
<file path=[Content_Types].xml><?xml version="1.0" encoding="utf-8"?>
<Types xmlns="http://schemas.openxmlformats.org/package/2006/content-types">
  <Default ContentType="image/jpeg" Extension="jpg"/>
  <Default ContentType="application/xml" Extension="xml"/>
  <Default ContentType="application/vnd.openxmlformats-package.relationships+xml" Extension="rels"/>
  <Override ContentType="application/vnd.openxmlformats-officedocument.spreadsheetml.table+xml" PartName="/xl/tables/table4.xml"/>
  <Override ContentType="application/vnd.openxmlformats-officedocument.spreadsheetml.table+xml" PartName="/xl/tables/table3.xml"/>
  <Override ContentType="application/vnd.openxmlformats-officedocument.spreadsheetml.table+xml" PartName="/xl/tables/table1.xml"/>
  <Override ContentType="application/vnd.openxmlformats-officedocument.spreadsheetml.table+xml" PartName="/xl/tables/table2.xml"/>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ms-excel.slicerCache+xml" PartName="/xl/slicerCaches/slicerCache1.xml"/>
  <Override ContentType="application/vnd.ms-excel.slicerCache+xml" PartName="/xl/slicerCaches/slicerCache2.xml"/>
  <Override ContentType="application/vnd.ms-excel.slicer+xml" PartName="/xl/slicers/slicer2.xml"/>
  <Override ContentType="application/vnd.ms-excel.slicer+xml" PartName="/xl/slicers/slicer1.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User Guide" sheetId="1" r:id="rId4"/>
    <sheet state="visible" name="Inventory List" sheetId="2" r:id="rId5"/>
    <sheet state="hidden" name="Data" sheetId="3" r:id="rId6"/>
    <sheet state="visible" name="Purchase Record" sheetId="4" r:id="rId7"/>
    <sheet state="visible" name="Sales Record" sheetId="5" r:id="rId8"/>
    <sheet state="visible" name="Supplier Contact List" sheetId="6" r:id="rId9"/>
    <sheet state="visible" name="Purchase Order Template" sheetId="7" r:id="rId10"/>
    <sheet state="visible" name="Inventory Performance Calculato" sheetId="8" r:id="rId11"/>
    <sheet state="visible" name="Low Stock Report" sheetId="9" r:id="rId12"/>
    <sheet state="visible" name="Inv Count Sheet MAN" sheetId="10" r:id="rId13"/>
    <sheet state="visible" name="Inv Count Sheet BAR" sheetId="11" r:id="rId14"/>
    <sheet state="visible" name="CountSTR" sheetId="12" r:id="rId15"/>
    <sheet state="visible" name="CountSR" sheetId="13" r:id="rId16"/>
    <sheet state="visible" name="Single Print Barcodes" sheetId="14" r:id="rId17"/>
    <sheet state="hidden" name="Multi Print Barcodes" sheetId="15" r:id="rId18"/>
  </sheets>
  <definedNames>
    <definedName name="SupplierRange">'Inventory List'!$W$4:$W$1001</definedName>
    <definedName name="inventory_list">Data!$H$2</definedName>
    <definedName hidden="1" localSheetId="8" name="_xlnm._FilterDatabase">'Low Stock Report'!$A$3:$F$55</definedName>
    <definedName hidden="1" localSheetId="3" name="Z_04754048_AFB2_4207_876A_30572B1E15E2_.wvu.FilterData">'Purchase Record'!$A$2:$M$3</definedName>
    <definedName hidden="1" localSheetId="4" name="Z_04754048_AFB2_4207_876A_30572B1E15E2_.wvu.FilterData">'Sales Record'!$A$2:$I$72</definedName>
    <definedName hidden="1" localSheetId="8" name="Z_04754048_AFB2_4207_876A_30572B1E15E2_.wvu.FilterData">'Low Stock Report'!$A$3:$F$8</definedName>
    <definedName hidden="1" localSheetId="3" name="Z_9F9E0728_F22E_4264_B28A_AF4CBD5C1D1F_.wvu.FilterData">'Purchase Record'!$A$2:$M$18</definedName>
    <definedName name="SlicerCache_Table_1_Col_3">#N/A</definedName>
    <definedName name="SlicerCache_Table_2_Col_3">#N/A</definedName>
  </definedNames>
  <calcPr/>
  <customWorkbookViews>
    <customWorkbookView activeSheetId="0" maximized="1" windowHeight="0" windowWidth="0" guid="{9F9E0728-F22E-4264-B28A-AF4CBD5C1D1F}" name="Filter 2"/>
    <customWorkbookView activeSheetId="0" maximized="1" windowHeight="0" windowWidth="0" guid="{04754048-AFB2-4207-876A-30572B1E15E2}" name="Filter 1"/>
  </customWorkbookViews>
  <extLst>
    <ext uri="{46BE6895-7355-4a93-B00E-2C351335B9C9}">
      <x15:slicerCaches>
        <x14:slicerCache r:id="rId19"/>
        <x14:slicerCache r:id="rId20"/>
      </x15:slicerCaches>
    </ext>
  </extLst>
</workbook>
</file>

<file path=xl/sharedStrings.xml><?xml version="1.0" encoding="utf-8"?>
<sst xmlns="http://schemas.openxmlformats.org/spreadsheetml/2006/main" count="676" uniqueCount="357">
  <si>
    <t>Inventory Management Workbook User Guide</t>
  </si>
  <si>
    <r>
      <rPr>
        <rFont val="Arial"/>
        <color rgb="FF434343"/>
        <sz val="10.0"/>
      </rPr>
      <t xml:space="preserve">This workbook is designed to help you with basic inventory management tasks including recording stock value, physical inventory counts, sales, and purchase records. It also lets you prepare a purchase order form, generate low stock reports, and inventory movement within specific date ranges. Sample data is included.
</t>
    </r>
    <r>
      <rPr>
        <rFont val="Arial"/>
        <color rgb="FFFF0000"/>
        <sz val="10.0"/>
      </rPr>
      <t>To use these templates yourself, click above on File&gt;Make a Copy.</t>
    </r>
    <r>
      <rPr>
        <rFont val="Arial"/>
        <color rgb="FF434343"/>
        <sz val="10.0"/>
      </rPr>
      <t xml:space="preserve"> This will let you copy this template to your Google Drive and you can edit or use any way you wish.
Get Started:
Step 1: Prefill the inventory list tab with your products' basic information
Step 2: Create your supplier contact list
Step 3: Update your purchase and sales records
Step 4: Start your physical inventory count with the inventory count sheet included in this workbook</t>
    </r>
  </si>
  <si>
    <t>*Note that all shaded columns are automatically computed</t>
  </si>
  <si>
    <t>Inventory List Tab</t>
  </si>
  <si>
    <t>Links to helpful FSB articles</t>
  </si>
  <si>
    <t>Enter product details including supplier name, product size and color</t>
  </si>
  <si>
    <t>How to Price a Product – The Ultimate Product Pricing Strategy Guide for Small Businesses</t>
  </si>
  <si>
    <t xml:space="preserve">Add your product code or SKU. </t>
  </si>
  <si>
    <t>SKU Numbers: What They Are &amp; How to Set Them Up</t>
  </si>
  <si>
    <t>Assign a reorder point, cost price and markup</t>
  </si>
  <si>
    <t>Gross Margin &amp; Markup Calculator: How to Price Retail Items</t>
  </si>
  <si>
    <t xml:space="preserve">Record physical inventory on display and in your stock room to arrive at your initial stock level. </t>
  </si>
  <si>
    <t>How to Do Bar &amp; Liquor Inventory in 4 Steps</t>
  </si>
  <si>
    <t>Go to this tab</t>
  </si>
  <si>
    <t>Supplier Contact List</t>
  </si>
  <si>
    <t>Enter your supplier name and contact details</t>
  </si>
  <si>
    <t>Purchase Record Tab</t>
  </si>
  <si>
    <t>Enter your purchase order number</t>
  </si>
  <si>
    <t>Free Purchase Order Template &amp; Instructions: How to Create a Purchase Order</t>
  </si>
  <si>
    <t>Choose your product name from the drop down list</t>
  </si>
  <si>
    <t>Indicate the quantity received in cases and singles</t>
  </si>
  <si>
    <t>Add the date of your purchase order and record the arrival date *only* when the stock arrives</t>
  </si>
  <si>
    <t>Use the floating tab to filter purchase records based on your chosen date range</t>
  </si>
  <si>
    <t>Sales Record Tab</t>
  </si>
  <si>
    <t>Enter your sales order number</t>
  </si>
  <si>
    <t>What Is Order Fulfillment? Processes &amp; Strategies</t>
  </si>
  <si>
    <t>Choose the product name from the dropdown list and indicate the quantity of items sold</t>
  </si>
  <si>
    <t>Order Fulfillment Costs: Fulfillment Services &amp; 3PL Costs Explained</t>
  </si>
  <si>
    <t>Indicate your customer's name and the date of sale</t>
  </si>
  <si>
    <t>FIFO vs LIFO: Differences &amp; Which Is Right for Your Business?</t>
  </si>
  <si>
    <t>Add the ship date *only* when the items have already been sent out for delivery</t>
  </si>
  <si>
    <t>Ecommerce Shipping &amp; Handling in 6 Steps + Free Checklist</t>
  </si>
  <si>
    <t>Use the floating tab to filter sales records based on your chosen date range</t>
  </si>
  <si>
    <t>Low Stock Report Tab</t>
  </si>
  <si>
    <t>All the data in this tab is autogenerated</t>
  </si>
  <si>
    <t>Click on the funnel icon in F3 (Stock Level Status) to filter only products with "Reorder" status</t>
  </si>
  <si>
    <t>Click on the funnel icon in A3 (Supplier Name) to sort the list alphabetically</t>
  </si>
  <si>
    <t>Refresh the list by repeating steps 2 and 3 before running a report</t>
  </si>
  <si>
    <t>Purchase Order Template</t>
  </si>
  <si>
    <t>Choose your supplier's name from the drop down list and the contact information will be automatically populated based on your list of suppliers</t>
  </si>
  <si>
    <t>Choose the product to be ordered from the drop down list, add your supplier's item reference number and the cost price will be automatically populated based on your inventory list</t>
  </si>
  <si>
    <t>Note that all the products you sell will be shown in the dropdown to allow you to order these items from a different supplier in case of a better unit cost</t>
  </si>
  <si>
    <t>Specify any agreed upon wholesale discounts (usually in %), or total special  discounts on one or more items (usually in $)</t>
  </si>
  <si>
    <t>Shrinkage and Turnover Calculator Tab</t>
  </si>
  <si>
    <t>Use this tab to calculate for inventory shrinkage rate and inventory turnover ratio</t>
  </si>
  <si>
    <t>Inventory Shrinkage: Definition, Causes &amp; How to Prevent It</t>
  </si>
  <si>
    <t xml:space="preserve">Shrinkage calculator: Key in the value of your inventory in books and the calculator will pick up </t>
  </si>
  <si>
    <t>Inventory Aging Report and How to Calculate: The Ultimate Guide</t>
  </si>
  <si>
    <t xml:space="preserve">the value of your physical inventory based on the physical count from your inventory list tab. </t>
  </si>
  <si>
    <t>What is Cost of Goods Sold (COGS) &amp; How To Calculate It</t>
  </si>
  <si>
    <t>Turnover calculator: You will need to key in all the figures from your accounting records</t>
  </si>
  <si>
    <t>Generate and Print Barcodes</t>
  </si>
  <si>
    <t>Go to the Inventory List tab</t>
  </si>
  <si>
    <t>Barcodes are automatically generated everytime a new product is added to the Inventory List tab</t>
  </si>
  <si>
    <t>Barcodes are displayed in the Inventory Count Sheet w/ Barcodes tab</t>
  </si>
  <si>
    <t>Go to the Print Barcodes tab</t>
  </si>
  <si>
    <t>Use the standard 8.5x11 label sticker paper</t>
  </si>
  <si>
    <t>File&gt;Print</t>
  </si>
  <si>
    <t xml:space="preserve">Check the settings: Paper: 8.5x11, Orientation: Portrait, Scale: Normal (100%), </t>
  </si>
  <si>
    <t>Margins: Custom Numbers, Paper Margins: 0.5" (top&amp;bottom), 0.16" (left&amp;right)</t>
  </si>
  <si>
    <t>Ready to print</t>
  </si>
  <si>
    <t>Go to the Barcode Printer tab</t>
  </si>
  <si>
    <t>Inventory Count Sheet</t>
  </si>
  <si>
    <t>Your existing inventory list with the product code is automatically populated in the count sheet</t>
  </si>
  <si>
    <t>What is an SKU?</t>
  </si>
  <si>
    <t>Option 1: Manual Count Sheet</t>
  </si>
  <si>
    <t>SKU vs UPC</t>
  </si>
  <si>
    <t>Print out copies of the countsheet</t>
  </si>
  <si>
    <t>Add new products by hand in the list (if any)</t>
  </si>
  <si>
    <t>Assign employees by area/ location /product type, etc.</t>
  </si>
  <si>
    <t>Option 2: Barcode Count Sheet - You Will Need to use a Gsheets version of the workbook</t>
  </si>
  <si>
    <t>Choose a barcode reader app - sign up using a Gmail account: We recommend Scan to Sheets App for best results</t>
  </si>
  <si>
    <t>Scan to Sheets App for iOS</t>
  </si>
  <si>
    <t>Scan to Sheets App for Android</t>
  </si>
  <si>
    <t>Link your spreadsheet with the barcode app - use the same Gmail account</t>
  </si>
  <si>
    <t>In the settings choose your spreadsheet/workbook name under target spreadsheet.</t>
  </si>
  <si>
    <t xml:space="preserve">To count products in-store: Go to the app settings and choose Count STR under Worksheet then begin scanning barcodes </t>
  </si>
  <si>
    <t xml:space="preserve">To count products the stock room: Go to the app settings and choose Count SR under Worksheet then begin scanning barcodes </t>
  </si>
  <si>
    <t>Print out a countsheet report</t>
  </si>
  <si>
    <t>Clear the store (CountSTR tab) and stock room (CountSR tab) counters</t>
  </si>
  <si>
    <t>Go to the Manual Count Sheet tab</t>
  </si>
  <si>
    <t>Go to the Barcode Count Sheet tab</t>
  </si>
  <si>
    <t>All shaded cells are autopopulated</t>
  </si>
  <si>
    <t>SKU or
Product Code</t>
  </si>
  <si>
    <t>QOH
Shelves</t>
  </si>
  <si>
    <t>QOH - Stockroom</t>
  </si>
  <si>
    <t>Original
Stock Level</t>
  </si>
  <si>
    <t>Reorder
Point</t>
  </si>
  <si>
    <t>Product Name</t>
  </si>
  <si>
    <t>Size</t>
  </si>
  <si>
    <t>Color</t>
  </si>
  <si>
    <t># Cases</t>
  </si>
  <si>
    <t>Qty/Case</t>
  </si>
  <si>
    <t># Singles</t>
  </si>
  <si>
    <t>Total</t>
  </si>
  <si>
    <t>Total #
of Sales</t>
  </si>
  <si>
    <t xml:space="preserve">Sales waiting
to be fulfilled </t>
  </si>
  <si>
    <t>Stock waiting
to be received</t>
  </si>
  <si>
    <t>Total
Stock on hand</t>
  </si>
  <si>
    <t>Cost Price</t>
  </si>
  <si>
    <t>Markup</t>
  </si>
  <si>
    <t>Retail Price</t>
  </si>
  <si>
    <t>Status</t>
  </si>
  <si>
    <t>Supplier Name</t>
  </si>
  <si>
    <t>(ALL)</t>
  </si>
  <si>
    <t>Magazine X, Q1</t>
  </si>
  <si>
    <t>1001-Q1</t>
  </si>
  <si>
    <t>Supplier D</t>
  </si>
  <si>
    <t>Magazine X, Q4</t>
  </si>
  <si>
    <t>1001-Q4</t>
  </si>
  <si>
    <t>Magazine X, Q2</t>
  </si>
  <si>
    <t>1001-Q2</t>
  </si>
  <si>
    <t>Magazine Y, Q1</t>
  </si>
  <si>
    <t>1002-Q1</t>
  </si>
  <si>
    <t>Magazine Y, Q4</t>
  </si>
  <si>
    <t>1002-Q4</t>
  </si>
  <si>
    <t>Magazine Y, Q2</t>
  </si>
  <si>
    <t>ABC Pen, Black 0.5 Point</t>
  </si>
  <si>
    <t>2002-BK5</t>
  </si>
  <si>
    <t>Black</t>
  </si>
  <si>
    <t>Supplier A</t>
  </si>
  <si>
    <t>ABC Pen, Blue 0.5 Point</t>
  </si>
  <si>
    <t>2002-BL5</t>
  </si>
  <si>
    <t>Blue</t>
  </si>
  <si>
    <t>ABC Pen, Red 0.5 Point</t>
  </si>
  <si>
    <t>2002-RD5</t>
  </si>
  <si>
    <t>Red</t>
  </si>
  <si>
    <t>ABC Pen, Black 0.3 Point</t>
  </si>
  <si>
    <t>2002-BK3</t>
  </si>
  <si>
    <t>ABC Pen, Blue 0.3 Point</t>
  </si>
  <si>
    <t>2002-BL3</t>
  </si>
  <si>
    <t>ABC Pen, Red 0.3 Point</t>
  </si>
  <si>
    <t>2002-RD3</t>
  </si>
  <si>
    <t>XYZ Pen, Black 0.5 Point</t>
  </si>
  <si>
    <t>3002-BK5</t>
  </si>
  <si>
    <t>XYZ Pen, Red 0.5 Point</t>
  </si>
  <si>
    <t>3002-RD5</t>
  </si>
  <si>
    <t>XYZ Pen, Black 0.3 Point</t>
  </si>
  <si>
    <t>3002-BK3</t>
  </si>
  <si>
    <t>XYZ Pen, Red 0.3 Point</t>
  </si>
  <si>
    <t>3002-RD3</t>
  </si>
  <si>
    <t>ABC Co. Beach Shirt, Green, Large</t>
  </si>
  <si>
    <t>4001-GL</t>
  </si>
  <si>
    <t>L</t>
  </si>
  <si>
    <t>Green</t>
  </si>
  <si>
    <t>Supplier B</t>
  </si>
  <si>
    <t>ABC Co. Beach Shirt, Green, Small</t>
  </si>
  <si>
    <t>4001-GS</t>
  </si>
  <si>
    <t>S</t>
  </si>
  <si>
    <t>ABC Co. Beach Shirt, Green, Medium</t>
  </si>
  <si>
    <t>4001-GM</t>
  </si>
  <si>
    <t>M</t>
  </si>
  <si>
    <t>ABC Co. Beach Shirt, Green, XL</t>
  </si>
  <si>
    <t>4001-GXL</t>
  </si>
  <si>
    <t>XL</t>
  </si>
  <si>
    <t>ABC Co. Beach Shirt, Multi color, Large</t>
  </si>
  <si>
    <t>4001-MCL</t>
  </si>
  <si>
    <t>Multi</t>
  </si>
  <si>
    <t>ABC Co. Beach Shirt, Multi color, Small</t>
  </si>
  <si>
    <t>4001-MCS</t>
  </si>
  <si>
    <t>ABC Co. Beach Shirt, Multi color, Medium</t>
  </si>
  <si>
    <t>4001-MCM</t>
  </si>
  <si>
    <t>ABC Co. Beach Shirt, Multi color, XL</t>
  </si>
  <si>
    <t>4001-MCXL</t>
  </si>
  <si>
    <t>Brand A School Backpack, Black, Medium</t>
  </si>
  <si>
    <t>5001-BKM</t>
  </si>
  <si>
    <t>Supplier C</t>
  </si>
  <si>
    <t>Brand A School Backpack, Black, Large</t>
  </si>
  <si>
    <t>5001-BKL</t>
  </si>
  <si>
    <t>Brand A School Backpack, Blue, Medium</t>
  </si>
  <si>
    <t>5001-BLM</t>
  </si>
  <si>
    <t>Brand A School Backpack, Blue, Large</t>
  </si>
  <si>
    <t>5001-BLL</t>
  </si>
  <si>
    <t>Brand B School Backpack, Design 1, Medium</t>
  </si>
  <si>
    <t>6001-1M</t>
  </si>
  <si>
    <t>Supplier E</t>
  </si>
  <si>
    <t>Brand B School Backpack, Design 2, Medium</t>
  </si>
  <si>
    <t>6001-2M</t>
  </si>
  <si>
    <t>Brand B School Backpack, Design 3, Medium</t>
  </si>
  <si>
    <t>6001-3M</t>
  </si>
  <si>
    <t>Brand B School Backpack, Design 1, Large</t>
  </si>
  <si>
    <t>6001-1L</t>
  </si>
  <si>
    <t>Brand B School Backpack, Design 2, Large</t>
  </si>
  <si>
    <t>6001-2L</t>
  </si>
  <si>
    <t>Brand B School Backpack, Design 3, Large</t>
  </si>
  <si>
    <t>6001-L</t>
  </si>
  <si>
    <t>Brand C Water Jug, Design 1, Small</t>
  </si>
  <si>
    <t>7001-D1S</t>
  </si>
  <si>
    <t>Brand C Water Jug, Design 1, Medium</t>
  </si>
  <si>
    <t>7001-D1M</t>
  </si>
  <si>
    <t>Brand C Water Jug, Design 1, Large</t>
  </si>
  <si>
    <t>7001-D1L</t>
  </si>
  <si>
    <t>Brand C Water Jug, Design 2, Small</t>
  </si>
  <si>
    <t>7001-D2S</t>
  </si>
  <si>
    <t>Brand C Water Jug, Design 2, Medium</t>
  </si>
  <si>
    <t>7001-D2M</t>
  </si>
  <si>
    <t>Brand C Water Jug, Design 2, Large</t>
  </si>
  <si>
    <t>7001-D2L</t>
  </si>
  <si>
    <t>Brand A Water Jug, Red, Small</t>
  </si>
  <si>
    <t>5002-RDS</t>
  </si>
  <si>
    <t>Brand A Water Jug, Red, Medium</t>
  </si>
  <si>
    <t>5002-RDM</t>
  </si>
  <si>
    <t>Brand A Water Jug, Red, Large</t>
  </si>
  <si>
    <t>5002-RDL</t>
  </si>
  <si>
    <t>Brand A Water Jug, Orange, Small</t>
  </si>
  <si>
    <t>5002-ORS</t>
  </si>
  <si>
    <t>Orange</t>
  </si>
  <si>
    <t>Brand A Water Jug, Orange, Medium</t>
  </si>
  <si>
    <t>5002-ORM</t>
  </si>
  <si>
    <t>Brand A Water Jug, Orange, Large</t>
  </si>
  <si>
    <t>5002-ORL</t>
  </si>
  <si>
    <t>ABC Co. Socks, Black, Small</t>
  </si>
  <si>
    <t>4002-BKS</t>
  </si>
  <si>
    <t>ABC Co. Socks, Black, Medium</t>
  </si>
  <si>
    <t>4002-BKM</t>
  </si>
  <si>
    <t>ABC Co. Socks, Black, Large</t>
  </si>
  <si>
    <t>4002-BKL</t>
  </si>
  <si>
    <t>ABC Co. Socks, White, Small</t>
  </si>
  <si>
    <t>4002-WHS</t>
  </si>
  <si>
    <t>White</t>
  </si>
  <si>
    <t>ABC Co. Socks, White, Medium</t>
  </si>
  <si>
    <t>4002-WHM</t>
  </si>
  <si>
    <t>ABC Co. Socks, White, Large</t>
  </si>
  <si>
    <t>4002-WHL</t>
  </si>
  <si>
    <t>Reorder</t>
  </si>
  <si>
    <t>Inventory Shrinkage rate</t>
  </si>
  <si>
    <t>"="</t>
  </si>
  <si>
    <t>A/B</t>
  </si>
  <si>
    <t>where:</t>
  </si>
  <si>
    <t>A</t>
  </si>
  <si>
    <t>Value of inventory in books</t>
  </si>
  <si>
    <t>"-"</t>
  </si>
  <si>
    <t>Value of inventory from physical count</t>
  </si>
  <si>
    <t>B</t>
  </si>
  <si>
    <t>Inventory Turnover rate</t>
  </si>
  <si>
    <t>Total cost of goods sold from your annual income statement</t>
  </si>
  <si>
    <t>(Beginning inventory of Month X</t>
  </si>
  <si>
    <t>"+"</t>
  </si>
  <si>
    <t>Ending inventory of Month X)</t>
  </si>
  <si>
    <t>"/"  2</t>
  </si>
  <si>
    <t>The product names you have added in your Inventory list tab will show up in the drop down list</t>
  </si>
  <si>
    <t>Quantity</t>
  </si>
  <si>
    <t>Purchase Order #</t>
  </si>
  <si>
    <t>Purchase Date</t>
  </si>
  <si>
    <t>Arrival Date</t>
  </si>
  <si>
    <t>Total Cost</t>
  </si>
  <si>
    <t>Sales Order #</t>
  </si>
  <si>
    <t>Order Date</t>
  </si>
  <si>
    <t>Ship Date</t>
  </si>
  <si>
    <t>Customer Name</t>
  </si>
  <si>
    <t>Customer AA</t>
  </si>
  <si>
    <t>Customer AB</t>
  </si>
  <si>
    <t>Customer AC</t>
  </si>
  <si>
    <t>Customer CA</t>
  </si>
  <si>
    <t>Customer DA</t>
  </si>
  <si>
    <t>Customer AD</t>
  </si>
  <si>
    <t>Customer BA</t>
  </si>
  <si>
    <t>Customer CD</t>
  </si>
  <si>
    <t>Customer DB</t>
  </si>
  <si>
    <t>Customer DC</t>
  </si>
  <si>
    <t>Customer BB</t>
  </si>
  <si>
    <t>Customer AE</t>
  </si>
  <si>
    <t>Customer CC</t>
  </si>
  <si>
    <t>Supplier Contact Person</t>
  </si>
  <si>
    <t>Supplier Street Address</t>
  </si>
  <si>
    <t>Supplier City. ST, ZIP Code</t>
  </si>
  <si>
    <t>Supplier Phone</t>
  </si>
  <si>
    <t>Supplier Email</t>
  </si>
  <si>
    <t>Supplier Website</t>
  </si>
  <si>
    <t>Contact A</t>
  </si>
  <si>
    <t>Address A</t>
  </si>
  <si>
    <t>City A</t>
  </si>
  <si>
    <t>Phone A1</t>
  </si>
  <si>
    <t>Email a@1mail.com</t>
  </si>
  <si>
    <t>a.com</t>
  </si>
  <si>
    <t>Contact B</t>
  </si>
  <si>
    <t>Address B</t>
  </si>
  <si>
    <t>City B</t>
  </si>
  <si>
    <t>Phone B2</t>
  </si>
  <si>
    <t>Email b@2mail.com</t>
  </si>
  <si>
    <t>b.com</t>
  </si>
  <si>
    <t>Contact C</t>
  </si>
  <si>
    <t>Address C</t>
  </si>
  <si>
    <t>City C</t>
  </si>
  <si>
    <t>Phone C3</t>
  </si>
  <si>
    <t>Email c@3mail.com</t>
  </si>
  <si>
    <t>c.com</t>
  </si>
  <si>
    <t>Contact D</t>
  </si>
  <si>
    <t>Address D</t>
  </si>
  <si>
    <t>City D</t>
  </si>
  <si>
    <t>Phone D4</t>
  </si>
  <si>
    <t>Email c@4mail.com</t>
  </si>
  <si>
    <t>d.com</t>
  </si>
  <si>
    <t>Contact E</t>
  </si>
  <si>
    <t>Address E</t>
  </si>
  <si>
    <t>City E</t>
  </si>
  <si>
    <t>Phone E5</t>
  </si>
  <si>
    <t>Email e@5mail.com</t>
  </si>
  <si>
    <t>e.com</t>
  </si>
  <si>
    <t>[Your Logo Here]</t>
  </si>
  <si>
    <t>Purchase Order</t>
  </si>
  <si>
    <t>[Your Company Name]</t>
  </si>
  <si>
    <t>Date:</t>
  </si>
  <si>
    <r>
      <rPr>
        <rFont val="Arial"/>
        <color rgb="FFA5A5A5"/>
        <sz val="8.0"/>
      </rPr>
      <t xml:space="preserve"> [Your Company Slogan Here]</t>
    </r>
  </si>
  <si>
    <t>Purchase Order #:</t>
  </si>
  <si>
    <t>[100]</t>
  </si>
  <si>
    <t>To:</t>
  </si>
  <si>
    <t>Ship to:</t>
  </si>
  <si>
    <t>[Your Name]</t>
  </si>
  <si>
    <t>[Your Street Address]</t>
  </si>
  <si>
    <t>[Your City, ST  ZIP Code]</t>
  </si>
  <si>
    <t>[Your Phone]</t>
  </si>
  <si>
    <t>Qty</t>
  </si>
  <si>
    <t>Item #</t>
  </si>
  <si>
    <t>Unit Price</t>
  </si>
  <si>
    <t>Unit of Measure</t>
  </si>
  <si>
    <t>Line Total</t>
  </si>
  <si>
    <t>Supplier Ref#255</t>
  </si>
  <si>
    <t>piece</t>
  </si>
  <si>
    <t>Supplier Ref#101</t>
  </si>
  <si>
    <t>box</t>
  </si>
  <si>
    <t>Subtotal</t>
  </si>
  <si>
    <t>Wholesale Disc in %</t>
  </si>
  <si>
    <t>Special Disc in $</t>
  </si>
  <si>
    <t>Discount</t>
  </si>
  <si>
    <t>Inventory Management and Performance Calculators</t>
  </si>
  <si>
    <t>** Just key in the value of your inventory in books</t>
  </si>
  <si>
    <t>Inventory Turnover Ratio Calculator</t>
  </si>
  <si>
    <t>Inventory Shrinkage Rate Calculator</t>
  </si>
  <si>
    <t>Total COGS in your Income Statement:</t>
  </si>
  <si>
    <t>Value of Inventory in Books:</t>
  </si>
  <si>
    <t>Beg. Inventory, Month X:</t>
  </si>
  <si>
    <t>Value of Inventory from Physical Count:</t>
  </si>
  <si>
    <t>End Inventory, Month X:</t>
  </si>
  <si>
    <t>Inventory Shrinkage Rate:</t>
  </si>
  <si>
    <t>Inventory Turnover Ratio:</t>
  </si>
  <si>
    <t xml:space="preserve">** Your inventory shrinkage rate tells you just how much inventory you’ve lost to various reasons (theft, fraud, errors, and damage). The goal is to make sure that this rate is kept low as it indicates the extent of your loss in investment and potential profit.         </t>
  </si>
  <si>
    <t xml:space="preserve">** Your inventory turnover ratio tells you how efficiently you have been converting inventory into sales for a specific period. Use this ratio in evaluating and coming up with marketing and pricing strategies, as well as purchasing decisions. </t>
  </si>
  <si>
    <t>Data in this tab is autogenerated, set your curser on cell F3 and click on the filter button to update the report.</t>
  </si>
  <si>
    <t>SKU</t>
  </si>
  <si>
    <t>Reorder Point</t>
  </si>
  <si>
    <t>Stock On Hand</t>
  </si>
  <si>
    <t>Stock Level
Status</t>
  </si>
  <si>
    <t>Total
Stock OH</t>
  </si>
  <si>
    <t>SKU/UPC</t>
  </si>
  <si>
    <t>Barcodes</t>
  </si>
  <si>
    <t>SKU Barcodes</t>
  </si>
  <si>
    <t>UPC Barcodes</t>
  </si>
  <si>
    <t>PLEASE NOTE:
Remember to print a report once done.
To clear/reset the count, go to CountSTR and CountSR tabs</t>
  </si>
  <si>
    <t>Headers</t>
  </si>
  <si>
    <t>Autopopulated</t>
  </si>
  <si>
    <t>Manual Input</t>
  </si>
  <si>
    <t>Scanner</t>
  </si>
  <si>
    <t>In-store Products check-in</t>
  </si>
  <si>
    <t>Stock Room products check-in</t>
  </si>
  <si>
    <t xml:space="preserve">
Single Product Barcodes
These barcodes are autogenerated, please do not make any changes
Choose the product you need to print from the dropdown below</t>
  </si>
  <si>
    <t xml:space="preserve">
Multi-product barcodes
Please note
These barcodes are autogenerated, please do not make any changes</t>
  </si>
</sst>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_(&quot;$&quot;* #,##0.00_);_(&quot;$&quot;* \(#,##0.00\);_(&quot;$&quot;* &quot;-&quot;??_);_(@_)"/>
    <numFmt numFmtId="165" formatCode="M/d/yyyy"/>
    <numFmt numFmtId="166" formatCode="m/d/yyyy"/>
    <numFmt numFmtId="167" formatCode="m/d/yy"/>
    <numFmt numFmtId="168" formatCode="[$-409]mmmm\ d\,\ yyyy"/>
    <numFmt numFmtId="169" formatCode="yyyy-mm-dd h:mm:ss"/>
  </numFmts>
  <fonts count="63">
    <font>
      <sz val="10.0"/>
      <color rgb="FF000000"/>
      <name val="Arial"/>
      <scheme val="minor"/>
    </font>
    <font>
      <color theme="1"/>
      <name val="Arial"/>
      <scheme val="minor"/>
    </font>
    <font>
      <b/>
      <sz val="18.0"/>
      <color rgb="FF0B5394"/>
      <name val="Arial"/>
      <scheme val="minor"/>
    </font>
    <font/>
    <font>
      <sz val="10.0"/>
      <color rgb="FF434343"/>
      <name val="Arial"/>
      <scheme val="minor"/>
    </font>
    <font>
      <b/>
      <sz val="9.0"/>
      <color rgb="FF000000"/>
      <name val="Roboto"/>
    </font>
    <font>
      <b/>
      <sz val="12.0"/>
      <color rgb="FF0B5394"/>
      <name val="Arial"/>
      <scheme val="minor"/>
    </font>
    <font>
      <u/>
      <color rgb="FF1155CC"/>
    </font>
    <font>
      <u/>
      <color rgb="FF0000FF"/>
    </font>
    <font>
      <u/>
      <color rgb="FF1155CC"/>
      <name val="Arial"/>
      <scheme val="minor"/>
    </font>
    <font>
      <sz val="14.0"/>
      <color rgb="FF333333"/>
      <name val="Inherit"/>
    </font>
    <font>
      <b/>
      <color rgb="FF1155CC"/>
      <name val="Arial"/>
      <scheme val="minor"/>
    </font>
    <font>
      <sz val="10.0"/>
      <color rgb="FFFFFFFF"/>
      <name val="Arial"/>
      <scheme val="minor"/>
    </font>
    <font>
      <b/>
      <sz val="11.0"/>
      <color theme="1"/>
      <name val="Arial"/>
      <scheme val="minor"/>
    </font>
    <font>
      <sz val="11.0"/>
      <color theme="1"/>
      <name val="Arial"/>
      <scheme val="minor"/>
    </font>
    <font>
      <b/>
      <sz val="11.0"/>
      <color rgb="FFFFFF00"/>
      <name val="Arial"/>
      <scheme val="minor"/>
    </font>
    <font>
      <b/>
      <sz val="11.0"/>
      <color rgb="FF0000FF"/>
      <name val="Arial"/>
      <scheme val="minor"/>
    </font>
    <font>
      <b/>
      <sz val="11.0"/>
      <color rgb="FF00FF00"/>
      <name val="Arial"/>
      <scheme val="minor"/>
    </font>
    <font>
      <b/>
      <sz val="11.0"/>
      <color rgb="FF0000FF"/>
      <name val="Arial"/>
    </font>
    <font>
      <b/>
      <sz val="10.0"/>
      <color theme="1"/>
      <name val="Arial"/>
      <scheme val="minor"/>
    </font>
    <font>
      <b/>
      <sz val="11.0"/>
      <color rgb="FF9900FF"/>
      <name val="Arial"/>
      <scheme val="minor"/>
    </font>
    <font>
      <color theme="1"/>
      <name val="Arial"/>
    </font>
    <font>
      <color theme="1"/>
      <name val="Libre Barcode 39 Text"/>
    </font>
    <font>
      <color rgb="FF000000"/>
      <name val="Arial"/>
    </font>
    <font>
      <b/>
      <sz val="8.0"/>
      <color rgb="FF0000FF"/>
      <name val="Arial"/>
      <scheme val="minor"/>
    </font>
    <font>
      <color rgb="FF9900FF"/>
      <name val="Arial"/>
      <scheme val="minor"/>
    </font>
    <font>
      <b/>
      <sz val="11.0"/>
      <color rgb="FF000000"/>
      <name val="Arial"/>
      <scheme val="minor"/>
    </font>
    <font>
      <b/>
      <sz val="8.0"/>
      <color rgb="FF351C75"/>
      <name val="Arial"/>
      <scheme val="minor"/>
    </font>
    <font>
      <b/>
      <sz val="12.0"/>
      <color rgb="FF073763"/>
      <name val="Arial"/>
      <scheme val="minor"/>
    </font>
    <font>
      <b/>
      <color theme="1"/>
      <name val="Arial"/>
      <scheme val="minor"/>
    </font>
    <font>
      <u/>
      <color rgb="FF1155CC"/>
    </font>
    <font>
      <sz val="8.0"/>
      <color rgb="FF262626"/>
      <name val="Arial"/>
    </font>
    <font>
      <color theme="1"/>
      <name val="Calibri"/>
    </font>
    <font>
      <sz val="12.0"/>
      <color rgb="FF999999"/>
      <name val="Calibri"/>
    </font>
    <font>
      <sz val="37.0"/>
      <color rgb="FF073763"/>
      <name val="&quot;Century Gothic&quot;"/>
    </font>
    <font>
      <b/>
      <sz val="12.0"/>
      <color theme="1"/>
      <name val="Arial"/>
    </font>
    <font>
      <b/>
      <sz val="8.0"/>
      <color theme="1"/>
      <name val="Arial"/>
    </font>
    <font>
      <sz val="7.0"/>
      <color rgb="FFA5A5A5"/>
      <name val="Arial"/>
    </font>
    <font>
      <b/>
      <sz val="9.0"/>
      <color theme="1"/>
      <name val="Arial"/>
    </font>
    <font>
      <b/>
      <sz val="8.0"/>
      <color rgb="FF262626"/>
      <name val="Arial"/>
    </font>
    <font>
      <sz val="8.0"/>
      <color theme="1"/>
      <name val="Arial"/>
      <scheme val="minor"/>
    </font>
    <font>
      <sz val="8.0"/>
      <color theme="1"/>
      <name val="Calibri"/>
    </font>
    <font>
      <sz val="10.0"/>
      <color rgb="FFFF0000"/>
      <name val="Calibri"/>
    </font>
    <font>
      <b/>
      <color theme="1"/>
      <name val="Calibri"/>
    </font>
    <font>
      <b/>
      <sz val="11.0"/>
      <color rgb="FF0B5394"/>
      <name val="Arial"/>
      <scheme val="minor"/>
    </font>
    <font>
      <color rgb="FF0000FF"/>
      <name val="Arial"/>
      <scheme val="minor"/>
    </font>
    <font>
      <b/>
      <sz val="11.0"/>
      <color rgb="FF434343"/>
      <name val="Arial"/>
      <scheme val="minor"/>
    </font>
    <font>
      <sz val="11.0"/>
      <color rgb="FF434343"/>
      <name val="Arial"/>
      <scheme val="minor"/>
    </font>
    <font>
      <sz val="11.0"/>
      <color rgb="FFF3F3F3"/>
      <name val="Arial"/>
      <scheme val="minor"/>
    </font>
    <font>
      <b/>
      <sz val="12.0"/>
      <color rgb="FF1155CC"/>
      <name val="Arial"/>
      <scheme val="minor"/>
    </font>
    <font>
      <color rgb="FF434343"/>
      <name val="Arial"/>
      <scheme val="minor"/>
    </font>
    <font>
      <b/>
      <sz val="12.0"/>
      <color rgb="FF434343"/>
      <name val="Arial"/>
      <scheme val="minor"/>
    </font>
    <font>
      <i/>
      <sz val="10.0"/>
      <color theme="1"/>
      <name val="Arial"/>
      <scheme val="minor"/>
    </font>
    <font>
      <b/>
      <color rgb="FF0000FF"/>
      <name val="Arial"/>
      <scheme val="minor"/>
    </font>
    <font>
      <sz val="11.0"/>
      <color rgb="FF000000"/>
      <name val="Arial"/>
      <scheme val="minor"/>
    </font>
    <font>
      <sz val="14.0"/>
      <color rgb="FFFFFFFF"/>
      <name val="Arial"/>
      <scheme val="minor"/>
    </font>
    <font>
      <sz val="14.0"/>
      <color theme="1"/>
      <name val="Arial"/>
      <scheme val="minor"/>
    </font>
    <font>
      <sz val="12.0"/>
      <color rgb="FFFFFFFF"/>
      <name val="Arial"/>
      <scheme val="minor"/>
    </font>
    <font>
      <b/>
      <sz val="12.0"/>
      <color theme="1"/>
      <name val="Arial"/>
      <scheme val="minor"/>
    </font>
    <font>
      <color rgb="FFFFFFFF"/>
      <name val="Arial"/>
      <scheme val="minor"/>
    </font>
    <font>
      <u/>
      <sz val="9.0"/>
      <color rgb="FF000000"/>
      <name val="&quot;Google Sans Mono&quot;"/>
    </font>
    <font>
      <sz val="17.0"/>
      <color theme="1"/>
      <name val="Arial"/>
      <scheme val="minor"/>
    </font>
    <font>
      <sz val="9.0"/>
      <color rgb="FF000000"/>
      <name val="&quot;Google Sans Mono&quot;"/>
    </font>
  </fonts>
  <fills count="17">
    <fill>
      <patternFill patternType="none"/>
    </fill>
    <fill>
      <patternFill patternType="lightGray"/>
    </fill>
    <fill>
      <patternFill patternType="solid">
        <fgColor rgb="FFC9DAF8"/>
        <bgColor rgb="FFC9DAF8"/>
      </patternFill>
    </fill>
    <fill>
      <patternFill patternType="solid">
        <fgColor rgb="FFFFFFFF"/>
        <bgColor rgb="FFFFFFFF"/>
      </patternFill>
    </fill>
    <fill>
      <patternFill patternType="solid">
        <fgColor rgb="FFB7B7B7"/>
        <bgColor rgb="FFB7B7B7"/>
      </patternFill>
    </fill>
    <fill>
      <patternFill patternType="solid">
        <fgColor rgb="FFEFEFEF"/>
        <bgColor rgb="FFEFEFEF"/>
      </patternFill>
    </fill>
    <fill>
      <patternFill patternType="solid">
        <fgColor rgb="FFE69138"/>
        <bgColor rgb="FFE69138"/>
      </patternFill>
    </fill>
    <fill>
      <patternFill patternType="solid">
        <fgColor rgb="FFD9EAD3"/>
        <bgColor rgb="FFD9EAD3"/>
      </patternFill>
    </fill>
    <fill>
      <patternFill patternType="solid">
        <fgColor rgb="FFD9D2E9"/>
        <bgColor rgb="FFD9D2E9"/>
      </patternFill>
    </fill>
    <fill>
      <patternFill patternType="solid">
        <fgColor rgb="FFD5A6BD"/>
        <bgColor rgb="FFD5A6BD"/>
      </patternFill>
    </fill>
    <fill>
      <patternFill patternType="solid">
        <fgColor rgb="FF9FC5E8"/>
        <bgColor rgb="FF9FC5E8"/>
      </patternFill>
    </fill>
    <fill>
      <patternFill patternType="solid">
        <fgColor rgb="FFCFE2F3"/>
        <bgColor rgb="FFCFE2F3"/>
      </patternFill>
    </fill>
    <fill>
      <patternFill patternType="solid">
        <fgColor rgb="FFA4C2F4"/>
        <bgColor rgb="FFA4C2F4"/>
      </patternFill>
    </fill>
    <fill>
      <patternFill patternType="solid">
        <fgColor rgb="FFF2F2F2"/>
        <bgColor rgb="FFF2F2F2"/>
      </patternFill>
    </fill>
    <fill>
      <patternFill patternType="solid">
        <fgColor rgb="FF6FA8DC"/>
        <bgColor rgb="FF6FA8DC"/>
      </patternFill>
    </fill>
    <fill>
      <patternFill patternType="solid">
        <fgColor rgb="FFD9D9D9"/>
        <bgColor rgb="FFD9D9D9"/>
      </patternFill>
    </fill>
    <fill>
      <patternFill patternType="solid">
        <fgColor rgb="FFD0E0E3"/>
        <bgColor rgb="FFD0E0E3"/>
      </patternFill>
    </fill>
  </fills>
  <borders count="53">
    <border/>
    <border>
      <left style="hair">
        <color rgb="FF0000FF"/>
      </left>
      <top style="hair">
        <color rgb="FF0000FF"/>
      </top>
    </border>
    <border>
      <top style="hair">
        <color rgb="FF0000FF"/>
      </top>
    </border>
    <border>
      <right style="hair">
        <color rgb="FF0000FF"/>
      </right>
      <top style="hair">
        <color rgb="FF0000FF"/>
      </top>
    </border>
    <border>
      <left style="hair">
        <color rgb="FF0000FF"/>
      </left>
    </border>
    <border>
      <right style="hair">
        <color rgb="FF0000FF"/>
      </right>
    </border>
    <border>
      <left style="hair">
        <color rgb="FF0000FF"/>
      </left>
      <bottom style="hair">
        <color rgb="FF0000FF"/>
      </bottom>
    </border>
    <border>
      <bottom style="hair">
        <color rgb="FF0000FF"/>
      </bottom>
    </border>
    <border>
      <right style="hair">
        <color rgb="FF0000FF"/>
      </right>
      <bottom style="hair">
        <color rgb="FF0000FF"/>
      </bottom>
    </border>
    <border>
      <right style="hair">
        <color rgb="FF6FA8DC"/>
      </right>
      <bottom style="hair">
        <color rgb="FF6FA8DC"/>
      </bottom>
    </border>
    <border>
      <left style="hair">
        <color rgb="FF6FA8DC"/>
      </left>
      <right style="hair">
        <color rgb="FF6FA8DC"/>
      </right>
      <bottom style="hair">
        <color rgb="FF6FA8DC"/>
      </bottom>
    </border>
    <border>
      <left style="hair">
        <color rgb="FF6FA8DC"/>
      </left>
      <bottom style="hair">
        <color rgb="FF6FA8DC"/>
      </bottom>
    </border>
    <border>
      <right style="hair">
        <color rgb="FF6FA8DC"/>
      </right>
      <top style="hair">
        <color rgb="FF6FA8DC"/>
      </top>
      <bottom style="hair">
        <color rgb="FF6FA8DC"/>
      </bottom>
    </border>
    <border>
      <left style="hair">
        <color rgb="FF6FA8DC"/>
      </left>
      <right style="hair">
        <color rgb="FF6FA8DC"/>
      </right>
      <top style="hair">
        <color rgb="FF6FA8DC"/>
      </top>
      <bottom style="hair">
        <color rgb="FF6FA8DC"/>
      </bottom>
    </border>
    <border>
      <left style="hair">
        <color rgb="FF6FA8DC"/>
      </left>
      <top style="hair">
        <color rgb="FF6FA8DC"/>
      </top>
      <bottom style="hair">
        <color rgb="FF6FA8DC"/>
      </bottom>
    </border>
    <border>
      <right/>
    </border>
    <border>
      <right style="hair">
        <color rgb="FF6FA8DC"/>
      </right>
      <top style="hair">
        <color rgb="FF6FA8DC"/>
      </top>
    </border>
    <border>
      <left style="hair">
        <color rgb="FF6FA8DC"/>
      </left>
      <right style="hair">
        <color rgb="FF6FA8DC"/>
      </right>
      <top style="hair">
        <color rgb="FF6FA8DC"/>
      </top>
    </border>
    <border>
      <left style="hair">
        <color rgb="FF6FA8DC"/>
      </left>
      <top style="hair">
        <color rgb="FF6FA8DC"/>
      </top>
    </border>
    <border>
      <left style="double">
        <color rgb="FFCCCCCC"/>
      </left>
      <right style="double">
        <color rgb="FFCCCCCC"/>
      </right>
      <top style="double">
        <color rgb="FFCCCCCC"/>
      </top>
      <bottom style="double">
        <color rgb="FFCCCCCC"/>
      </bottom>
    </border>
    <border>
      <bottom/>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hair">
        <color rgb="FF6FA8DC"/>
      </right>
      <bottom style="hair">
        <color rgb="FF6FA8DC"/>
      </bottom>
    </border>
    <border>
      <left style="hair">
        <color rgb="FF6FA8DC"/>
      </left>
      <right style="thin">
        <color rgb="FF000000"/>
      </right>
      <bottom style="hair">
        <color rgb="FF6FA8DC"/>
      </bottom>
    </border>
    <border>
      <left style="thin">
        <color rgb="FF000000"/>
      </left>
      <right style="hair">
        <color rgb="FF6FA8DC"/>
      </right>
      <top style="hair">
        <color rgb="FF6FA8DC"/>
      </top>
      <bottom style="hair">
        <color rgb="FF6FA8DC"/>
      </bottom>
    </border>
    <border>
      <right/>
      <bottom/>
    </border>
    <border>
      <left style="thin">
        <color rgb="FF000000"/>
      </left>
      <top style="hair">
        <color rgb="FF6FA8DC"/>
      </top>
    </border>
    <border>
      <top style="hair">
        <color rgb="FF6FA8DC"/>
      </top>
    </border>
    <border>
      <left style="hair">
        <color rgb="FF6FA8DC"/>
      </left>
      <right style="thin">
        <color rgb="FF000000"/>
      </right>
      <top style="hair">
        <color rgb="FF6FA8DC"/>
      </top>
      <bottom style="hair">
        <color rgb="FF6FA8DC"/>
      </bottom>
    </border>
    <border>
      <left style="thin">
        <color rgb="FF000000"/>
      </left>
    </border>
    <border>
      <right style="hair">
        <color rgb="FF6FA8DC"/>
      </right>
    </border>
    <border>
      <left style="thin">
        <color rgb="FF000000"/>
      </left>
      <bottom style="thin">
        <color rgb="FF000000"/>
      </bottom>
    </border>
    <border>
      <bottom style="thin">
        <color rgb="FF000000"/>
      </bottom>
    </border>
    <border>
      <right style="hair">
        <color rgb="FF6FA8DC"/>
      </right>
      <bottom style="thin">
        <color rgb="FF000000"/>
      </bottom>
    </border>
    <border>
      <left style="hair">
        <color rgb="FF6FA8DC"/>
      </left>
      <right style="hair">
        <color rgb="FF6FA8DC"/>
      </right>
      <top style="hair">
        <color rgb="FF6FA8DC"/>
      </top>
      <bottom style="thin">
        <color rgb="FF000000"/>
      </bottom>
    </border>
    <border>
      <left style="hair">
        <color rgb="FF6FA8DC"/>
      </left>
      <right style="thin">
        <color rgb="FF000000"/>
      </right>
      <top style="hair">
        <color rgb="FF6FA8DC"/>
      </top>
      <bottom style="thin">
        <color rgb="FF000000"/>
      </bottom>
    </border>
    <border>
      <left style="double">
        <color rgb="FF0B5394"/>
      </left>
      <top style="thick">
        <color rgb="FF0B5394"/>
      </top>
      <bottom style="double">
        <color rgb="FF0B5394"/>
      </bottom>
    </border>
    <border>
      <top style="thick">
        <color rgb="FF0B5394"/>
      </top>
      <bottom style="double">
        <color rgb="FF0B5394"/>
      </bottom>
    </border>
    <border>
      <right style="double">
        <color rgb="FF0B5394"/>
      </right>
      <top style="thick">
        <color rgb="FF0B5394"/>
      </top>
      <bottom style="double">
        <color rgb="FF0B5394"/>
      </bottom>
    </border>
    <border>
      <left style="double">
        <color rgb="FF0B5394"/>
      </left>
      <right style="double">
        <color rgb="FF0B5394"/>
      </right>
      <top style="double">
        <color rgb="FF0B5394"/>
      </top>
      <bottom style="double">
        <color rgb="FF0B5394"/>
      </bottom>
    </border>
    <border>
      <left style="thick">
        <color rgb="FF0B5394"/>
      </left>
      <bottom style="thick">
        <color rgb="FF0B5394"/>
      </bottom>
    </border>
    <border>
      <bottom style="thick">
        <color rgb="FF0B5394"/>
      </bottom>
    </border>
    <border>
      <right style="thick">
        <color rgb="FF0B5394"/>
      </right>
      <bottom style="thick">
        <color rgb="FF0B5394"/>
      </bottom>
    </border>
    <border>
      <left style="hair">
        <color rgb="FF0B5394"/>
      </left>
      <top style="hair">
        <color rgb="FF0B5394"/>
      </top>
      <bottom style="hair">
        <color rgb="FF0B5394"/>
      </bottom>
    </border>
    <border>
      <top style="hair">
        <color rgb="FF0B5394"/>
      </top>
      <bottom style="hair">
        <color rgb="FF0B5394"/>
      </bottom>
    </border>
    <border>
      <right style="hair">
        <color rgb="FF0B5394"/>
      </right>
      <top style="hair">
        <color rgb="FF0B5394"/>
      </top>
      <bottom style="hair">
        <color rgb="FF0B5394"/>
      </bottom>
    </border>
    <border>
      <left style="hair">
        <color rgb="FF4A86E8"/>
      </left>
      <right style="hair">
        <color rgb="FF4A86E8"/>
      </right>
      <top style="hair">
        <color rgb="FF4A86E8"/>
      </top>
    </border>
    <border>
      <left style="hair">
        <color rgb="FF4A86E8"/>
      </left>
      <top style="hair">
        <color rgb="FF4A86E8"/>
      </top>
      <bottom style="hair">
        <color rgb="FF4A86E8"/>
      </bottom>
    </border>
    <border>
      <top style="hair">
        <color rgb="FF4A86E8"/>
      </top>
      <bottom style="hair">
        <color rgb="FF4A86E8"/>
      </bottom>
    </border>
    <border>
      <left style="hair">
        <color rgb="FF4A86E8"/>
      </left>
      <right style="hair">
        <color rgb="FF4A86E8"/>
      </right>
      <bottom style="hair">
        <color rgb="FF4A86E8"/>
      </bottom>
    </border>
    <border>
      <left style="hair">
        <color rgb="FF4A86E8"/>
      </left>
      <right style="hair">
        <color rgb="FF4A86E8"/>
      </right>
      <top style="hair">
        <color rgb="FF4A86E8"/>
      </top>
      <bottom style="hair">
        <color rgb="FF4A86E8"/>
      </bottom>
    </border>
  </borders>
  <cellStyleXfs count="1">
    <xf borderId="0" fillId="0" fontId="0" numFmtId="0" applyAlignment="1" applyFont="1"/>
  </cellStyleXfs>
  <cellXfs count="200">
    <xf borderId="0" fillId="0" fontId="0" numFmtId="0" xfId="0" applyAlignment="1" applyFont="1">
      <alignment readingOrder="0" shrinkToFit="0" vertical="bottom" wrapText="0"/>
    </xf>
    <xf borderId="1" fillId="2" fontId="1" numFmtId="0" xfId="0" applyBorder="1" applyFill="1" applyFont="1"/>
    <xf borderId="2" fillId="2" fontId="2" numFmtId="0" xfId="0" applyAlignment="1" applyBorder="1" applyFont="1">
      <alignment readingOrder="0"/>
    </xf>
    <xf borderId="2" fillId="0" fontId="3" numFmtId="0" xfId="0" applyBorder="1" applyFont="1"/>
    <xf borderId="3" fillId="0" fontId="3" numFmtId="0" xfId="0" applyBorder="1" applyFont="1"/>
    <xf borderId="4" fillId="2" fontId="1" numFmtId="0" xfId="0" applyBorder="1" applyFont="1"/>
    <xf borderId="0" fillId="2" fontId="1" numFmtId="0" xfId="0" applyFont="1"/>
    <xf borderId="5" fillId="0" fontId="3" numFmtId="0" xfId="0" applyBorder="1" applyFont="1"/>
    <xf borderId="0" fillId="2" fontId="4" numFmtId="0" xfId="0" applyAlignment="1" applyFont="1">
      <alignment horizontal="left" readingOrder="0" shrinkToFit="0" vertical="center" wrapText="1"/>
    </xf>
    <xf borderId="6" fillId="2" fontId="1" numFmtId="0" xfId="0" applyBorder="1" applyFont="1"/>
    <xf borderId="7" fillId="2" fontId="5" numFmtId="0" xfId="0" applyAlignment="1" applyBorder="1" applyFont="1">
      <alignment readingOrder="0"/>
    </xf>
    <xf borderId="7" fillId="0" fontId="3" numFmtId="0" xfId="0" applyBorder="1" applyFont="1"/>
    <xf borderId="8" fillId="0" fontId="3" numFmtId="0" xfId="0" applyBorder="1" applyFont="1"/>
    <xf borderId="0" fillId="0" fontId="6" numFmtId="0" xfId="0" applyAlignment="1" applyFont="1">
      <alignment readingOrder="0"/>
    </xf>
    <xf borderId="0" fillId="0" fontId="1" numFmtId="0" xfId="0" applyAlignment="1" applyFont="1">
      <alignment readingOrder="0"/>
    </xf>
    <xf borderId="0" fillId="0" fontId="7" numFmtId="0" xfId="0" applyAlignment="1" applyFont="1">
      <alignment readingOrder="0"/>
    </xf>
    <xf borderId="0" fillId="0" fontId="8" numFmtId="0" xfId="0" applyAlignment="1" applyFont="1">
      <alignment readingOrder="0"/>
    </xf>
    <xf borderId="0" fillId="0" fontId="9" numFmtId="0" xfId="0" applyAlignment="1" applyFont="1">
      <alignment readingOrder="0"/>
    </xf>
    <xf borderId="0" fillId="0" fontId="1" numFmtId="0" xfId="0" applyAlignment="1" applyFont="1">
      <alignment readingOrder="0"/>
    </xf>
    <xf borderId="0" fillId="3" fontId="10" numFmtId="0" xfId="0" applyAlignment="1" applyFill="1" applyFont="1">
      <alignment readingOrder="0"/>
    </xf>
    <xf borderId="0" fillId="0" fontId="11" numFmtId="0" xfId="0" applyAlignment="1" applyFont="1">
      <alignment readingOrder="0"/>
    </xf>
    <xf borderId="0" fillId="0" fontId="1" numFmtId="0" xfId="0" applyAlignment="1" applyFont="1">
      <alignment horizontal="center"/>
    </xf>
    <xf borderId="0" fillId="4" fontId="12" numFmtId="0" xfId="0" applyAlignment="1" applyFill="1" applyFont="1">
      <alignment horizontal="center" readingOrder="0" vertical="center"/>
    </xf>
    <xf borderId="0" fillId="0" fontId="13" numFmtId="0" xfId="0" applyAlignment="1" applyFont="1">
      <alignment horizontal="center" readingOrder="0"/>
    </xf>
    <xf borderId="0" fillId="5" fontId="14" numFmtId="0" xfId="0" applyFill="1" applyFont="1"/>
    <xf borderId="0" fillId="0" fontId="14" numFmtId="0" xfId="0" applyFont="1"/>
    <xf borderId="0" fillId="6" fontId="15" numFmtId="0" xfId="0" applyAlignment="1" applyFill="1" applyFont="1">
      <alignment horizontal="center" readingOrder="0"/>
    </xf>
    <xf borderId="0" fillId="2" fontId="16" numFmtId="0" xfId="0" applyAlignment="1" applyFont="1">
      <alignment horizontal="center" readingOrder="0"/>
    </xf>
    <xf borderId="0" fillId="7" fontId="17" numFmtId="0" xfId="0" applyAlignment="1" applyFill="1" applyFont="1">
      <alignment horizontal="center" readingOrder="0"/>
    </xf>
    <xf borderId="0" fillId="0" fontId="13" numFmtId="0" xfId="0" applyAlignment="1" applyFont="1">
      <alignment readingOrder="0"/>
    </xf>
    <xf borderId="0" fillId="5" fontId="13" numFmtId="0" xfId="0" applyAlignment="1" applyFont="1">
      <alignment horizontal="center" readingOrder="0"/>
    </xf>
    <xf borderId="0" fillId="8" fontId="13" numFmtId="0" xfId="0" applyAlignment="1" applyFill="1" applyFont="1">
      <alignment readingOrder="0"/>
    </xf>
    <xf borderId="0" fillId="5" fontId="1" numFmtId="0" xfId="0" applyFont="1"/>
    <xf borderId="0" fillId="0" fontId="15" numFmtId="0" xfId="0" applyAlignment="1" applyFont="1">
      <alignment horizontal="center" readingOrder="0"/>
    </xf>
    <xf borderId="0" fillId="2" fontId="18" numFmtId="0" xfId="0" applyAlignment="1" applyFont="1">
      <alignment horizontal="center" vertical="bottom"/>
    </xf>
    <xf borderId="0" fillId="2" fontId="18" numFmtId="0" xfId="0" applyAlignment="1" applyFont="1">
      <alignment horizontal="center" vertical="bottom"/>
    </xf>
    <xf borderId="0" fillId="5" fontId="19" numFmtId="0" xfId="0" applyAlignment="1" applyFont="1">
      <alignment horizontal="center" readingOrder="0"/>
    </xf>
    <xf borderId="0" fillId="8" fontId="20" numFmtId="0" xfId="0" applyAlignment="1" applyFont="1">
      <alignment horizontal="center" readingOrder="0"/>
    </xf>
    <xf borderId="0" fillId="2" fontId="1" numFmtId="0" xfId="0" applyAlignment="1" applyFont="1">
      <alignment readingOrder="0"/>
    </xf>
    <xf borderId="0" fillId="7" fontId="1" numFmtId="0" xfId="0" applyFont="1"/>
    <xf borderId="0" fillId="0" fontId="1" numFmtId="164" xfId="0" applyAlignment="1" applyFont="1" applyNumberFormat="1">
      <alignment readingOrder="0"/>
    </xf>
    <xf borderId="0" fillId="8" fontId="1" numFmtId="164" xfId="0" applyAlignment="1" applyFont="1" applyNumberFormat="1">
      <alignment readingOrder="0"/>
    </xf>
    <xf borderId="0" fillId="0" fontId="21" numFmtId="0" xfId="0" applyAlignment="1" applyFont="1">
      <alignment horizontal="center" vertical="bottom"/>
    </xf>
    <xf borderId="0" fillId="0" fontId="1" numFmtId="0" xfId="0" applyAlignment="1" applyFont="1">
      <alignment horizontal="center" readingOrder="0"/>
    </xf>
    <xf borderId="0" fillId="2" fontId="1" numFmtId="0" xfId="0" applyAlignment="1" applyFont="1">
      <alignment horizontal="center" readingOrder="0"/>
    </xf>
    <xf borderId="0" fillId="7" fontId="1" numFmtId="0" xfId="0" applyAlignment="1" applyFont="1">
      <alignment horizontal="center"/>
    </xf>
    <xf borderId="0" fillId="5" fontId="1" numFmtId="0" xfId="0" applyAlignment="1" applyFont="1">
      <alignment horizontal="center"/>
    </xf>
    <xf borderId="0" fillId="0" fontId="1" numFmtId="0" xfId="0" applyFont="1"/>
    <xf borderId="0" fillId="0" fontId="22" numFmtId="0" xfId="0" applyFont="1"/>
    <xf borderId="0" fillId="2" fontId="1" numFmtId="0" xfId="0" applyAlignment="1" applyFont="1">
      <alignment horizontal="center"/>
    </xf>
    <xf borderId="0" fillId="0" fontId="21" numFmtId="0" xfId="0" applyAlignment="1" applyFont="1">
      <alignment horizontal="center" readingOrder="0" vertical="bottom"/>
    </xf>
    <xf borderId="0" fillId="3" fontId="23" numFmtId="0" xfId="0" applyAlignment="1" applyFont="1">
      <alignment horizontal="left" readingOrder="0"/>
    </xf>
    <xf borderId="0" fillId="9" fontId="1" numFmtId="0" xfId="0" applyAlignment="1" applyFill="1" applyFont="1">
      <alignment readingOrder="0"/>
    </xf>
    <xf borderId="0" fillId="10" fontId="1" numFmtId="0" xfId="0" applyAlignment="1" applyFill="1" applyFont="1">
      <alignment readingOrder="0"/>
    </xf>
    <xf borderId="0" fillId="0" fontId="1" numFmtId="0" xfId="0" applyAlignment="1" applyFont="1">
      <alignment readingOrder="0" shrinkToFit="0" wrapText="0"/>
    </xf>
    <xf borderId="0" fillId="4" fontId="24" numFmtId="0" xfId="0" applyAlignment="1" applyFont="1">
      <alignment horizontal="center" readingOrder="0" shrinkToFit="0" vertical="center" wrapText="1"/>
    </xf>
    <xf borderId="0" fillId="0" fontId="16" numFmtId="0" xfId="0" applyAlignment="1" applyFont="1">
      <alignment horizontal="center" readingOrder="0" vertical="bottom"/>
    </xf>
    <xf borderId="0" fillId="11" fontId="16" numFmtId="0" xfId="0" applyAlignment="1" applyFill="1" applyFont="1">
      <alignment horizontal="center" readingOrder="0" vertical="bottom"/>
    </xf>
    <xf borderId="0" fillId="8" fontId="25" numFmtId="0" xfId="0" applyFont="1"/>
    <xf borderId="0" fillId="0" fontId="26" numFmtId="0" xfId="0" applyAlignment="1" applyFont="1">
      <alignment horizontal="center" readingOrder="0"/>
    </xf>
    <xf borderId="0" fillId="0" fontId="18" numFmtId="0" xfId="0" applyAlignment="1" applyFont="1">
      <alignment horizontal="center" vertical="bottom"/>
    </xf>
    <xf borderId="0" fillId="11" fontId="18" numFmtId="0" xfId="0" applyAlignment="1" applyFont="1">
      <alignment horizontal="center" vertical="bottom"/>
    </xf>
    <xf borderId="0" fillId="11" fontId="18" numFmtId="0" xfId="0" applyAlignment="1" applyFont="1">
      <alignment horizontal="center" vertical="bottom"/>
    </xf>
    <xf borderId="0" fillId="11" fontId="16" numFmtId="0" xfId="0" applyAlignment="1" applyFont="1">
      <alignment horizontal="center" readingOrder="0"/>
    </xf>
    <xf borderId="0" fillId="0" fontId="1" numFmtId="165" xfId="0" applyAlignment="1" applyFont="1" applyNumberFormat="1">
      <alignment horizontal="center" readingOrder="0"/>
    </xf>
    <xf borderId="0" fillId="5" fontId="1" numFmtId="0" xfId="0" applyAlignment="1" applyFont="1">
      <alignment horizontal="center" readingOrder="0"/>
    </xf>
    <xf borderId="0" fillId="11" fontId="1" numFmtId="0" xfId="0" applyAlignment="1" applyFont="1">
      <alignment horizontal="center"/>
    </xf>
    <xf borderId="0" fillId="8" fontId="1" numFmtId="164" xfId="0" applyFont="1" applyNumberFormat="1"/>
    <xf borderId="0" fillId="0" fontId="1" numFmtId="165" xfId="0" applyAlignment="1" applyFont="1" applyNumberFormat="1">
      <alignment horizontal="center"/>
    </xf>
    <xf borderId="0" fillId="0" fontId="1" numFmtId="165" xfId="0" applyFont="1" applyNumberFormat="1"/>
    <xf borderId="0" fillId="4" fontId="27" numFmtId="0" xfId="0" applyAlignment="1" applyFont="1">
      <alignment horizontal="center" readingOrder="0" shrinkToFit="0" vertical="center" wrapText="1"/>
    </xf>
    <xf borderId="0" fillId="8" fontId="16" numFmtId="0" xfId="0" applyAlignment="1" applyFont="1">
      <alignment horizontal="center" readingOrder="0" vertical="bottom"/>
    </xf>
    <xf borderId="0" fillId="0" fontId="1" numFmtId="166" xfId="0" applyAlignment="1" applyFont="1" applyNumberFormat="1">
      <alignment horizontal="center" readingOrder="0"/>
    </xf>
    <xf borderId="0" fillId="0" fontId="1" numFmtId="167" xfId="0" applyAlignment="1" applyFont="1" applyNumberFormat="1">
      <alignment horizontal="center" readingOrder="0"/>
    </xf>
    <xf borderId="0" fillId="5" fontId="28" numFmtId="0" xfId="0" applyAlignment="1" applyFont="1">
      <alignment horizontal="center" readingOrder="0" vertical="center"/>
    </xf>
    <xf borderId="0" fillId="11" fontId="29" numFmtId="0" xfId="0" applyAlignment="1" applyFont="1">
      <alignment horizontal="center" readingOrder="0" vertical="center"/>
    </xf>
    <xf borderId="9" fillId="0" fontId="1" numFmtId="0" xfId="0" applyAlignment="1" applyBorder="1" applyFont="1">
      <alignment readingOrder="0"/>
    </xf>
    <xf borderId="10" fillId="0" fontId="1" numFmtId="0" xfId="0" applyAlignment="1" applyBorder="1" applyFont="1">
      <alignment readingOrder="0"/>
    </xf>
    <xf borderId="10" fillId="0" fontId="1" numFmtId="0" xfId="0" applyAlignment="1" applyBorder="1" applyFont="1">
      <alignment readingOrder="0"/>
    </xf>
    <xf borderId="11" fillId="0" fontId="30" numFmtId="0" xfId="0" applyAlignment="1" applyBorder="1" applyFont="1">
      <alignment horizontal="center" readingOrder="0"/>
    </xf>
    <xf borderId="12" fillId="0" fontId="1" numFmtId="0" xfId="0" applyBorder="1" applyFont="1"/>
    <xf borderId="13" fillId="0" fontId="1" numFmtId="0" xfId="0" applyBorder="1" applyFont="1"/>
    <xf borderId="14" fillId="0" fontId="1" numFmtId="0" xfId="0" applyBorder="1" applyFont="1"/>
    <xf borderId="0" fillId="0" fontId="31" numFmtId="0" xfId="0" applyAlignment="1" applyFont="1">
      <alignment vertical="bottom"/>
    </xf>
    <xf borderId="15" fillId="0" fontId="31" numFmtId="0" xfId="0" applyAlignment="1" applyBorder="1" applyFont="1">
      <alignment shrinkToFit="0" vertical="bottom" wrapText="0"/>
    </xf>
    <xf borderId="16" fillId="0" fontId="1" numFmtId="0" xfId="0" applyBorder="1" applyFont="1"/>
    <xf borderId="17" fillId="0" fontId="1" numFmtId="0" xfId="0" applyBorder="1" applyFont="1"/>
    <xf borderId="18" fillId="0" fontId="1" numFmtId="0" xfId="0" applyBorder="1" applyFont="1"/>
    <xf borderId="0" fillId="0" fontId="32" numFmtId="0" xfId="0" applyAlignment="1" applyFont="1">
      <alignment vertical="bottom"/>
    </xf>
    <xf borderId="19" fillId="0" fontId="33" numFmtId="0" xfId="0" applyAlignment="1" applyBorder="1" applyFont="1">
      <alignment readingOrder="0" shrinkToFit="0" vertical="center" wrapText="1"/>
    </xf>
    <xf borderId="0" fillId="0" fontId="34" numFmtId="0" xfId="0" applyAlignment="1" applyFont="1">
      <alignment horizontal="right" vertical="bottom"/>
    </xf>
    <xf borderId="0" fillId="0" fontId="32" numFmtId="168" xfId="0" applyAlignment="1" applyFont="1" applyNumberFormat="1">
      <alignment vertical="bottom"/>
    </xf>
    <xf borderId="0" fillId="0" fontId="35" numFmtId="0" xfId="0" applyAlignment="1" applyFont="1">
      <alignment vertical="bottom"/>
    </xf>
    <xf borderId="0" fillId="0" fontId="36" numFmtId="0" xfId="0" applyAlignment="1" applyFont="1">
      <alignment horizontal="right" vertical="bottom"/>
    </xf>
    <xf borderId="0" fillId="0" fontId="31" numFmtId="168" xfId="0" applyAlignment="1" applyFont="1" applyNumberFormat="1">
      <alignment horizontal="left" vertical="bottom"/>
    </xf>
    <xf borderId="0" fillId="0" fontId="32" numFmtId="0" xfId="0" applyAlignment="1" applyFont="1">
      <alignment vertical="top"/>
    </xf>
    <xf borderId="0" fillId="0" fontId="37" numFmtId="0" xfId="0" applyAlignment="1" applyFont="1">
      <alignment vertical="top"/>
    </xf>
    <xf borderId="0" fillId="0" fontId="32" numFmtId="0" xfId="0" applyFont="1"/>
    <xf borderId="0" fillId="0" fontId="31" numFmtId="0" xfId="0" applyAlignment="1" applyFont="1">
      <alignment readingOrder="0" vertical="bottom"/>
    </xf>
    <xf borderId="0" fillId="12" fontId="31" numFmtId="0" xfId="0" applyAlignment="1" applyFill="1" applyFont="1">
      <alignment readingOrder="0" vertical="bottom"/>
    </xf>
    <xf borderId="20" fillId="0" fontId="31" numFmtId="0" xfId="0" applyAlignment="1" applyBorder="1" applyFont="1">
      <alignment vertical="bottom"/>
    </xf>
    <xf borderId="20" fillId="0" fontId="32" numFmtId="0" xfId="0" applyAlignment="1" applyBorder="1" applyFont="1">
      <alignment vertical="bottom"/>
    </xf>
    <xf borderId="15" fillId="3" fontId="32" numFmtId="167" xfId="0" applyAlignment="1" applyBorder="1" applyFont="1" applyNumberFormat="1">
      <alignment vertical="bottom"/>
    </xf>
    <xf borderId="15" fillId="0" fontId="3" numFmtId="0" xfId="0" applyBorder="1" applyFont="1"/>
    <xf borderId="0" fillId="3" fontId="32" numFmtId="167" xfId="0" applyFont="1" applyNumberFormat="1"/>
    <xf borderId="21" fillId="11" fontId="38" numFmtId="167" xfId="0" applyAlignment="1" applyBorder="1" applyFont="1" applyNumberFormat="1">
      <alignment horizontal="center" vertical="center"/>
    </xf>
    <xf borderId="21" fillId="11" fontId="38" numFmtId="0" xfId="0" applyAlignment="1" applyBorder="1" applyFont="1">
      <alignment horizontal="center" readingOrder="0" vertical="center"/>
    </xf>
    <xf borderId="22" fillId="11" fontId="38" numFmtId="0" xfId="0" applyAlignment="1" applyBorder="1" applyFont="1">
      <alignment horizontal="center" readingOrder="0" vertical="center"/>
    </xf>
    <xf borderId="23" fillId="0" fontId="3" numFmtId="0" xfId="0" applyBorder="1" applyFont="1"/>
    <xf borderId="21" fillId="11" fontId="38" numFmtId="0" xfId="0" applyAlignment="1" applyBorder="1" applyFont="1">
      <alignment horizontal="center" vertical="center"/>
    </xf>
    <xf borderId="0" fillId="3" fontId="32" numFmtId="2" xfId="0" applyFont="1" applyNumberFormat="1"/>
    <xf borderId="24" fillId="3" fontId="32" numFmtId="2" xfId="0" applyAlignment="1" applyBorder="1" applyFont="1" applyNumberFormat="1">
      <alignment horizontal="center" readingOrder="0"/>
    </xf>
    <xf borderId="10" fillId="3" fontId="32" numFmtId="0" xfId="0" applyAlignment="1" applyBorder="1" applyFont="1">
      <alignment readingOrder="0"/>
    </xf>
    <xf borderId="11" fillId="0" fontId="1" numFmtId="0" xfId="0" applyAlignment="1" applyBorder="1" applyFont="1">
      <alignment readingOrder="0"/>
    </xf>
    <xf borderId="9" fillId="0" fontId="3" numFmtId="0" xfId="0" applyBorder="1" applyFont="1"/>
    <xf borderId="10" fillId="3" fontId="32" numFmtId="164" xfId="0" applyBorder="1" applyFont="1" applyNumberFormat="1"/>
    <xf borderId="10" fillId="3" fontId="32" numFmtId="164" xfId="0" applyAlignment="1" applyBorder="1" applyFont="1" applyNumberFormat="1">
      <alignment horizontal="center" readingOrder="0"/>
    </xf>
    <xf borderId="25" fillId="13" fontId="32" numFmtId="164" xfId="0" applyAlignment="1" applyBorder="1" applyFill="1" applyFont="1" applyNumberFormat="1">
      <alignment readingOrder="0"/>
    </xf>
    <xf borderId="26" fillId="3" fontId="32" numFmtId="2" xfId="0" applyAlignment="1" applyBorder="1" applyFont="1" applyNumberFormat="1">
      <alignment horizontal="center" readingOrder="0"/>
    </xf>
    <xf borderId="13" fillId="3" fontId="32" numFmtId="164" xfId="0" applyAlignment="1" applyBorder="1" applyFont="1" applyNumberFormat="1">
      <alignment horizontal="center" readingOrder="0"/>
    </xf>
    <xf borderId="26" fillId="3" fontId="32" numFmtId="2" xfId="0" applyAlignment="1" applyBorder="1" applyFont="1" applyNumberFormat="1">
      <alignment horizontal="center"/>
    </xf>
    <xf borderId="13" fillId="3" fontId="32" numFmtId="0" xfId="0" applyBorder="1" applyFont="1"/>
    <xf borderId="13" fillId="3" fontId="32" numFmtId="164" xfId="0" applyAlignment="1" applyBorder="1" applyFont="1" applyNumberFormat="1">
      <alignment horizontal="center"/>
    </xf>
    <xf borderId="11" fillId="0" fontId="1" numFmtId="0" xfId="0" applyBorder="1" applyFont="1"/>
    <xf borderId="15" fillId="0" fontId="32" numFmtId="0" xfId="0" applyAlignment="1" applyBorder="1" applyFont="1">
      <alignment vertical="bottom"/>
    </xf>
    <xf borderId="27" fillId="3" fontId="32" numFmtId="0" xfId="0" applyBorder="1" applyFont="1"/>
    <xf borderId="28" fillId="0" fontId="1" numFmtId="0" xfId="0" applyBorder="1" applyFont="1"/>
    <xf borderId="29" fillId="0" fontId="1" numFmtId="0" xfId="0" applyBorder="1" applyFont="1"/>
    <xf borderId="13" fillId="3" fontId="39" numFmtId="2" xfId="0" applyAlignment="1" applyBorder="1" applyFont="1" applyNumberFormat="1">
      <alignment horizontal="right"/>
    </xf>
    <xf borderId="30" fillId="13" fontId="32" numFmtId="164" xfId="0" applyBorder="1" applyFont="1" applyNumberFormat="1"/>
    <xf borderId="31" fillId="0" fontId="40" numFmtId="0" xfId="0" applyAlignment="1" applyBorder="1" applyFont="1">
      <alignment horizontal="right" readingOrder="0"/>
    </xf>
    <xf borderId="0" fillId="10" fontId="41" numFmtId="10" xfId="0" applyAlignment="1" applyFont="1" applyNumberFormat="1">
      <alignment readingOrder="0"/>
    </xf>
    <xf borderId="0" fillId="0" fontId="40" numFmtId="0" xfId="0" applyAlignment="1" applyFont="1">
      <alignment horizontal="right" readingOrder="0"/>
    </xf>
    <xf borderId="0" fillId="10" fontId="41" numFmtId="4" xfId="0" applyAlignment="1" applyFont="1" applyNumberFormat="1">
      <alignment readingOrder="0"/>
    </xf>
    <xf borderId="32" fillId="0" fontId="1" numFmtId="0" xfId="0" applyBorder="1" applyFont="1"/>
    <xf borderId="30" fillId="13" fontId="42" numFmtId="164" xfId="0" applyBorder="1" applyFont="1" applyNumberFormat="1"/>
    <xf borderId="33" fillId="0" fontId="1" numFmtId="0" xfId="0" applyBorder="1" applyFont="1"/>
    <xf borderId="34" fillId="0" fontId="1" numFmtId="0" xfId="0" applyBorder="1" applyFont="1"/>
    <xf borderId="35" fillId="0" fontId="1" numFmtId="0" xfId="0" applyBorder="1" applyFont="1"/>
    <xf borderId="36" fillId="3" fontId="39" numFmtId="2" xfId="0" applyAlignment="1" applyBorder="1" applyFont="1" applyNumberFormat="1">
      <alignment horizontal="right"/>
    </xf>
    <xf borderId="37" fillId="13" fontId="43" numFmtId="164" xfId="0" applyBorder="1" applyFont="1" applyNumberFormat="1"/>
    <xf borderId="15" fillId="3" fontId="32" numFmtId="0" xfId="0" applyBorder="1" applyFont="1"/>
    <xf borderId="0" fillId="0" fontId="44" numFmtId="0" xfId="0" applyAlignment="1" applyFont="1">
      <alignment horizontal="center" readingOrder="0" vertical="center"/>
    </xf>
    <xf borderId="0" fillId="0" fontId="45" numFmtId="0" xfId="0" applyAlignment="1" applyFont="1">
      <alignment readingOrder="0" vertical="center"/>
    </xf>
    <xf borderId="38" fillId="0" fontId="46" numFmtId="0" xfId="0" applyAlignment="1" applyBorder="1" applyFont="1">
      <alignment horizontal="center" readingOrder="0" vertical="center"/>
    </xf>
    <xf borderId="39" fillId="0" fontId="3" numFmtId="0" xfId="0" applyBorder="1" applyFont="1"/>
    <xf borderId="40" fillId="0" fontId="3" numFmtId="0" xfId="0" applyBorder="1" applyFont="1"/>
    <xf borderId="41" fillId="5" fontId="47" numFmtId="0" xfId="0" applyAlignment="1" applyBorder="1" applyFont="1">
      <alignment horizontal="right" readingOrder="0" vertical="center"/>
    </xf>
    <xf borderId="0" fillId="0" fontId="13" numFmtId="0" xfId="0" applyAlignment="1" applyFont="1">
      <alignment horizontal="center" readingOrder="0" vertical="center"/>
    </xf>
    <xf borderId="41" fillId="14" fontId="48" numFmtId="164" xfId="0" applyAlignment="1" applyBorder="1" applyFill="1" applyFont="1" applyNumberFormat="1">
      <alignment horizontal="left" readingOrder="0" vertical="center"/>
    </xf>
    <xf borderId="41" fillId="5" fontId="49" numFmtId="0" xfId="0" applyAlignment="1" applyBorder="1" applyFont="1">
      <alignment horizontal="right" readingOrder="0" vertical="center"/>
    </xf>
    <xf borderId="0" fillId="0" fontId="50" numFmtId="0" xfId="0" applyFont="1"/>
    <xf borderId="41" fillId="14" fontId="51" numFmtId="10" xfId="0" applyAlignment="1" applyBorder="1" applyFont="1" applyNumberFormat="1">
      <alignment horizontal="right" vertical="center"/>
    </xf>
    <xf borderId="41" fillId="14" fontId="51" numFmtId="4" xfId="0" applyAlignment="1" applyBorder="1" applyFont="1" applyNumberFormat="1">
      <alignment horizontal="right" vertical="center"/>
    </xf>
    <xf borderId="42" fillId="0" fontId="1" numFmtId="0" xfId="0" applyAlignment="1" applyBorder="1" applyFont="1">
      <alignment readingOrder="0"/>
    </xf>
    <xf borderId="43" fillId="0" fontId="3" numFmtId="0" xfId="0" applyBorder="1" applyFont="1"/>
    <xf borderId="44" fillId="0" fontId="3" numFmtId="0" xfId="0" applyBorder="1" applyFont="1"/>
    <xf borderId="45" fillId="0" fontId="52" numFmtId="0" xfId="0" applyAlignment="1" applyBorder="1" applyFont="1">
      <alignment horizontal="center" readingOrder="0" shrinkToFit="0" vertical="center" wrapText="1"/>
    </xf>
    <xf borderId="46" fillId="0" fontId="3" numFmtId="0" xfId="0" applyBorder="1" applyFont="1"/>
    <xf borderId="47" fillId="0" fontId="3" numFmtId="0" xfId="0" applyBorder="1" applyFont="1"/>
    <xf borderId="0" fillId="15" fontId="53" numFmtId="0" xfId="0" applyAlignment="1" applyFill="1" applyFont="1">
      <alignment horizontal="center" readingOrder="0"/>
    </xf>
    <xf borderId="0" fillId="11" fontId="13" numFmtId="0" xfId="0" applyAlignment="1" applyFont="1">
      <alignment horizontal="center" readingOrder="0"/>
    </xf>
    <xf borderId="48" fillId="5" fontId="54" numFmtId="0" xfId="0" applyAlignment="1" applyBorder="1" applyFont="1">
      <alignment horizontal="center" readingOrder="0"/>
    </xf>
    <xf borderId="49" fillId="5" fontId="54" numFmtId="0" xfId="0" applyAlignment="1" applyBorder="1" applyFont="1">
      <alignment horizontal="center" readingOrder="0"/>
    </xf>
    <xf borderId="50" fillId="0" fontId="3" numFmtId="0" xfId="0" applyBorder="1" applyFont="1"/>
    <xf borderId="51" fillId="0" fontId="3" numFmtId="0" xfId="0" applyBorder="1" applyFont="1"/>
    <xf borderId="52" fillId="5" fontId="54" numFmtId="0" xfId="0" applyAlignment="1" applyBorder="1" applyFont="1">
      <alignment horizontal="center" vertical="bottom"/>
    </xf>
    <xf borderId="52" fillId="5" fontId="54" numFmtId="0" xfId="0" applyAlignment="1" applyBorder="1" applyFont="1">
      <alignment horizontal="center" readingOrder="0"/>
    </xf>
    <xf borderId="52" fillId="0" fontId="1" numFmtId="169" xfId="0" applyAlignment="1" applyBorder="1" applyFont="1" applyNumberFormat="1">
      <alignment readingOrder="0"/>
    </xf>
    <xf borderId="52" fillId="3" fontId="21" numFmtId="0" xfId="0" applyAlignment="1" applyBorder="1" applyFont="1">
      <alignment readingOrder="0" vertical="bottom"/>
    </xf>
    <xf borderId="52" fillId="0" fontId="1" numFmtId="0" xfId="0" applyBorder="1" applyFont="1"/>
    <xf borderId="0" fillId="0" fontId="55" numFmtId="0" xfId="0" applyAlignment="1" applyFont="1">
      <alignment horizontal="center" readingOrder="0" shrinkToFit="0" vertical="top" wrapText="1"/>
    </xf>
    <xf borderId="51" fillId="16" fontId="21" numFmtId="0" xfId="0" applyAlignment="1" applyBorder="1" applyFill="1" applyFont="1">
      <alignment vertical="bottom"/>
    </xf>
    <xf borderId="51" fillId="3" fontId="21" numFmtId="0" xfId="0" applyAlignment="1" applyBorder="1" applyFont="1">
      <alignment vertical="bottom"/>
    </xf>
    <xf borderId="48" fillId="11" fontId="54" numFmtId="0" xfId="0" applyAlignment="1" applyBorder="1" applyFont="1">
      <alignment horizontal="center" readingOrder="0"/>
    </xf>
    <xf borderId="0" fillId="0" fontId="1" numFmtId="0" xfId="0" applyFont="1"/>
    <xf borderId="0" fillId="0" fontId="1" numFmtId="0" xfId="0" applyAlignment="1" applyFont="1">
      <alignment horizontal="center"/>
    </xf>
    <xf borderId="52" fillId="11" fontId="54" numFmtId="0" xfId="0" applyAlignment="1" applyBorder="1" applyFont="1">
      <alignment horizontal="center" vertical="bottom"/>
    </xf>
    <xf borderId="52" fillId="0" fontId="54" numFmtId="0" xfId="0" applyAlignment="1" applyBorder="1" applyFont="1">
      <alignment horizontal="center" vertical="bottom"/>
    </xf>
    <xf borderId="0" fillId="0" fontId="56" numFmtId="0" xfId="0" applyAlignment="1" applyFont="1">
      <alignment horizontal="center" readingOrder="0"/>
    </xf>
    <xf borderId="0" fillId="0" fontId="56" numFmtId="0" xfId="0" applyAlignment="1" applyFont="1">
      <alignment horizontal="center"/>
    </xf>
    <xf borderId="0" fillId="4" fontId="57" numFmtId="0" xfId="0" applyAlignment="1" applyFont="1">
      <alignment horizontal="center" readingOrder="0" shrinkToFit="0" vertical="top" wrapText="1"/>
    </xf>
    <xf borderId="0" fillId="0" fontId="56" numFmtId="0" xfId="0" applyAlignment="1" applyFont="1">
      <alignment horizontal="center"/>
    </xf>
    <xf borderId="0" fillId="0" fontId="58" numFmtId="0" xfId="0" applyAlignment="1" applyFont="1">
      <alignment horizontal="center" readingOrder="0" shrinkToFit="0" vertical="bottom" wrapText="1"/>
    </xf>
    <xf borderId="0" fillId="0" fontId="1" numFmtId="0" xfId="0" applyAlignment="1" applyFont="1">
      <alignment horizontal="center"/>
    </xf>
    <xf borderId="52" fillId="5" fontId="54" numFmtId="0" xfId="0" applyAlignment="1" applyBorder="1" applyFont="1">
      <alignment horizontal="center" readingOrder="0" vertical="center"/>
    </xf>
    <xf borderId="52" fillId="0" fontId="54" numFmtId="0" xfId="0" applyAlignment="1" applyBorder="1" applyFont="1">
      <alignment horizontal="center" readingOrder="0" vertical="center"/>
    </xf>
    <xf borderId="52" fillId="11" fontId="54" numFmtId="0" xfId="0" applyAlignment="1" applyBorder="1" applyFont="1">
      <alignment horizontal="center" readingOrder="0" vertical="center"/>
    </xf>
    <xf borderId="0" fillId="0" fontId="1" numFmtId="169" xfId="0" applyAlignment="1" applyFont="1" applyNumberFormat="1">
      <alignment readingOrder="0"/>
    </xf>
    <xf borderId="0" fillId="0" fontId="1" numFmtId="0" xfId="0" applyAlignment="1" applyFont="1">
      <alignment readingOrder="0"/>
    </xf>
    <xf borderId="11" fillId="3" fontId="32" numFmtId="164" xfId="0" applyAlignment="1" applyBorder="1" applyFont="1" applyNumberFormat="1">
      <alignment horizontal="center"/>
    </xf>
    <xf borderId="0" fillId="0" fontId="1" numFmtId="164" xfId="0" applyAlignment="1" applyFont="1" applyNumberFormat="1">
      <alignment horizontal="center"/>
    </xf>
    <xf borderId="0" fillId="4" fontId="59" numFmtId="0" xfId="0" applyAlignment="1" applyFont="1">
      <alignment horizontal="center" readingOrder="0" shrinkToFit="0" vertical="top" wrapText="1"/>
    </xf>
    <xf borderId="0" fillId="0" fontId="1" numFmtId="0" xfId="0" applyAlignment="1" applyFont="1">
      <alignment horizontal="center" readingOrder="0" vertical="center"/>
    </xf>
    <xf borderId="0" fillId="0" fontId="1" numFmtId="0" xfId="0" applyAlignment="1" applyFont="1">
      <alignment readingOrder="0"/>
    </xf>
    <xf borderId="0" fillId="0" fontId="1" numFmtId="0" xfId="0" applyAlignment="1" applyFont="1">
      <alignment readingOrder="0" vertical="center"/>
    </xf>
    <xf borderId="0" fillId="0" fontId="1" numFmtId="0" xfId="0" applyAlignment="1" applyFont="1">
      <alignment readingOrder="0" vertical="top"/>
    </xf>
    <xf borderId="0" fillId="3" fontId="60" numFmtId="0" xfId="0" applyAlignment="1" applyFont="1">
      <alignment readingOrder="0"/>
    </xf>
    <xf borderId="0" fillId="0" fontId="61" numFmtId="0" xfId="0" applyAlignment="1" applyFont="1">
      <alignment horizontal="center" readingOrder="0" vertical="center"/>
    </xf>
    <xf borderId="0" fillId="3" fontId="62" numFmtId="0" xfId="0" applyAlignment="1" applyFont="1">
      <alignment readingOrder="0"/>
    </xf>
  </cellXfs>
  <cellStyles count="1">
    <cellStyle xfId="0" name="Normal" builtinId="0"/>
  </cellStyles>
  <dxfs count="5">
    <dxf>
      <font>
        <color rgb="FFFFFFFF"/>
      </font>
      <fill>
        <patternFill patternType="solid">
          <fgColor rgb="FFFF0000"/>
          <bgColor rgb="FFFF0000"/>
        </patternFill>
      </fill>
      <border/>
    </dxf>
    <dxf>
      <font/>
      <fill>
        <patternFill patternType="solid">
          <fgColor rgb="FFB7E1CD"/>
          <bgColor rgb="FFB7E1CD"/>
        </patternFill>
      </fill>
      <border/>
    </dxf>
    <dxf>
      <font/>
      <fill>
        <patternFill patternType="none"/>
      </fill>
      <border/>
    </dxf>
    <dxf>
      <font/>
      <fill>
        <patternFill patternType="solid">
          <fgColor rgb="FFFFFFFF"/>
          <bgColor rgb="FFFFFFFF"/>
        </patternFill>
      </fill>
      <border/>
    </dxf>
    <dxf>
      <font/>
      <fill>
        <patternFill patternType="solid">
          <fgColor rgb="FFD0E0E3"/>
          <bgColor rgb="FFD0E0E3"/>
        </patternFill>
      </fill>
      <border/>
    </dxf>
  </dxfs>
  <tableStyles count="2">
    <tableStyle count="2" pivot="0" name="Inv Count Sheet MAN-style">
      <tableStyleElement dxfId="3" type="firstRowStripe"/>
      <tableStyleElement dxfId="4" type="secondRowStripe"/>
    </tableStyle>
    <tableStyle count="2" pivot="0" name="Inv Count Sheet BAR-style">
      <tableStyleElement dxfId="3" type="firstRowStripe"/>
      <tableStyleElement dxfId="4" type="secondRowStripe"/>
    </tableStyle>
  </tableStyles>
</styleSheet>
</file>

<file path=xl/_rels/workbook.xml.rels><?xml version="1.0" encoding="UTF-8" standalone="yes"?><Relationships xmlns="http://schemas.openxmlformats.org/package/2006/relationships"><Relationship Id="rId20" Type="http://schemas.microsoft.com/office/2007/relationships/slicerCache" Target="slicerCaches/slicerCache2.xml"/><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19" Type="http://schemas.microsoft.com/office/2007/relationships/slicerCache" Target="slicerCaches/slicerCache1.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 Id="rId2" Type="http://schemas.openxmlformats.org/officeDocument/2006/relationships/image" Target="../media/image2.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5</xdr:col>
      <xdr:colOff>247650</xdr:colOff>
      <xdr:row>1</xdr:row>
      <xdr:rowOff>-28575</xdr:rowOff>
    </xdr:from>
    <xdr:ext cx="2543175" cy="2543175"/>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2</xdr:col>
      <xdr:colOff>0</xdr:colOff>
      <xdr:row>85</xdr:row>
      <xdr:rowOff>0</xdr:rowOff>
    </xdr:from>
    <xdr:ext cx="2676525" cy="5657850"/>
    <xdr:pic>
      <xdr:nvPicPr>
        <xdr:cNvPr id="0" name="image2.jpg"/>
        <xdr:cNvPicPr preferRelativeResize="0"/>
      </xdr:nvPicPr>
      <xdr:blipFill>
        <a:blip cstate="print" r:embed="rId2"/>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790575</xdr:colOff>
      <xdr:row>0</xdr:row>
      <xdr:rowOff>19050</xdr:rowOff>
    </xdr:from>
    <xdr:ext cx="914400" cy="428625"/>
    <xdr:sp>
      <xdr:nvSpPr>
        <xdr:cNvPr id="3" name="Shape 3"/>
        <xdr:cNvSpPr/>
      </xdr:nvSpPr>
      <xdr:spPr>
        <a:xfrm>
          <a:off x="2454475" y="496600"/>
          <a:ext cx="1064400" cy="542100"/>
        </a:xfrm>
        <a:prstGeom prst="roundRect">
          <a:avLst>
            <a:gd fmla="val 16667" name="adj"/>
          </a:avLst>
        </a:prstGeom>
        <a:solidFill>
          <a:srgbClr val="CFE2F3"/>
        </a:solidFill>
        <a:ln cap="flat" cmpd="sng" w="9525">
          <a:solidFill>
            <a:srgbClr val="000000"/>
          </a:solidFill>
          <a:prstDash val="solid"/>
          <a:round/>
          <a:headEnd len="sm" w="sm" type="none"/>
          <a:tailEnd len="sm" w="sm" type="none"/>
        </a:ln>
      </xdr:spPr>
      <xdr:txBody>
        <a:bodyPr anchorCtr="0" anchor="ctr" bIns="91425" lIns="91425" spcFirstLastPara="1" rIns="91425" wrap="square" tIns="91425">
          <a:noAutofit/>
        </a:bodyPr>
        <a:lstStyle/>
        <a:p>
          <a:pPr indent="0" lvl="0" marL="0" rtl="0" algn="ctr">
            <a:spcBef>
              <a:spcPts val="0"/>
            </a:spcBef>
            <a:spcAft>
              <a:spcPts val="0"/>
            </a:spcAft>
            <a:buNone/>
          </a:pPr>
          <a:r>
            <a:rPr lang="en-US" sz="1400">
              <a:latin typeface="Trebuchet MS"/>
              <a:ea typeface="Trebuchet MS"/>
              <a:cs typeface="Trebuchet MS"/>
              <a:sym typeface="Trebuchet MS"/>
            </a:rPr>
            <a:t>RESET</a:t>
          </a:r>
          <a:endParaRPr sz="1400">
            <a:latin typeface="Trebuchet MS"/>
            <a:ea typeface="Trebuchet MS"/>
            <a:cs typeface="Trebuchet MS"/>
            <a:sym typeface="Trebuchet MS"/>
          </a:endParaRPr>
        </a:p>
      </xdr:txBody>
    </xdr:sp>
    <xdr:clientData fLocksWithSheet="0"/>
  </xdr:oneCellAnchor>
</xdr:wsD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752475</xdr:colOff>
      <xdr:row>0</xdr:row>
      <xdr:rowOff>19050</xdr:rowOff>
    </xdr:from>
    <xdr:ext cx="857250" cy="428625"/>
    <xdr:sp>
      <xdr:nvSpPr>
        <xdr:cNvPr id="4" name="Shape 4"/>
        <xdr:cNvSpPr/>
      </xdr:nvSpPr>
      <xdr:spPr>
        <a:xfrm>
          <a:off x="2308800" y="502050"/>
          <a:ext cx="1076100" cy="537900"/>
        </a:xfrm>
        <a:prstGeom prst="roundRect">
          <a:avLst>
            <a:gd fmla="val 16667" name="adj"/>
          </a:avLst>
        </a:prstGeom>
        <a:solidFill>
          <a:srgbClr val="CFE2F3"/>
        </a:solidFill>
        <a:ln cap="flat" cmpd="sng" w="9525">
          <a:solidFill>
            <a:srgbClr val="000000"/>
          </a:solidFill>
          <a:prstDash val="solid"/>
          <a:round/>
          <a:headEnd len="sm" w="sm" type="none"/>
          <a:tailEnd len="sm" w="sm" type="none"/>
        </a:ln>
      </xdr:spPr>
      <xdr:txBody>
        <a:bodyPr anchorCtr="0" anchor="ctr" bIns="91425" lIns="91425" spcFirstLastPara="1" rIns="91425" wrap="square" tIns="91425">
          <a:noAutofit/>
        </a:bodyPr>
        <a:lstStyle/>
        <a:p>
          <a:pPr indent="0" lvl="0" marL="0" rtl="0" algn="ctr">
            <a:spcBef>
              <a:spcPts val="0"/>
            </a:spcBef>
            <a:spcAft>
              <a:spcPts val="0"/>
            </a:spcAft>
            <a:buNone/>
          </a:pPr>
          <a:r>
            <a:rPr lang="en-US" sz="1400">
              <a:latin typeface="Trebuchet MS"/>
              <a:ea typeface="Trebuchet MS"/>
              <a:cs typeface="Trebuchet MS"/>
              <a:sym typeface="Trebuchet MS"/>
            </a:rPr>
            <a:t>RESET</a:t>
          </a:r>
          <a:endParaRPr sz="1400">
            <a:latin typeface="Trebuchet MS"/>
            <a:ea typeface="Trebuchet MS"/>
            <a:cs typeface="Trebuchet MS"/>
            <a:sym typeface="Trebuchet MS"/>
          </a:endParaRPr>
        </a:p>
      </xdr:txBody>
    </xdr:sp>
    <xdr:clientData fLocksWithSheet="0"/>
  </xdr:oneCellAnchor>
</xdr:wsD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4</xdr:col>
      <xdr:colOff>866775</xdr:colOff>
      <xdr:row>26</xdr:row>
      <xdr:rowOff>57150</xdr:rowOff>
    </xdr:from>
    <xdr:ext cx="4572000" cy="2857500"/>
    <mc:AlternateContent>
      <mc:Choice Requires="sle15">
        <xdr:graphicFrame>
          <xdr:nvGraphicFramePr>
            <xdr:cNvPr id="1" name="Column3_1"/>
            <xdr:cNvGraphicFramePr/>
          </xdr:nvGraphicFramePr>
          <xdr:xfrm>
            <a:off x="0" y="0"/>
            <a:ext cx="0" cy="0"/>
          </xdr:xfrm>
          <a:graphic>
            <a:graphicData uri="http://schemas.microsoft.com/office/drawing/2010/slicer">
              <x3Unk:slicer name="Column3_1"/>
            </a:graphicData>
          </a:graphic>
        </xdr:graphicFrame>
      </mc:Choice>
      <mc:Fallback>
        <xdr:sp>
          <xdr:nvSpPr>
            <xdr:cNvPr id="1" name=""/>
            <xdr:cNvSpPr>
              <a:spLocks noTextEdit="1"/>
            </xdr:cNvSpPr>
          </xdr:nvSpPr>
          <xdr:spPr>
            <a:prstGeom prst="rect">
              <a:avLst/>
            </a:prstGeom>
            <a:solidFill>
              <a:prstClr val="white"/>
            </a:solidFill>
            <a:ln w="1">
              <a:solidFill>
                <a:prstClr val="green"/>
              </a:solidFill>
            </a:ln>
          </xdr:spPr>
          <xdr:txBody>
            <a:bodyPr horzOverflow="clip" vertOverflow="clip"/>
            <a:lstStyle/>
            <a:p>
              <a:r>
                <a:rPr lang="en-US"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fLocksWithSheet="0"/>
  </xdr:oneCellAnchor>
</xdr:wsD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9</xdr:col>
      <xdr:colOff>104775</xdr:colOff>
      <xdr:row>7</xdr:row>
      <xdr:rowOff>180975</xdr:rowOff>
    </xdr:from>
    <xdr:ext cx="4286250" cy="2857500"/>
    <mc:AlternateContent>
      <mc:Choice Requires="sle15">
        <xdr:graphicFrame>
          <xdr:nvGraphicFramePr>
            <xdr:cNvPr id="2" name="Column3_2"/>
            <xdr:cNvGraphicFramePr/>
          </xdr:nvGraphicFramePr>
          <xdr:xfrm>
            <a:off x="0" y="0"/>
            <a:ext cx="0" cy="0"/>
          </xdr:xfrm>
          <a:graphic>
            <a:graphicData uri="http://schemas.microsoft.com/office/drawing/2010/slicer">
              <x3Unk:slicer name="Column3_2"/>
            </a:graphicData>
          </a:graphic>
        </xdr:graphicFrame>
      </mc:Choice>
      <mc:Fallback>
        <xdr:sp>
          <xdr:nvSpPr>
            <xdr:cNvPr id="2" name=""/>
            <xdr:cNvSpPr>
              <a:spLocks noTextEdit="1"/>
            </xdr:cNvSpPr>
          </xdr:nvSpPr>
          <xdr:spPr>
            <a:prstGeom prst="rect">
              <a:avLst/>
            </a:prstGeom>
            <a:solidFill>
              <a:prstClr val="white"/>
            </a:solidFill>
            <a:ln w="1">
              <a:solidFill>
                <a:prstClr val="green"/>
              </a:solidFill>
            </a:ln>
          </xdr:spPr>
          <xdr:txBody>
            <a:bodyPr horzOverflow="clip" vertOverflow="clip"/>
            <a:lstStyle/>
            <a:p>
              <a:r>
                <a:rPr lang="en-US"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fLocksWithSheet="0"/>
  </xdr:oneCellAnchor>
</xdr:wsD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slicerCaches/slicerCache1.xml><?xml version="1.0" encoding="utf-8"?>
<x14:slicerCacheDefinition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name="SlicerCache_Table_1_Col_3" sourceName="Column3">
  <x14:extLst>
    <ext uri="{2F2917AC-EB37-4324-AD4E-5DD8C200BD13}">
      <x15:tableSlicerCache tableId="1" column="3"/>
    </ext>
  </x14:extLst>
</x14:slicerCacheDefinition>
</file>

<file path=xl/slicerCaches/slicerCache2.xml><?xml version="1.0" encoding="utf-8"?>
<x14:slicerCacheDefinition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name="SlicerCache_Table_2_Col_3" sourceName="Column3">
  <x14:extLst>
    <ext uri="{2F2917AC-EB37-4324-AD4E-5DD8C200BD13}">
      <x15:tableSlicerCache tableId="2" column="3"/>
    </ext>
  </x14:extLst>
</x14:slicerCacheDefinition>
</file>

<file path=xl/slicers/slicer1.xml><?xml version="1.0" encoding="utf-8"?>
<x14:slicers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x14:slicer name="Column3_1" cache="SlicerCache_Table_1_Col_3" caption="Column3" rowHeight="247650"/>
</x14:slicers>
</file>

<file path=xl/slicers/slicer2.xml><?xml version="1.0" encoding="utf-8"?>
<x14:slicers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x14:slicer name="Column3_2" cache="SlicerCache_Table_2_Col_3" caption="Column3" rowHeight="247650"/>
</x14:slicers>
</file>

<file path=xl/tables/table1.xml><?xml version="1.0" encoding="utf-8"?>
<table xmlns="http://schemas.openxmlformats.org/spreadsheetml/2006/main" headerRowCount="0" ref="A2:M18" displayName="Table_1" name="Table_1" id="1">
  <autoFilter ref="$A$2:$M$18">
    <filterColumn colId="2">
      <filters/>
    </filterColumn>
  </autoFilter>
  <tableColumns count="13">
    <tableColumn name="Column1" id="1"/>
    <tableColumn name="Column2" id="2"/>
    <tableColumn name="Column3" id="3"/>
    <tableColumn name="Column4" id="4"/>
    <tableColumn name="Column5" id="5"/>
    <tableColumn name="Column6" id="6"/>
    <tableColumn name="Column7" id="7"/>
    <tableColumn name="Column8" id="8"/>
    <tableColumn name="Column9" id="9"/>
    <tableColumn name="Column10" id="10"/>
    <tableColumn name="Column11" id="11"/>
    <tableColumn name="Column12" id="12"/>
    <tableColumn name="Column13" id="13"/>
  </tableColumns>
  <tableStyleInfo showColumnStripes="0" showFirstColumn="0" showLastColumn="0" showRowStripes="0"/>
  <extLst>
    <ext uri="GoogleSheetsCustomDataVersion1">
      <go:sheetsCustomData xmlns:go="http://customooxmlschemas.google.com/" headerRowCount="1"/>
    </ext>
  </extLst>
</table>
</file>

<file path=xl/tables/table2.xml><?xml version="1.0" encoding="utf-8"?>
<table xmlns="http://schemas.openxmlformats.org/spreadsheetml/2006/main" headerRowCount="0" ref="A2:I72" displayName="Table_2" name="Table_2" id="2">
  <autoFilter ref="$A$2:$I$72"/>
  <tableColumns count="9">
    <tableColumn name="Column1" id="1"/>
    <tableColumn name="Column2" id="2"/>
    <tableColumn name="Column3" id="3"/>
    <tableColumn name="Column4" id="4"/>
    <tableColumn name="Column5" id="5"/>
    <tableColumn name="Column6" id="6"/>
    <tableColumn name="Column7" id="7"/>
    <tableColumn name="Column8" id="8"/>
    <tableColumn name="Column9" id="9"/>
  </tableColumns>
  <tableStyleInfo showColumnStripes="0" showFirstColumn="0" showLastColumn="0" showRowStripes="0"/>
  <extLst>
    <ext uri="GoogleSheetsCustomDataVersion1">
      <go:sheetsCustomData xmlns:go="http://customooxmlschemas.google.com/" headerRowCount="1"/>
    </ext>
  </extLst>
</table>
</file>

<file path=xl/tables/table3.xml><?xml version="1.0" encoding="utf-8"?>
<table xmlns="http://schemas.openxmlformats.org/spreadsheetml/2006/main" headerRowCount="0" ref="A3:H1000" displayName="Table_3" name="Table_3" id="3">
  <tableColumns count="8">
    <tableColumn name="Column1" id="1"/>
    <tableColumn name="Column2" id="2"/>
    <tableColumn name="Column3" id="3"/>
    <tableColumn name="Column4" id="4"/>
    <tableColumn name="Column5" id="5"/>
    <tableColumn name="Column6" id="6"/>
    <tableColumn name="Column7" id="7"/>
    <tableColumn name="Column8" id="8"/>
  </tableColumns>
  <tableStyleInfo name="Inv Count Sheet MAN-style" showColumnStripes="0" showFirstColumn="1" showLastColumn="1" showRowStripes="1"/>
</table>
</file>

<file path=xl/tables/table4.xml><?xml version="1.0" encoding="utf-8"?>
<table xmlns="http://schemas.openxmlformats.org/spreadsheetml/2006/main" headerRowCount="0" ref="A3:L1000" displayName="Table_4" name="Table_4" id="4">
  <tableColumns count="12">
    <tableColumn name="Column1" id="1"/>
    <tableColumn name="Column2" id="2"/>
    <tableColumn name="Column3" id="3"/>
    <tableColumn name="Column4" id="4"/>
    <tableColumn name="Column5" id="5"/>
    <tableColumn name="Column6" id="6"/>
    <tableColumn name="Column7" id="7"/>
    <tableColumn name="Column8" id="8"/>
    <tableColumn name="Column9" id="9"/>
    <tableColumn name="Column10" id="10"/>
    <tableColumn name="Column11" id="11"/>
    <tableColumn name="Column12" id="12"/>
  </tableColumns>
  <tableStyleInfo name="Inv Count Sheet BAR-style" showColumnStripes="0" showFirstColumn="1" showLastColumn="1" showRowStripes="1"/>
</table>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1" Type="http://schemas.openxmlformats.org/officeDocument/2006/relationships/hyperlink" Target="https://fitsmallbusiness.com/inventory-aging-report/" TargetMode="External"/><Relationship Id="rId10" Type="http://schemas.openxmlformats.org/officeDocument/2006/relationships/hyperlink" Target="https://fitsmallbusiness.com/inventory-shrinkage/" TargetMode="External"/><Relationship Id="rId13" Type="http://schemas.openxmlformats.org/officeDocument/2006/relationships/hyperlink" Target="https://fitsmallbusiness.com/sku-numbers/" TargetMode="External"/><Relationship Id="rId12" Type="http://schemas.openxmlformats.org/officeDocument/2006/relationships/hyperlink" Target="https://fitsmallbusiness.com/cost-of-goods-sold-cogs/" TargetMode="External"/><Relationship Id="rId1" Type="http://schemas.openxmlformats.org/officeDocument/2006/relationships/hyperlink" Target="https://fitsmallbusiness.com/product-pricing/" TargetMode="External"/><Relationship Id="rId2" Type="http://schemas.openxmlformats.org/officeDocument/2006/relationships/hyperlink" Target="https://fitsmallbusiness.com/sku-numbers/" TargetMode="External"/><Relationship Id="rId3" Type="http://schemas.openxmlformats.org/officeDocument/2006/relationships/hyperlink" Target="https://fitsmallbusiness.com/gross-margin-markup-calculator/" TargetMode="External"/><Relationship Id="rId4" Type="http://schemas.openxmlformats.org/officeDocument/2006/relationships/hyperlink" Target="https://fitsmallbusiness.com/how-to-do-bar-liquor-inventory/" TargetMode="External"/><Relationship Id="rId9" Type="http://schemas.openxmlformats.org/officeDocument/2006/relationships/hyperlink" Target="https://fitsmallbusiness.com/ecommerce-shipping-and-handling/" TargetMode="External"/><Relationship Id="rId15" Type="http://schemas.openxmlformats.org/officeDocument/2006/relationships/hyperlink" Target="https://apps.apple.com/jm/app/scan-to-sheets-qr-barcode/id1451554624" TargetMode="External"/><Relationship Id="rId14" Type="http://schemas.openxmlformats.org/officeDocument/2006/relationships/hyperlink" Target="https://fitsmallbusiness.com/sku-vs-upc/" TargetMode="External"/><Relationship Id="rId17" Type="http://schemas.openxmlformats.org/officeDocument/2006/relationships/drawing" Target="../drawings/drawing1.xml"/><Relationship Id="rId16" Type="http://schemas.openxmlformats.org/officeDocument/2006/relationships/hyperlink" Target="https://play.google.com/store/apps/details?id=dynamiqdata.s2s&amp;hl=en" TargetMode="External"/><Relationship Id="rId5" Type="http://schemas.openxmlformats.org/officeDocument/2006/relationships/hyperlink" Target="https://fitsmallbusiness.com/purchase-order-template-instructions/" TargetMode="External"/><Relationship Id="rId6" Type="http://schemas.openxmlformats.org/officeDocument/2006/relationships/hyperlink" Target="https://fitsmallbusiness.com/order-fulfillment-and-shipping/" TargetMode="External"/><Relationship Id="rId7" Type="http://schemas.openxmlformats.org/officeDocument/2006/relationships/hyperlink" Target="https://fitsmallbusiness.com/order-fulfillment-costs/" TargetMode="External"/><Relationship Id="rId8" Type="http://schemas.openxmlformats.org/officeDocument/2006/relationships/hyperlink" Target="https://fitsmallbusiness.com/fifo-vs-lifo/" TargetMode="Externa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 Id="rId3" Type="http://schemas.openxmlformats.org/officeDocument/2006/relationships/table" Target="../tables/table3.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 Id="rId3" Type="http://schemas.openxmlformats.org/officeDocument/2006/relationships/table" Target="../tables/table4.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 Id="rId3" Type="http://schemas.openxmlformats.org/officeDocument/2006/relationships/table" Target="../tables/table1.xml"/><Relationship Id="rId4" Type="http://schemas.microsoft.com/office/2007/relationships/slicer" Target="../slicers/slicer1.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 Id="rId3" Type="http://schemas.openxmlformats.org/officeDocument/2006/relationships/table" Target="../tables/table2.xml"/><Relationship Id="rId4" Type="http://schemas.microsoft.com/office/2007/relationships/slicer" Target="../slicers/slicer2.xml"/></Relationships>
</file>

<file path=xl/worksheets/_rels/sheet6.xml.rels><?xml version="1.0" encoding="UTF-8" standalone="yes"?><Relationships xmlns="http://schemas.openxmlformats.org/package/2006/relationships"><Relationship Id="rId1" Type="http://schemas.openxmlformats.org/officeDocument/2006/relationships/hyperlink" Target="http://a.com/" TargetMode="External"/><Relationship Id="rId2" Type="http://schemas.openxmlformats.org/officeDocument/2006/relationships/hyperlink" Target="http://a.com/" TargetMode="External"/><Relationship Id="rId3" Type="http://schemas.openxmlformats.org/officeDocument/2006/relationships/hyperlink" Target="http://a.com/" TargetMode="External"/><Relationship Id="rId4" Type="http://schemas.openxmlformats.org/officeDocument/2006/relationships/hyperlink" Target="http://a.com/" TargetMode="External"/><Relationship Id="rId5" Type="http://schemas.openxmlformats.org/officeDocument/2006/relationships/hyperlink" Target="http://a.com/" TargetMode="External"/><Relationship Id="rId6"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showGridLines="0" workbookViewId="0">
      <pane xSplit="1.0" ySplit="5.0" topLeftCell="B6" activePane="bottomRight" state="frozen"/>
      <selection activeCell="B1" sqref="B1" pane="topRight"/>
      <selection activeCell="A6" sqref="A6" pane="bottomLeft"/>
      <selection activeCell="B6" sqref="B6" pane="bottomRight"/>
    </sheetView>
  </sheetViews>
  <sheetFormatPr customHeight="1" defaultColWidth="12.63" defaultRowHeight="15.75"/>
  <cols>
    <col customWidth="1" min="1" max="1" width="4.5"/>
    <col customWidth="1" min="2" max="2" width="1.25"/>
    <col customWidth="1" min="3" max="3" width="73.5"/>
  </cols>
  <sheetData>
    <row r="2" ht="23.25" customHeight="1">
      <c r="B2" s="1"/>
      <c r="C2" s="2" t="s">
        <v>0</v>
      </c>
      <c r="D2" s="3"/>
      <c r="E2" s="4"/>
    </row>
    <row r="3" ht="7.5" customHeight="1">
      <c r="B3" s="5"/>
      <c r="C3" s="6"/>
      <c r="E3" s="7"/>
    </row>
    <row r="4" ht="149.25" customHeight="1">
      <c r="B4" s="5"/>
      <c r="C4" s="8" t="s">
        <v>1</v>
      </c>
      <c r="E4" s="7"/>
    </row>
    <row r="5">
      <c r="B5" s="9"/>
      <c r="C5" s="10" t="s">
        <v>2</v>
      </c>
      <c r="D5" s="11"/>
      <c r="E5" s="12"/>
    </row>
    <row r="6" ht="4.5" customHeight="1"/>
    <row r="7" ht="19.5" customHeight="1">
      <c r="B7" s="13" t="s">
        <v>3</v>
      </c>
      <c r="D7" s="13" t="s">
        <v>4</v>
      </c>
    </row>
    <row r="8">
      <c r="C8" s="14" t="s">
        <v>5</v>
      </c>
      <c r="D8" s="15" t="s">
        <v>6</v>
      </c>
    </row>
    <row r="9">
      <c r="C9" s="14" t="s">
        <v>7</v>
      </c>
      <c r="D9" s="15" t="s">
        <v>8</v>
      </c>
    </row>
    <row r="10">
      <c r="C10" s="14" t="s">
        <v>9</v>
      </c>
      <c r="D10" s="15" t="s">
        <v>10</v>
      </c>
    </row>
    <row r="11">
      <c r="C11" s="14" t="s">
        <v>11</v>
      </c>
      <c r="D11" s="15" t="s">
        <v>12</v>
      </c>
    </row>
    <row r="12">
      <c r="C12" s="16" t="s">
        <v>13</v>
      </c>
      <c r="D12" s="17"/>
    </row>
    <row r="13">
      <c r="C13" s="14"/>
      <c r="D13" s="17"/>
    </row>
    <row r="14">
      <c r="B14" s="13" t="s">
        <v>14</v>
      </c>
      <c r="C14" s="14"/>
      <c r="D14" s="17"/>
    </row>
    <row r="15">
      <c r="C15" s="14" t="s">
        <v>15</v>
      </c>
      <c r="D15" s="17"/>
    </row>
    <row r="16">
      <c r="C16" s="16" t="s">
        <v>13</v>
      </c>
    </row>
    <row r="17">
      <c r="C17" s="14"/>
    </row>
    <row r="18">
      <c r="B18" s="13" t="s">
        <v>16</v>
      </c>
    </row>
    <row r="19">
      <c r="C19" s="14" t="s">
        <v>17</v>
      </c>
      <c r="D19" s="15" t="s">
        <v>18</v>
      </c>
    </row>
    <row r="20">
      <c r="C20" s="14" t="s">
        <v>19</v>
      </c>
    </row>
    <row r="21">
      <c r="C21" s="14" t="s">
        <v>20</v>
      </c>
    </row>
    <row r="22">
      <c r="C22" s="14" t="s">
        <v>21</v>
      </c>
    </row>
    <row r="23">
      <c r="C23" s="14" t="s">
        <v>22</v>
      </c>
    </row>
    <row r="24">
      <c r="C24" s="16" t="s">
        <v>13</v>
      </c>
    </row>
    <row r="25">
      <c r="C25" s="14"/>
    </row>
    <row r="26">
      <c r="B26" s="13" t="s">
        <v>23</v>
      </c>
    </row>
    <row r="27">
      <c r="C27" s="14" t="s">
        <v>24</v>
      </c>
      <c r="D27" s="15" t="s">
        <v>25</v>
      </c>
    </row>
    <row r="28">
      <c r="C28" s="14" t="s">
        <v>26</v>
      </c>
      <c r="D28" s="15" t="s">
        <v>27</v>
      </c>
    </row>
    <row r="29">
      <c r="C29" s="14" t="s">
        <v>28</v>
      </c>
      <c r="D29" s="15" t="s">
        <v>29</v>
      </c>
    </row>
    <row r="30">
      <c r="C30" s="14" t="s">
        <v>30</v>
      </c>
      <c r="D30" s="15" t="s">
        <v>31</v>
      </c>
    </row>
    <row r="31">
      <c r="C31" s="14" t="s">
        <v>32</v>
      </c>
    </row>
    <row r="32">
      <c r="C32" s="16" t="s">
        <v>13</v>
      </c>
    </row>
    <row r="33">
      <c r="C33" s="14"/>
    </row>
    <row r="34">
      <c r="B34" s="13" t="s">
        <v>33</v>
      </c>
    </row>
    <row r="35">
      <c r="C35" s="14" t="s">
        <v>34</v>
      </c>
    </row>
    <row r="36">
      <c r="C36" s="14" t="s">
        <v>35</v>
      </c>
    </row>
    <row r="37">
      <c r="C37" s="14" t="s">
        <v>36</v>
      </c>
    </row>
    <row r="38">
      <c r="C38" s="14" t="s">
        <v>37</v>
      </c>
    </row>
    <row r="39">
      <c r="C39" s="16" t="s">
        <v>13</v>
      </c>
    </row>
    <row r="40">
      <c r="C40" s="14"/>
    </row>
    <row r="41">
      <c r="B41" s="13" t="s">
        <v>38</v>
      </c>
      <c r="C41" s="14"/>
    </row>
    <row r="42">
      <c r="C42" s="14" t="s">
        <v>39</v>
      </c>
    </row>
    <row r="43">
      <c r="C43" s="14" t="s">
        <v>40</v>
      </c>
    </row>
    <row r="44">
      <c r="C44" s="14" t="s">
        <v>41</v>
      </c>
    </row>
    <row r="45">
      <c r="C45" s="14" t="s">
        <v>42</v>
      </c>
    </row>
    <row r="46">
      <c r="C46" s="16" t="s">
        <v>13</v>
      </c>
    </row>
    <row r="48">
      <c r="B48" s="13" t="s">
        <v>43</v>
      </c>
    </row>
    <row r="49">
      <c r="C49" s="14" t="s">
        <v>44</v>
      </c>
      <c r="D49" s="15" t="s">
        <v>45</v>
      </c>
    </row>
    <row r="50">
      <c r="C50" s="14" t="s">
        <v>46</v>
      </c>
      <c r="D50" s="15" t="s">
        <v>47</v>
      </c>
    </row>
    <row r="51">
      <c r="C51" s="14" t="s">
        <v>48</v>
      </c>
      <c r="D51" s="15" t="s">
        <v>49</v>
      </c>
    </row>
    <row r="52">
      <c r="C52" s="14" t="s">
        <v>50</v>
      </c>
    </row>
    <row r="53">
      <c r="C53" s="16" t="s">
        <v>13</v>
      </c>
    </row>
    <row r="54">
      <c r="C54" s="14"/>
    </row>
    <row r="55">
      <c r="B55" s="13" t="s">
        <v>51</v>
      </c>
    </row>
    <row r="56">
      <c r="C56" s="16" t="s">
        <v>52</v>
      </c>
    </row>
    <row r="57">
      <c r="C57" s="14" t="s">
        <v>53</v>
      </c>
    </row>
    <row r="58">
      <c r="C58" s="14" t="s">
        <v>54</v>
      </c>
    </row>
    <row r="59">
      <c r="C59" s="18" t="s">
        <v>55</v>
      </c>
    </row>
    <row r="60">
      <c r="C60" s="14" t="s">
        <v>56</v>
      </c>
    </row>
    <row r="61">
      <c r="C61" s="14" t="s">
        <v>57</v>
      </c>
      <c r="D61" s="19"/>
    </row>
    <row r="62">
      <c r="C62" s="14" t="s">
        <v>58</v>
      </c>
      <c r="D62" s="19"/>
    </row>
    <row r="63">
      <c r="C63" s="14" t="s">
        <v>59</v>
      </c>
      <c r="D63" s="19"/>
    </row>
    <row r="64">
      <c r="C64" s="14" t="s">
        <v>60</v>
      </c>
    </row>
    <row r="65">
      <c r="C65" s="16" t="s">
        <v>61</v>
      </c>
    </row>
    <row r="67">
      <c r="B67" s="13" t="s">
        <v>62</v>
      </c>
      <c r="C67" s="14"/>
    </row>
    <row r="68">
      <c r="C68" s="14" t="s">
        <v>63</v>
      </c>
      <c r="E68" s="16" t="s">
        <v>64</v>
      </c>
    </row>
    <row r="69">
      <c r="C69" s="20" t="s">
        <v>65</v>
      </c>
      <c r="E69" s="16" t="s">
        <v>66</v>
      </c>
    </row>
    <row r="70">
      <c r="C70" s="14" t="s">
        <v>67</v>
      </c>
    </row>
    <row r="71">
      <c r="C71" s="14" t="s">
        <v>68</v>
      </c>
    </row>
    <row r="72">
      <c r="C72" s="14" t="s">
        <v>69</v>
      </c>
    </row>
    <row r="73">
      <c r="C73" s="20" t="s">
        <v>70</v>
      </c>
    </row>
    <row r="74">
      <c r="C74" s="14" t="s">
        <v>71</v>
      </c>
    </row>
    <row r="75">
      <c r="C75" s="16" t="s">
        <v>72</v>
      </c>
    </row>
    <row r="76">
      <c r="C76" s="16" t="s">
        <v>73</v>
      </c>
    </row>
    <row r="77">
      <c r="C77" s="14" t="s">
        <v>74</v>
      </c>
    </row>
    <row r="78">
      <c r="C78" s="14" t="s">
        <v>75</v>
      </c>
    </row>
    <row r="79">
      <c r="C79" s="14" t="s">
        <v>76</v>
      </c>
    </row>
    <row r="80">
      <c r="C80" s="14" t="s">
        <v>77</v>
      </c>
    </row>
    <row r="81">
      <c r="C81" s="14" t="s">
        <v>78</v>
      </c>
    </row>
    <row r="82">
      <c r="C82" s="14" t="s">
        <v>79</v>
      </c>
    </row>
    <row r="83">
      <c r="C83" s="16" t="s">
        <v>80</v>
      </c>
    </row>
    <row r="84">
      <c r="C84" s="16" t="s">
        <v>81</v>
      </c>
    </row>
    <row r="86" ht="445.5" customHeight="1">
      <c r="C86" s="21"/>
    </row>
  </sheetData>
  <mergeCells count="4">
    <mergeCell ref="C2:E2"/>
    <mergeCell ref="C3:E3"/>
    <mergeCell ref="C4:E4"/>
    <mergeCell ref="C5:E5"/>
  </mergeCells>
  <hyperlinks>
    <hyperlink r:id="rId1" ref="D8"/>
    <hyperlink r:id="rId2" ref="D9"/>
    <hyperlink r:id="rId3" ref="D10"/>
    <hyperlink r:id="rId4" ref="D11"/>
    <hyperlink display="Go to this tab" location="'Inventory List'!A1" ref="C12"/>
    <hyperlink display="Go to this tab" location="'Supplier Contact List'!A1" ref="C16"/>
    <hyperlink r:id="rId5" ref="D19"/>
    <hyperlink display="Go to this tab" location="'Purchase Record'!A1" ref="C24"/>
    <hyperlink r:id="rId6" ref="D27"/>
    <hyperlink r:id="rId7" ref="D28"/>
    <hyperlink r:id="rId8" ref="D29"/>
    <hyperlink r:id="rId9" ref="D30"/>
    <hyperlink display="Go to this tab" location="'Sales Record'!A1" ref="C32"/>
    <hyperlink display="Go to this tab" location="'Low Stock Report'!A1" ref="C39"/>
    <hyperlink display="Go to this tab" location="'Purchase Order Template'!A1" ref="C46"/>
    <hyperlink r:id="rId10" ref="D49"/>
    <hyperlink r:id="rId11" ref="D50"/>
    <hyperlink r:id="rId12" ref="D51"/>
    <hyperlink display="Go to this tab" location="'Inventory Performance Calculato'!A1" ref="C53"/>
    <hyperlink display="Go to the Inventory List tab" location="'Inventory List'!A1" ref="C56"/>
    <hyperlink display="Go to the Barcode Printer tab" location="'Single Print Barcodes'!A1" ref="C65"/>
    <hyperlink r:id="rId13" ref="E68"/>
    <hyperlink r:id="rId14" ref="E69"/>
    <hyperlink r:id="rId15" ref="C75"/>
    <hyperlink r:id="rId16" ref="C76"/>
    <hyperlink display="Go to the Manual Count Sheet tab" location="'Inv Count Sheet MAN'!A1" ref="C83"/>
    <hyperlink display="Go to the Barcode Count Sheet tab" location="'Inv Count Sheet BAR'!A1" ref="C84"/>
  </hyperlinks>
  <drawing r:id="rId17"/>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showGridLines="0" workbookViewId="0">
      <pane ySplit="2.0" topLeftCell="A3" activePane="bottomLeft" state="frozen"/>
      <selection activeCell="B4" sqref="B4" pane="bottomLeft"/>
    </sheetView>
  </sheetViews>
  <sheetFormatPr customHeight="1" defaultColWidth="12.63" defaultRowHeight="15.75"/>
  <cols>
    <col customWidth="1" min="1" max="1" width="35.75"/>
    <col customWidth="1" min="2" max="2" width="16.63"/>
    <col customWidth="1" min="9" max="9" width="5.0"/>
    <col customWidth="1" min="10" max="10" width="25.75"/>
    <col customWidth="1" min="11" max="11" width="15.38"/>
  </cols>
  <sheetData>
    <row r="1">
      <c r="A1" s="162" t="s">
        <v>88</v>
      </c>
      <c r="B1" s="162" t="s">
        <v>339</v>
      </c>
      <c r="C1" s="162" t="s">
        <v>84</v>
      </c>
      <c r="D1" s="163" t="s">
        <v>85</v>
      </c>
      <c r="E1" s="164"/>
      <c r="F1" s="164"/>
      <c r="G1" s="164"/>
      <c r="H1" s="162" t="s">
        <v>343</v>
      </c>
      <c r="I1" s="21"/>
    </row>
    <row r="2">
      <c r="A2" s="165"/>
      <c r="B2" s="165"/>
      <c r="C2" s="165"/>
      <c r="D2" s="166" t="s">
        <v>91</v>
      </c>
      <c r="E2" s="166" t="s">
        <v>92</v>
      </c>
      <c r="F2" s="166" t="s">
        <v>93</v>
      </c>
      <c r="G2" s="167" t="s">
        <v>94</v>
      </c>
      <c r="H2" s="165"/>
    </row>
    <row r="3" ht="22.5" customHeight="1">
      <c r="A3" s="168" t="str">
        <f>'Inventory List'!A4</f>
        <v>Magazine X, Q1</v>
      </c>
      <c r="B3" s="169" t="str">
        <f>'Inventory List'!B4</f>
        <v>1001-Q1</v>
      </c>
      <c r="C3" s="170"/>
      <c r="D3" s="170"/>
      <c r="E3" s="170"/>
      <c r="F3" s="170"/>
      <c r="G3" s="170"/>
      <c r="H3" s="170"/>
      <c r="J3" s="171"/>
    </row>
    <row r="4" ht="22.5" customHeight="1">
      <c r="A4" s="170" t="str">
        <f>'Inventory List'!A5</f>
        <v>Magazine X, Q4</v>
      </c>
      <c r="B4" s="172" t="str">
        <f>'Inventory List'!B5</f>
        <v>1001-Q4</v>
      </c>
      <c r="C4" s="170"/>
      <c r="D4" s="170"/>
      <c r="E4" s="170"/>
      <c r="F4" s="170"/>
      <c r="G4" s="170"/>
      <c r="H4" s="170"/>
    </row>
    <row r="5" ht="22.5" customHeight="1">
      <c r="A5" s="170" t="str">
        <f>'Inventory List'!A6</f>
        <v>Magazine X, Q2</v>
      </c>
      <c r="B5" s="173" t="str">
        <f>'Inventory List'!B6</f>
        <v>1001-Q2</v>
      </c>
      <c r="C5" s="170"/>
      <c r="D5" s="170"/>
      <c r="E5" s="170"/>
      <c r="F5" s="170"/>
      <c r="G5" s="170"/>
      <c r="H5" s="170"/>
    </row>
    <row r="6" ht="22.5" customHeight="1">
      <c r="A6" s="170" t="str">
        <f>'Inventory List'!A7</f>
        <v>Magazine Y, Q1</v>
      </c>
      <c r="B6" s="172" t="str">
        <f>'Inventory List'!B7</f>
        <v>1002-Q1</v>
      </c>
      <c r="C6" s="170"/>
      <c r="D6" s="170"/>
      <c r="E6" s="170"/>
      <c r="F6" s="170"/>
      <c r="G6" s="170"/>
      <c r="H6" s="170"/>
    </row>
    <row r="7" ht="22.5" customHeight="1">
      <c r="A7" s="170" t="str">
        <f>'Inventory List'!A8</f>
        <v>Magazine Y, Q4</v>
      </c>
      <c r="B7" s="173" t="str">
        <f>'Inventory List'!B8</f>
        <v>1002-Q4</v>
      </c>
      <c r="C7" s="170"/>
      <c r="D7" s="170"/>
      <c r="E7" s="170"/>
      <c r="F7" s="170"/>
      <c r="G7" s="170"/>
      <c r="H7" s="170"/>
    </row>
    <row r="8" ht="22.5" customHeight="1">
      <c r="A8" s="170" t="str">
        <f>'Inventory List'!A9</f>
        <v>Magazine Y, Q2</v>
      </c>
      <c r="B8" s="172" t="str">
        <f>'Inventory List'!B9</f>
        <v>1002-Q4</v>
      </c>
      <c r="C8" s="170"/>
      <c r="D8" s="170"/>
      <c r="E8" s="170"/>
      <c r="F8" s="170"/>
      <c r="G8" s="170"/>
      <c r="H8" s="170"/>
    </row>
    <row r="9" ht="22.5" customHeight="1">
      <c r="A9" s="170" t="str">
        <f>'Inventory List'!A10</f>
        <v>ABC Pen, Black 0.5 Point</v>
      </c>
      <c r="B9" s="173" t="str">
        <f>'Inventory List'!B10</f>
        <v>2002-BK5</v>
      </c>
      <c r="C9" s="170"/>
      <c r="D9" s="170"/>
      <c r="E9" s="170"/>
      <c r="F9" s="170"/>
      <c r="G9" s="170"/>
      <c r="H9" s="170"/>
    </row>
    <row r="10" ht="22.5" customHeight="1">
      <c r="A10" s="170" t="str">
        <f>'Inventory List'!A11</f>
        <v>ABC Pen, Blue 0.5 Point</v>
      </c>
      <c r="B10" s="172" t="str">
        <f>'Inventory List'!B11</f>
        <v>2002-BL5</v>
      </c>
      <c r="C10" s="170"/>
      <c r="D10" s="170"/>
      <c r="E10" s="170"/>
      <c r="F10" s="170"/>
      <c r="G10" s="170"/>
      <c r="H10" s="170"/>
    </row>
    <row r="11" ht="22.5" customHeight="1">
      <c r="A11" s="170" t="str">
        <f>'Inventory List'!A12</f>
        <v>ABC Pen, Red 0.5 Point</v>
      </c>
      <c r="B11" s="173" t="str">
        <f>'Inventory List'!B12</f>
        <v>2002-RD5</v>
      </c>
      <c r="C11" s="170"/>
      <c r="D11" s="170"/>
      <c r="E11" s="170"/>
      <c r="F11" s="170"/>
      <c r="G11" s="170"/>
      <c r="H11" s="170"/>
    </row>
    <row r="12" ht="22.5" customHeight="1">
      <c r="A12" s="170" t="str">
        <f>'Inventory List'!A13</f>
        <v>ABC Pen, Black 0.3 Point</v>
      </c>
      <c r="B12" s="172" t="str">
        <f>'Inventory List'!B13</f>
        <v>2002-BK3</v>
      </c>
      <c r="C12" s="170"/>
      <c r="D12" s="170"/>
      <c r="E12" s="170"/>
      <c r="F12" s="170"/>
      <c r="G12" s="170"/>
      <c r="H12" s="170"/>
    </row>
    <row r="13" ht="22.5" customHeight="1">
      <c r="A13" s="170" t="str">
        <f>'Inventory List'!A14</f>
        <v>ABC Pen, Blue 0.3 Point</v>
      </c>
      <c r="B13" s="173" t="str">
        <f>'Inventory List'!B14</f>
        <v>2002-BL3</v>
      </c>
      <c r="C13" s="170"/>
      <c r="D13" s="170"/>
      <c r="E13" s="170"/>
      <c r="F13" s="170"/>
      <c r="G13" s="170"/>
      <c r="H13" s="170"/>
    </row>
    <row r="14" ht="22.5" customHeight="1">
      <c r="A14" s="170" t="str">
        <f>'Inventory List'!A15</f>
        <v>ABC Pen, Red 0.3 Point</v>
      </c>
      <c r="B14" s="172" t="str">
        <f>'Inventory List'!B15</f>
        <v>2002-RD3</v>
      </c>
      <c r="C14" s="170"/>
      <c r="D14" s="170"/>
      <c r="E14" s="170"/>
      <c r="F14" s="170"/>
      <c r="G14" s="170"/>
      <c r="H14" s="170"/>
    </row>
    <row r="15" ht="22.5" customHeight="1">
      <c r="A15" s="170" t="str">
        <f>'Inventory List'!A16</f>
        <v>XYZ Pen, Black 0.5 Point</v>
      </c>
      <c r="B15" s="173" t="str">
        <f>'Inventory List'!B16</f>
        <v>3002-BK5</v>
      </c>
      <c r="C15" s="170"/>
      <c r="D15" s="170"/>
      <c r="E15" s="170"/>
      <c r="F15" s="170"/>
      <c r="G15" s="170"/>
      <c r="H15" s="170"/>
    </row>
    <row r="16" ht="22.5" customHeight="1">
      <c r="A16" s="170" t="str">
        <f>'Inventory List'!A17</f>
        <v>XYZ Pen, Red 0.5 Point</v>
      </c>
      <c r="B16" s="172" t="str">
        <f>'Inventory List'!B17</f>
        <v>3002-RD5</v>
      </c>
      <c r="C16" s="170"/>
      <c r="D16" s="170"/>
      <c r="E16" s="170"/>
      <c r="F16" s="170"/>
      <c r="G16" s="170"/>
      <c r="H16" s="170"/>
    </row>
    <row r="17" ht="22.5" customHeight="1">
      <c r="A17" s="170" t="str">
        <f>'Inventory List'!A18</f>
        <v>XYZ Pen, Black 0.3 Point</v>
      </c>
      <c r="B17" s="173" t="str">
        <f>'Inventory List'!B18</f>
        <v>3002-BK3</v>
      </c>
      <c r="C17" s="170"/>
      <c r="D17" s="170"/>
      <c r="E17" s="170"/>
      <c r="F17" s="170"/>
      <c r="G17" s="170"/>
      <c r="H17" s="170"/>
    </row>
    <row r="18" ht="22.5" customHeight="1">
      <c r="A18" s="170" t="str">
        <f>'Inventory List'!A19</f>
        <v>XYZ Pen, Red 0.3 Point</v>
      </c>
      <c r="B18" s="172" t="str">
        <f>'Inventory List'!B19</f>
        <v>3002-RD3</v>
      </c>
      <c r="C18" s="170"/>
      <c r="D18" s="170"/>
      <c r="E18" s="170"/>
      <c r="F18" s="170"/>
      <c r="G18" s="170"/>
      <c r="H18" s="170"/>
    </row>
    <row r="19" ht="22.5" customHeight="1">
      <c r="A19" s="170" t="str">
        <f>'Inventory List'!A20</f>
        <v>ABC Co. Beach Shirt, Green, Large</v>
      </c>
      <c r="B19" s="173" t="str">
        <f>'Inventory List'!B20</f>
        <v>4001-GL</v>
      </c>
      <c r="C19" s="170"/>
      <c r="D19" s="170"/>
      <c r="E19" s="170"/>
      <c r="F19" s="170"/>
      <c r="G19" s="170"/>
      <c r="H19" s="170"/>
    </row>
    <row r="20" ht="22.5" customHeight="1">
      <c r="A20" s="170" t="str">
        <f>'Inventory List'!A21</f>
        <v>ABC Co. Beach Shirt, Green, Small</v>
      </c>
      <c r="B20" s="172" t="str">
        <f>'Inventory List'!B21</f>
        <v>4001-GS</v>
      </c>
      <c r="C20" s="170"/>
      <c r="D20" s="170"/>
      <c r="E20" s="170"/>
      <c r="F20" s="170"/>
      <c r="G20" s="170"/>
      <c r="H20" s="170"/>
    </row>
    <row r="21" ht="22.5" customHeight="1">
      <c r="A21" s="170" t="str">
        <f>'Inventory List'!A22</f>
        <v>ABC Co. Beach Shirt, Green, Medium</v>
      </c>
      <c r="B21" s="173" t="str">
        <f>'Inventory List'!B22</f>
        <v>4001-GM</v>
      </c>
      <c r="C21" s="170"/>
      <c r="D21" s="170"/>
      <c r="E21" s="170"/>
      <c r="F21" s="170"/>
      <c r="G21" s="170"/>
      <c r="H21" s="170"/>
    </row>
    <row r="22" ht="22.5" customHeight="1">
      <c r="A22" s="170" t="str">
        <f>'Inventory List'!A23</f>
        <v>ABC Co. Beach Shirt, Green, XL</v>
      </c>
      <c r="B22" s="172" t="str">
        <f>'Inventory List'!B23</f>
        <v>4001-GXL</v>
      </c>
      <c r="C22" s="170"/>
      <c r="D22" s="170"/>
      <c r="E22" s="170"/>
      <c r="F22" s="170"/>
      <c r="G22" s="170"/>
      <c r="H22" s="170"/>
    </row>
    <row r="23" ht="22.5" customHeight="1">
      <c r="A23" s="170" t="str">
        <f>'Inventory List'!A24</f>
        <v>ABC Co. Beach Shirt, Multi color, Large</v>
      </c>
      <c r="B23" s="173" t="str">
        <f>'Inventory List'!B24</f>
        <v>4001-MCL</v>
      </c>
      <c r="C23" s="170"/>
      <c r="D23" s="170"/>
      <c r="E23" s="170"/>
      <c r="F23" s="170"/>
      <c r="G23" s="170"/>
      <c r="H23" s="170"/>
    </row>
    <row r="24" ht="22.5" customHeight="1">
      <c r="A24" s="170" t="str">
        <f>'Inventory List'!A25</f>
        <v>ABC Co. Beach Shirt, Multi color, Small</v>
      </c>
      <c r="B24" s="172" t="str">
        <f>'Inventory List'!B25</f>
        <v>4001-MCS</v>
      </c>
      <c r="C24" s="170"/>
      <c r="D24" s="170"/>
      <c r="E24" s="170"/>
      <c r="F24" s="170"/>
      <c r="G24" s="170"/>
      <c r="H24" s="170"/>
    </row>
    <row r="25" ht="22.5" customHeight="1">
      <c r="A25" s="170" t="str">
        <f>'Inventory List'!A26</f>
        <v>ABC Co. Beach Shirt, Multi color, Medium</v>
      </c>
      <c r="B25" s="173" t="str">
        <f>'Inventory List'!B26</f>
        <v>4001-MCM</v>
      </c>
      <c r="C25" s="170"/>
      <c r="D25" s="170"/>
      <c r="E25" s="170"/>
      <c r="F25" s="170"/>
      <c r="G25" s="170"/>
      <c r="H25" s="170"/>
    </row>
    <row r="26" ht="22.5" customHeight="1">
      <c r="A26" s="170" t="str">
        <f>'Inventory List'!A27</f>
        <v>ABC Co. Beach Shirt, Multi color, XL</v>
      </c>
      <c r="B26" s="172" t="str">
        <f>'Inventory List'!B27</f>
        <v>4001-MCXL</v>
      </c>
      <c r="C26" s="170"/>
      <c r="D26" s="170"/>
      <c r="E26" s="170"/>
      <c r="F26" s="170"/>
      <c r="G26" s="170"/>
      <c r="H26" s="170"/>
    </row>
    <row r="27" ht="22.5" customHeight="1">
      <c r="A27" s="170" t="str">
        <f>'Inventory List'!A28</f>
        <v>Brand A School Backpack, Black, Medium</v>
      </c>
      <c r="B27" s="173" t="str">
        <f>'Inventory List'!B28</f>
        <v>5001-BKM</v>
      </c>
      <c r="C27" s="170"/>
      <c r="D27" s="170"/>
      <c r="E27" s="170"/>
      <c r="F27" s="170"/>
      <c r="G27" s="170"/>
      <c r="H27" s="170"/>
    </row>
    <row r="28" ht="22.5" customHeight="1">
      <c r="A28" s="170" t="str">
        <f>'Inventory List'!A29</f>
        <v>Brand A School Backpack, Black, Large</v>
      </c>
      <c r="B28" s="172" t="str">
        <f>'Inventory List'!B29</f>
        <v>5001-BKL</v>
      </c>
      <c r="C28" s="170"/>
      <c r="D28" s="170"/>
      <c r="E28" s="170"/>
      <c r="F28" s="170"/>
      <c r="G28" s="170"/>
      <c r="H28" s="170"/>
    </row>
    <row r="29" ht="22.5" customHeight="1">
      <c r="A29" s="170" t="str">
        <f>'Inventory List'!A30</f>
        <v>Brand A School Backpack, Blue, Medium</v>
      </c>
      <c r="B29" s="173" t="str">
        <f>'Inventory List'!B30</f>
        <v>5001-BLM</v>
      </c>
      <c r="C29" s="170"/>
      <c r="D29" s="170"/>
      <c r="E29" s="170"/>
      <c r="F29" s="170"/>
      <c r="G29" s="170"/>
      <c r="H29" s="170"/>
    </row>
    <row r="30" ht="22.5" customHeight="1">
      <c r="A30" s="170" t="str">
        <f>'Inventory List'!A31</f>
        <v>Brand A School Backpack, Blue, Large</v>
      </c>
      <c r="B30" s="172" t="str">
        <f>'Inventory List'!B31</f>
        <v>5001-BLL</v>
      </c>
      <c r="C30" s="170"/>
      <c r="D30" s="170"/>
      <c r="E30" s="170"/>
      <c r="F30" s="170"/>
      <c r="G30" s="170"/>
      <c r="H30" s="170"/>
    </row>
    <row r="31" ht="22.5" customHeight="1">
      <c r="A31" s="170" t="str">
        <f>'Inventory List'!A32</f>
        <v>Brand B School Backpack, Design 1, Medium</v>
      </c>
      <c r="B31" s="173" t="str">
        <f>'Inventory List'!B32</f>
        <v>6001-1M</v>
      </c>
      <c r="C31" s="170"/>
      <c r="D31" s="170"/>
      <c r="E31" s="170"/>
      <c r="F31" s="170"/>
      <c r="G31" s="170"/>
      <c r="H31" s="170"/>
    </row>
    <row r="32" ht="22.5" customHeight="1">
      <c r="A32" s="170" t="str">
        <f>'Inventory List'!A33</f>
        <v>Brand B School Backpack, Design 2, Medium</v>
      </c>
      <c r="B32" s="172" t="str">
        <f>'Inventory List'!B33</f>
        <v>6001-2M</v>
      </c>
      <c r="C32" s="170"/>
      <c r="D32" s="170"/>
      <c r="E32" s="170"/>
      <c r="F32" s="170"/>
      <c r="G32" s="170"/>
      <c r="H32" s="170"/>
    </row>
    <row r="33" ht="22.5" customHeight="1">
      <c r="A33" s="170" t="str">
        <f>'Inventory List'!A34</f>
        <v>Brand B School Backpack, Design 3, Medium</v>
      </c>
      <c r="B33" s="173" t="str">
        <f>'Inventory List'!B34</f>
        <v>6001-3M</v>
      </c>
      <c r="C33" s="170"/>
      <c r="D33" s="170"/>
      <c r="E33" s="170"/>
      <c r="F33" s="170"/>
      <c r="G33" s="170"/>
      <c r="H33" s="170"/>
    </row>
    <row r="34" ht="22.5" customHeight="1">
      <c r="A34" s="170" t="str">
        <f>'Inventory List'!A35</f>
        <v>Brand B School Backpack, Design 1, Large</v>
      </c>
      <c r="B34" s="172" t="str">
        <f>'Inventory List'!B35</f>
        <v>6001-1L</v>
      </c>
      <c r="C34" s="170"/>
      <c r="D34" s="170"/>
      <c r="E34" s="170"/>
      <c r="F34" s="170"/>
      <c r="G34" s="170"/>
      <c r="H34" s="170"/>
    </row>
    <row r="35" ht="22.5" customHeight="1">
      <c r="A35" s="170" t="str">
        <f>'Inventory List'!A36</f>
        <v>Brand B School Backpack, Design 2, Large</v>
      </c>
      <c r="B35" s="173" t="str">
        <f>'Inventory List'!B36</f>
        <v>6001-2L</v>
      </c>
      <c r="C35" s="170"/>
      <c r="D35" s="170"/>
      <c r="E35" s="170"/>
      <c r="F35" s="170"/>
      <c r="G35" s="170"/>
      <c r="H35" s="170"/>
    </row>
    <row r="36" ht="22.5" customHeight="1">
      <c r="A36" s="170" t="str">
        <f>'Inventory List'!A37</f>
        <v>Brand B School Backpack, Design 3, Large</v>
      </c>
      <c r="B36" s="172" t="str">
        <f>'Inventory List'!B37</f>
        <v>6001-L</v>
      </c>
      <c r="C36" s="170"/>
      <c r="D36" s="170"/>
      <c r="E36" s="170"/>
      <c r="F36" s="170"/>
      <c r="G36" s="170"/>
      <c r="H36" s="170"/>
    </row>
    <row r="37" ht="22.5" customHeight="1">
      <c r="A37" s="170" t="str">
        <f>'Inventory List'!A38</f>
        <v>Brand C Water Jug, Design 1, Small</v>
      </c>
      <c r="B37" s="173" t="str">
        <f>'Inventory List'!B38</f>
        <v>7001-D1S</v>
      </c>
      <c r="C37" s="170"/>
      <c r="D37" s="170"/>
      <c r="E37" s="170"/>
      <c r="F37" s="170"/>
      <c r="G37" s="170"/>
      <c r="H37" s="170"/>
    </row>
    <row r="38" ht="22.5" customHeight="1">
      <c r="A38" s="170" t="str">
        <f>'Inventory List'!A39</f>
        <v>Brand C Water Jug, Design 1, Medium</v>
      </c>
      <c r="B38" s="172" t="str">
        <f>'Inventory List'!B39</f>
        <v>7001-D1M</v>
      </c>
      <c r="C38" s="170"/>
      <c r="D38" s="170"/>
      <c r="E38" s="170"/>
      <c r="F38" s="170"/>
      <c r="G38" s="170"/>
      <c r="H38" s="170"/>
    </row>
    <row r="39" ht="22.5" customHeight="1">
      <c r="A39" s="170" t="str">
        <f>'Inventory List'!A40</f>
        <v>Brand C Water Jug, Design 1, Large</v>
      </c>
      <c r="B39" s="173" t="str">
        <f>'Inventory List'!B40</f>
        <v>7001-D1L</v>
      </c>
      <c r="C39" s="170"/>
      <c r="D39" s="170"/>
      <c r="E39" s="170"/>
      <c r="F39" s="170"/>
      <c r="G39" s="170"/>
      <c r="H39" s="170"/>
    </row>
    <row r="40" ht="22.5" customHeight="1">
      <c r="A40" s="170" t="str">
        <f>'Inventory List'!A41</f>
        <v>Brand C Water Jug, Design 2, Small</v>
      </c>
      <c r="B40" s="172" t="str">
        <f>'Inventory List'!B41</f>
        <v>7001-D2S</v>
      </c>
      <c r="C40" s="170"/>
      <c r="D40" s="170"/>
      <c r="E40" s="170"/>
      <c r="F40" s="170"/>
      <c r="G40" s="170"/>
      <c r="H40" s="170"/>
    </row>
    <row r="41" ht="22.5" customHeight="1">
      <c r="A41" s="170" t="str">
        <f>'Inventory List'!A42</f>
        <v>Brand C Water Jug, Design 2, Medium</v>
      </c>
      <c r="B41" s="173" t="str">
        <f>'Inventory List'!B42</f>
        <v>7001-D2M</v>
      </c>
      <c r="C41" s="170"/>
      <c r="D41" s="170"/>
      <c r="E41" s="170"/>
      <c r="F41" s="170"/>
      <c r="G41" s="170"/>
      <c r="H41" s="170"/>
    </row>
    <row r="42" ht="22.5" customHeight="1">
      <c r="A42" s="170" t="str">
        <f>'Inventory List'!A43</f>
        <v>Brand C Water Jug, Design 2, Large</v>
      </c>
      <c r="B42" s="172" t="str">
        <f>'Inventory List'!B43</f>
        <v>7001-D2L</v>
      </c>
      <c r="C42" s="170"/>
      <c r="D42" s="170"/>
      <c r="E42" s="170"/>
      <c r="F42" s="170"/>
      <c r="G42" s="170"/>
      <c r="H42" s="170"/>
    </row>
    <row r="43" ht="22.5" customHeight="1">
      <c r="A43" s="170" t="str">
        <f>'Inventory List'!A44</f>
        <v>Brand A Water Jug, Red, Small</v>
      </c>
      <c r="B43" s="173" t="str">
        <f>'Inventory List'!B44</f>
        <v>5002-RDS</v>
      </c>
      <c r="C43" s="170"/>
      <c r="D43" s="170"/>
      <c r="E43" s="170"/>
      <c r="F43" s="170"/>
      <c r="G43" s="170"/>
      <c r="H43" s="170"/>
    </row>
    <row r="44" ht="22.5" customHeight="1">
      <c r="A44" s="170" t="str">
        <f>'Inventory List'!A45</f>
        <v>Brand A Water Jug, Red, Medium</v>
      </c>
      <c r="B44" s="172" t="str">
        <f>'Inventory List'!B45</f>
        <v>5002-RDM</v>
      </c>
      <c r="C44" s="170"/>
      <c r="D44" s="170"/>
      <c r="E44" s="170"/>
      <c r="F44" s="170"/>
      <c r="G44" s="170"/>
      <c r="H44" s="170"/>
    </row>
    <row r="45" ht="22.5" customHeight="1">
      <c r="A45" s="170" t="str">
        <f>'Inventory List'!A46</f>
        <v>Brand A Water Jug, Red, Large</v>
      </c>
      <c r="B45" s="173" t="str">
        <f>'Inventory List'!B46</f>
        <v>5002-RDL</v>
      </c>
      <c r="C45" s="170"/>
      <c r="D45" s="170"/>
      <c r="E45" s="170"/>
      <c r="F45" s="170"/>
      <c r="G45" s="170"/>
      <c r="H45" s="170"/>
    </row>
    <row r="46" ht="22.5" customHeight="1">
      <c r="A46" s="170" t="str">
        <f>'Inventory List'!A47</f>
        <v>Brand A Water Jug, Orange, Small</v>
      </c>
      <c r="B46" s="172" t="str">
        <f>'Inventory List'!B47</f>
        <v>5002-ORS</v>
      </c>
      <c r="C46" s="170"/>
      <c r="D46" s="170"/>
      <c r="E46" s="170"/>
      <c r="F46" s="170"/>
      <c r="G46" s="170"/>
      <c r="H46" s="170"/>
    </row>
    <row r="47" ht="22.5" customHeight="1">
      <c r="A47" s="170" t="str">
        <f>'Inventory List'!A48</f>
        <v>Brand A Water Jug, Orange, Medium</v>
      </c>
      <c r="B47" s="173" t="str">
        <f>'Inventory List'!B48</f>
        <v>5002-ORM</v>
      </c>
      <c r="C47" s="170"/>
      <c r="D47" s="170"/>
      <c r="E47" s="170"/>
      <c r="F47" s="170"/>
      <c r="G47" s="170"/>
      <c r="H47" s="170"/>
    </row>
    <row r="48" ht="22.5" customHeight="1">
      <c r="A48" s="170" t="str">
        <f>'Inventory List'!A49</f>
        <v>Brand A Water Jug, Orange, Large</v>
      </c>
      <c r="B48" s="172" t="str">
        <f>'Inventory List'!B49</f>
        <v>5002-ORL</v>
      </c>
      <c r="C48" s="170"/>
      <c r="D48" s="170"/>
      <c r="E48" s="170"/>
      <c r="F48" s="170"/>
      <c r="G48" s="170"/>
      <c r="H48" s="170"/>
    </row>
    <row r="49" ht="22.5" customHeight="1">
      <c r="A49" s="170" t="str">
        <f>'Inventory List'!A50</f>
        <v>ABC Co. Socks, Black, Small</v>
      </c>
      <c r="B49" s="173" t="str">
        <f>'Inventory List'!B50</f>
        <v>4002-BKS</v>
      </c>
      <c r="C49" s="170"/>
      <c r="D49" s="170"/>
      <c r="E49" s="170"/>
      <c r="F49" s="170"/>
      <c r="G49" s="170"/>
      <c r="H49" s="170"/>
    </row>
    <row r="50" ht="22.5" customHeight="1">
      <c r="A50" s="170" t="str">
        <f>'Inventory List'!A51</f>
        <v>ABC Co. Socks, Black, Medium</v>
      </c>
      <c r="B50" s="172" t="str">
        <f>'Inventory List'!B51</f>
        <v>4002-BKM</v>
      </c>
      <c r="C50" s="170"/>
      <c r="D50" s="170"/>
      <c r="E50" s="170"/>
      <c r="F50" s="170"/>
      <c r="G50" s="170"/>
      <c r="H50" s="170"/>
    </row>
    <row r="51" ht="22.5" customHeight="1">
      <c r="A51" s="170" t="str">
        <f>'Inventory List'!A52</f>
        <v>ABC Co. Socks, Black, Large</v>
      </c>
      <c r="B51" s="173" t="str">
        <f>'Inventory List'!B52</f>
        <v>4002-BKL</v>
      </c>
      <c r="C51" s="170"/>
      <c r="D51" s="170"/>
      <c r="E51" s="170"/>
      <c r="F51" s="170"/>
      <c r="G51" s="170"/>
      <c r="H51" s="170"/>
    </row>
    <row r="52" ht="22.5" customHeight="1">
      <c r="A52" s="170" t="str">
        <f>'Inventory List'!A53</f>
        <v>ABC Co. Socks, White, Small</v>
      </c>
      <c r="B52" s="172" t="str">
        <f>'Inventory List'!B53</f>
        <v>4002-WHS</v>
      </c>
      <c r="C52" s="170"/>
      <c r="D52" s="170"/>
      <c r="E52" s="170"/>
      <c r="F52" s="170"/>
      <c r="G52" s="170"/>
      <c r="H52" s="170"/>
    </row>
    <row r="53" ht="22.5" customHeight="1">
      <c r="A53" s="170" t="str">
        <f>'Inventory List'!A54</f>
        <v>ABC Co. Socks, White, Medium</v>
      </c>
      <c r="B53" s="173" t="str">
        <f>'Inventory List'!B54</f>
        <v>4002-WHM</v>
      </c>
      <c r="C53" s="170"/>
      <c r="D53" s="170"/>
      <c r="E53" s="170"/>
      <c r="F53" s="170"/>
      <c r="G53" s="170"/>
      <c r="H53" s="170"/>
    </row>
    <row r="54" ht="22.5" customHeight="1">
      <c r="A54" s="170" t="str">
        <f>'Inventory List'!A55</f>
        <v>ABC Co. Socks, White, Large</v>
      </c>
      <c r="B54" s="172" t="str">
        <f>'Inventory List'!B55</f>
        <v>4002-WHL</v>
      </c>
      <c r="C54" s="170"/>
      <c r="D54" s="170"/>
      <c r="E54" s="170"/>
      <c r="F54" s="170"/>
      <c r="G54" s="170"/>
      <c r="H54" s="170"/>
    </row>
    <row r="55" ht="22.5" customHeight="1">
      <c r="A55" s="170" t="str">
        <f>'Inventory List'!A56</f>
        <v/>
      </c>
      <c r="B55" s="170" t="str">
        <f>'Inventory List'!B56</f>
        <v/>
      </c>
      <c r="C55" s="170"/>
      <c r="D55" s="170"/>
      <c r="E55" s="170"/>
      <c r="F55" s="170"/>
      <c r="G55" s="170"/>
      <c r="H55" s="170"/>
    </row>
    <row r="56" ht="22.5" customHeight="1">
      <c r="A56" s="170" t="str">
        <f>'Inventory List'!A57</f>
        <v/>
      </c>
      <c r="B56" s="170" t="str">
        <f>'Inventory List'!B57</f>
        <v/>
      </c>
      <c r="C56" s="170"/>
      <c r="D56" s="170"/>
      <c r="E56" s="170"/>
      <c r="F56" s="170"/>
      <c r="G56" s="170"/>
      <c r="H56" s="170"/>
    </row>
    <row r="57" ht="22.5" customHeight="1">
      <c r="A57" s="170" t="str">
        <f>'Inventory List'!A58</f>
        <v/>
      </c>
      <c r="B57" s="170" t="str">
        <f>'Inventory List'!B58</f>
        <v/>
      </c>
      <c r="C57" s="170"/>
      <c r="D57" s="170"/>
      <c r="E57" s="170"/>
      <c r="F57" s="170"/>
      <c r="G57" s="170"/>
      <c r="H57" s="170"/>
    </row>
    <row r="58" ht="22.5" customHeight="1">
      <c r="A58" s="170" t="str">
        <f>'Inventory List'!A59</f>
        <v/>
      </c>
      <c r="B58" s="170" t="str">
        <f>'Inventory List'!B59</f>
        <v/>
      </c>
      <c r="C58" s="170"/>
      <c r="D58" s="170"/>
      <c r="E58" s="170"/>
      <c r="F58" s="170"/>
      <c r="G58" s="170"/>
      <c r="H58" s="170"/>
    </row>
    <row r="59" ht="22.5" customHeight="1">
      <c r="A59" s="170" t="str">
        <f>'Inventory List'!A60</f>
        <v/>
      </c>
      <c r="B59" s="170" t="str">
        <f>'Inventory List'!B60</f>
        <v/>
      </c>
      <c r="C59" s="170"/>
      <c r="D59" s="170"/>
      <c r="E59" s="170"/>
      <c r="F59" s="170"/>
      <c r="G59" s="170"/>
      <c r="H59" s="170"/>
    </row>
    <row r="60" ht="22.5" customHeight="1">
      <c r="A60" s="170" t="str">
        <f>'Inventory List'!A61</f>
        <v/>
      </c>
      <c r="B60" s="170" t="str">
        <f>'Inventory List'!B61</f>
        <v/>
      </c>
      <c r="C60" s="170"/>
      <c r="D60" s="170"/>
      <c r="E60" s="170"/>
      <c r="F60" s="170"/>
      <c r="G60" s="170"/>
      <c r="H60" s="170"/>
    </row>
    <row r="61" ht="22.5" customHeight="1">
      <c r="A61" s="170" t="str">
        <f>'Inventory List'!A62</f>
        <v/>
      </c>
      <c r="B61" s="170" t="str">
        <f>'Inventory List'!B62</f>
        <v/>
      </c>
      <c r="C61" s="170"/>
      <c r="D61" s="170"/>
      <c r="E61" s="170"/>
      <c r="F61" s="170"/>
      <c r="G61" s="170"/>
      <c r="H61" s="170"/>
    </row>
    <row r="62" ht="22.5" customHeight="1">
      <c r="A62" s="170" t="str">
        <f>'Inventory List'!A63</f>
        <v/>
      </c>
      <c r="B62" s="170" t="str">
        <f>'Inventory List'!B63</f>
        <v/>
      </c>
      <c r="C62" s="170"/>
      <c r="D62" s="170"/>
      <c r="E62" s="170"/>
      <c r="F62" s="170"/>
      <c r="G62" s="170"/>
      <c r="H62" s="170"/>
    </row>
    <row r="63" ht="22.5" customHeight="1">
      <c r="A63" s="170" t="str">
        <f>'Inventory List'!A64</f>
        <v/>
      </c>
      <c r="B63" s="170" t="str">
        <f>'Inventory List'!B64</f>
        <v/>
      </c>
      <c r="C63" s="170"/>
      <c r="D63" s="170"/>
      <c r="E63" s="170"/>
      <c r="F63" s="170"/>
      <c r="G63" s="170"/>
      <c r="H63" s="170"/>
    </row>
    <row r="64" ht="22.5" customHeight="1">
      <c r="A64" s="170" t="str">
        <f>'Inventory List'!A65</f>
        <v/>
      </c>
      <c r="B64" s="170" t="str">
        <f>'Inventory List'!B65</f>
        <v/>
      </c>
      <c r="C64" s="170"/>
      <c r="D64" s="170"/>
      <c r="E64" s="170"/>
      <c r="F64" s="170"/>
      <c r="G64" s="170"/>
      <c r="H64" s="170"/>
    </row>
    <row r="65" ht="22.5" customHeight="1">
      <c r="A65" s="170" t="str">
        <f>'Inventory List'!A66</f>
        <v/>
      </c>
      <c r="B65" s="170" t="str">
        <f>'Inventory List'!B66</f>
        <v/>
      </c>
      <c r="C65" s="170"/>
      <c r="D65" s="170"/>
      <c r="E65" s="170"/>
      <c r="F65" s="170"/>
      <c r="G65" s="170"/>
      <c r="H65" s="170"/>
    </row>
    <row r="66" ht="22.5" customHeight="1">
      <c r="A66" s="170" t="str">
        <f>'Inventory List'!A67</f>
        <v/>
      </c>
      <c r="B66" s="170" t="str">
        <f>'Inventory List'!B67</f>
        <v/>
      </c>
      <c r="C66" s="170"/>
      <c r="D66" s="170"/>
      <c r="E66" s="170"/>
      <c r="F66" s="170"/>
      <c r="G66" s="170"/>
      <c r="H66" s="170"/>
    </row>
    <row r="67" ht="22.5" customHeight="1">
      <c r="A67" s="170" t="str">
        <f>'Inventory List'!A68</f>
        <v/>
      </c>
      <c r="B67" s="170" t="str">
        <f>'Inventory List'!B68</f>
        <v/>
      </c>
      <c r="C67" s="170"/>
      <c r="D67" s="170"/>
      <c r="E67" s="170"/>
      <c r="F67" s="170"/>
      <c r="G67" s="170"/>
      <c r="H67" s="170"/>
    </row>
    <row r="68" ht="22.5" customHeight="1">
      <c r="A68" s="170" t="str">
        <f>'Inventory List'!A69</f>
        <v/>
      </c>
      <c r="B68" s="170" t="str">
        <f>'Inventory List'!B69</f>
        <v/>
      </c>
      <c r="C68" s="170"/>
      <c r="D68" s="170"/>
      <c r="E68" s="170"/>
      <c r="F68" s="170"/>
      <c r="G68" s="170"/>
      <c r="H68" s="170"/>
    </row>
    <row r="69" ht="22.5" customHeight="1">
      <c r="A69" s="170" t="str">
        <f>'Inventory List'!A70</f>
        <v/>
      </c>
      <c r="B69" s="170" t="str">
        <f>'Inventory List'!B70</f>
        <v/>
      </c>
      <c r="C69" s="170"/>
      <c r="D69" s="170"/>
      <c r="E69" s="170"/>
      <c r="F69" s="170"/>
      <c r="G69" s="170"/>
      <c r="H69" s="170"/>
    </row>
    <row r="70" ht="22.5" customHeight="1">
      <c r="A70" s="170" t="str">
        <f>'Inventory List'!A71</f>
        <v/>
      </c>
      <c r="B70" s="170" t="str">
        <f>'Inventory List'!B71</f>
        <v/>
      </c>
      <c r="C70" s="170"/>
      <c r="D70" s="170"/>
      <c r="E70" s="170"/>
      <c r="F70" s="170"/>
      <c r="G70" s="170"/>
      <c r="H70" s="170"/>
    </row>
    <row r="71" ht="22.5" customHeight="1">
      <c r="A71" s="170" t="str">
        <f>'Inventory List'!A72</f>
        <v/>
      </c>
      <c r="B71" s="170" t="str">
        <f>'Inventory List'!B72</f>
        <v/>
      </c>
      <c r="C71" s="170"/>
      <c r="D71" s="170"/>
      <c r="E71" s="170"/>
      <c r="F71" s="170"/>
      <c r="G71" s="170"/>
      <c r="H71" s="170"/>
    </row>
    <row r="72" ht="22.5" customHeight="1">
      <c r="A72" s="170" t="str">
        <f>'Inventory List'!A73</f>
        <v/>
      </c>
      <c r="B72" s="170" t="str">
        <f>'Inventory List'!B73</f>
        <v/>
      </c>
      <c r="C72" s="170"/>
      <c r="D72" s="170"/>
      <c r="E72" s="170"/>
      <c r="F72" s="170"/>
      <c r="G72" s="170"/>
      <c r="H72" s="170"/>
    </row>
    <row r="73" ht="22.5" customHeight="1">
      <c r="A73" s="170" t="str">
        <f>'Inventory List'!A74</f>
        <v/>
      </c>
      <c r="B73" s="170" t="str">
        <f>'Inventory List'!B74</f>
        <v/>
      </c>
      <c r="C73" s="170"/>
      <c r="D73" s="170"/>
      <c r="E73" s="170"/>
      <c r="F73" s="170"/>
      <c r="G73" s="170"/>
      <c r="H73" s="170"/>
    </row>
    <row r="74" ht="22.5" customHeight="1">
      <c r="A74" s="170" t="str">
        <f>'Inventory List'!A75</f>
        <v/>
      </c>
      <c r="B74" s="170" t="str">
        <f>'Inventory List'!B75</f>
        <v/>
      </c>
      <c r="C74" s="170"/>
      <c r="D74" s="170"/>
      <c r="E74" s="170"/>
      <c r="F74" s="170"/>
      <c r="G74" s="170"/>
      <c r="H74" s="170"/>
    </row>
    <row r="75" ht="22.5" customHeight="1">
      <c r="A75" s="170" t="str">
        <f>'Inventory List'!A76</f>
        <v/>
      </c>
      <c r="B75" s="170" t="str">
        <f>'Inventory List'!B76</f>
        <v/>
      </c>
      <c r="C75" s="170"/>
      <c r="D75" s="170"/>
      <c r="E75" s="170"/>
      <c r="F75" s="170"/>
      <c r="G75" s="170"/>
      <c r="H75" s="170"/>
    </row>
    <row r="76" ht="22.5" customHeight="1">
      <c r="A76" s="170" t="str">
        <f>'Inventory List'!A77</f>
        <v/>
      </c>
      <c r="B76" s="170" t="str">
        <f>'Inventory List'!B77</f>
        <v/>
      </c>
      <c r="C76" s="170"/>
      <c r="D76" s="170"/>
      <c r="E76" s="170"/>
      <c r="F76" s="170"/>
      <c r="G76" s="170"/>
      <c r="H76" s="170"/>
    </row>
    <row r="77" ht="22.5" customHeight="1">
      <c r="A77" s="170" t="str">
        <f>'Inventory List'!A78</f>
        <v/>
      </c>
      <c r="B77" s="170" t="str">
        <f>'Inventory List'!B78</f>
        <v/>
      </c>
      <c r="C77" s="170"/>
      <c r="D77" s="170"/>
      <c r="E77" s="170"/>
      <c r="F77" s="170"/>
      <c r="G77" s="170"/>
      <c r="H77" s="170"/>
    </row>
    <row r="78" ht="22.5" customHeight="1">
      <c r="A78" s="170" t="str">
        <f>'Inventory List'!A79</f>
        <v/>
      </c>
      <c r="B78" s="170" t="str">
        <f>'Inventory List'!B79</f>
        <v/>
      </c>
      <c r="C78" s="170"/>
      <c r="D78" s="170"/>
      <c r="E78" s="170"/>
      <c r="F78" s="170"/>
      <c r="G78" s="170"/>
      <c r="H78" s="170"/>
    </row>
    <row r="79" ht="22.5" customHeight="1">
      <c r="A79" s="170" t="str">
        <f>'Inventory List'!A80</f>
        <v/>
      </c>
      <c r="B79" s="170" t="str">
        <f>'Inventory List'!B80</f>
        <v/>
      </c>
      <c r="C79" s="170"/>
      <c r="D79" s="170"/>
      <c r="E79" s="170"/>
      <c r="F79" s="170"/>
      <c r="G79" s="170"/>
      <c r="H79" s="170"/>
    </row>
    <row r="80" ht="22.5" customHeight="1">
      <c r="A80" s="170" t="str">
        <f>'Inventory List'!A81</f>
        <v/>
      </c>
      <c r="B80" s="170" t="str">
        <f>'Inventory List'!B81</f>
        <v/>
      </c>
      <c r="C80" s="170"/>
      <c r="D80" s="170"/>
      <c r="E80" s="170"/>
      <c r="F80" s="170"/>
      <c r="G80" s="170"/>
      <c r="H80" s="170"/>
    </row>
    <row r="81" ht="22.5" customHeight="1">
      <c r="A81" s="170" t="str">
        <f>'Inventory List'!A82</f>
        <v/>
      </c>
      <c r="B81" s="170" t="str">
        <f>'Inventory List'!B82</f>
        <v/>
      </c>
      <c r="C81" s="170"/>
      <c r="D81" s="170"/>
      <c r="E81" s="170"/>
      <c r="F81" s="170"/>
      <c r="G81" s="170"/>
      <c r="H81" s="170"/>
    </row>
    <row r="82" ht="22.5" customHeight="1">
      <c r="A82" s="170" t="str">
        <f>'Inventory List'!A83</f>
        <v/>
      </c>
      <c r="B82" s="170" t="str">
        <f>'Inventory List'!B83</f>
        <v/>
      </c>
      <c r="C82" s="170"/>
      <c r="D82" s="170"/>
      <c r="E82" s="170"/>
      <c r="F82" s="170"/>
      <c r="G82" s="170"/>
      <c r="H82" s="170"/>
    </row>
    <row r="83" ht="22.5" customHeight="1">
      <c r="A83" s="170" t="str">
        <f>'Inventory List'!A84</f>
        <v/>
      </c>
      <c r="B83" s="170" t="str">
        <f>'Inventory List'!B84</f>
        <v/>
      </c>
      <c r="C83" s="170"/>
      <c r="D83" s="170"/>
      <c r="E83" s="170"/>
      <c r="F83" s="170"/>
      <c r="G83" s="170"/>
      <c r="H83" s="170"/>
    </row>
    <row r="84" ht="22.5" customHeight="1">
      <c r="A84" s="170" t="str">
        <f>'Inventory List'!A85</f>
        <v/>
      </c>
      <c r="B84" s="170" t="str">
        <f>'Inventory List'!B85</f>
        <v/>
      </c>
      <c r="C84" s="170"/>
      <c r="D84" s="170"/>
      <c r="E84" s="170"/>
      <c r="F84" s="170"/>
      <c r="G84" s="170"/>
      <c r="H84" s="170"/>
    </row>
    <row r="85" ht="22.5" customHeight="1">
      <c r="A85" s="170" t="str">
        <f>'Inventory List'!A86</f>
        <v/>
      </c>
      <c r="B85" s="170" t="str">
        <f>'Inventory List'!B86</f>
        <v/>
      </c>
      <c r="C85" s="170"/>
      <c r="D85" s="170"/>
      <c r="E85" s="170"/>
      <c r="F85" s="170"/>
      <c r="G85" s="170"/>
      <c r="H85" s="170"/>
    </row>
    <row r="86" ht="22.5" customHeight="1">
      <c r="A86" s="170" t="str">
        <f>'Inventory List'!A87</f>
        <v/>
      </c>
      <c r="B86" s="170" t="str">
        <f>'Inventory List'!B87</f>
        <v/>
      </c>
      <c r="C86" s="170"/>
      <c r="D86" s="170"/>
      <c r="E86" s="170"/>
      <c r="F86" s="170"/>
      <c r="G86" s="170"/>
      <c r="H86" s="170"/>
    </row>
    <row r="87" ht="22.5" customHeight="1">
      <c r="A87" s="170" t="str">
        <f>'Inventory List'!A88</f>
        <v/>
      </c>
      <c r="B87" s="170" t="str">
        <f>'Inventory List'!B88</f>
        <v/>
      </c>
      <c r="C87" s="170"/>
      <c r="D87" s="170"/>
      <c r="E87" s="170"/>
      <c r="F87" s="170"/>
      <c r="G87" s="170"/>
      <c r="H87" s="170"/>
    </row>
    <row r="88" ht="22.5" customHeight="1">
      <c r="A88" s="170" t="str">
        <f>'Inventory List'!A89</f>
        <v/>
      </c>
      <c r="B88" s="170" t="str">
        <f>'Inventory List'!B89</f>
        <v/>
      </c>
      <c r="C88" s="170"/>
      <c r="D88" s="170"/>
      <c r="E88" s="170"/>
      <c r="F88" s="170"/>
      <c r="G88" s="170"/>
      <c r="H88" s="170"/>
    </row>
    <row r="89" ht="22.5" customHeight="1">
      <c r="A89" s="170" t="str">
        <f>'Inventory List'!A90</f>
        <v/>
      </c>
      <c r="B89" s="170" t="str">
        <f>'Inventory List'!B90</f>
        <v/>
      </c>
      <c r="C89" s="170"/>
      <c r="D89" s="170"/>
      <c r="E89" s="170"/>
      <c r="F89" s="170"/>
      <c r="G89" s="170"/>
      <c r="H89" s="170"/>
    </row>
    <row r="90" ht="22.5" customHeight="1">
      <c r="A90" s="170" t="str">
        <f>'Inventory List'!A91</f>
        <v/>
      </c>
      <c r="B90" s="170" t="str">
        <f>'Inventory List'!B91</f>
        <v/>
      </c>
      <c r="C90" s="170"/>
      <c r="D90" s="170"/>
      <c r="E90" s="170"/>
      <c r="F90" s="170"/>
      <c r="G90" s="170"/>
      <c r="H90" s="170"/>
    </row>
    <row r="91" ht="22.5" customHeight="1">
      <c r="A91" s="170" t="str">
        <f>'Inventory List'!A92</f>
        <v/>
      </c>
      <c r="B91" s="170" t="str">
        <f>'Inventory List'!B92</f>
        <v/>
      </c>
      <c r="C91" s="170"/>
      <c r="D91" s="170"/>
      <c r="E91" s="170"/>
      <c r="F91" s="170"/>
      <c r="G91" s="170"/>
      <c r="H91" s="170"/>
    </row>
    <row r="92" ht="22.5" customHeight="1">
      <c r="A92" s="170" t="str">
        <f>'Inventory List'!A93</f>
        <v/>
      </c>
      <c r="B92" s="170" t="str">
        <f>'Inventory List'!B93</f>
        <v/>
      </c>
      <c r="C92" s="170"/>
      <c r="D92" s="170"/>
      <c r="E92" s="170"/>
      <c r="F92" s="170"/>
      <c r="G92" s="170"/>
      <c r="H92" s="170"/>
    </row>
    <row r="93" ht="22.5" customHeight="1">
      <c r="A93" s="170" t="str">
        <f>'Inventory List'!A94</f>
        <v/>
      </c>
      <c r="B93" s="170" t="str">
        <f>'Inventory List'!B94</f>
        <v/>
      </c>
      <c r="C93" s="170"/>
      <c r="D93" s="170"/>
      <c r="E93" s="170"/>
      <c r="F93" s="170"/>
      <c r="G93" s="170"/>
      <c r="H93" s="170"/>
    </row>
    <row r="94" ht="22.5" customHeight="1">
      <c r="A94" s="170" t="str">
        <f>'Inventory List'!A95</f>
        <v/>
      </c>
      <c r="B94" s="170" t="str">
        <f>'Inventory List'!B95</f>
        <v/>
      </c>
      <c r="C94" s="170"/>
      <c r="D94" s="170"/>
      <c r="E94" s="170"/>
      <c r="F94" s="170"/>
      <c r="G94" s="170"/>
      <c r="H94" s="170"/>
    </row>
    <row r="95" ht="22.5" customHeight="1">
      <c r="A95" s="170" t="str">
        <f>'Inventory List'!A96</f>
        <v/>
      </c>
      <c r="B95" s="170" t="str">
        <f>'Inventory List'!B96</f>
        <v/>
      </c>
      <c r="C95" s="170"/>
      <c r="D95" s="170"/>
      <c r="E95" s="170"/>
      <c r="F95" s="170"/>
      <c r="G95" s="170"/>
      <c r="H95" s="170"/>
    </row>
    <row r="96" ht="22.5" customHeight="1">
      <c r="A96" s="170" t="str">
        <f>'Inventory List'!A97</f>
        <v/>
      </c>
      <c r="B96" s="170" t="str">
        <f>'Inventory List'!B97</f>
        <v/>
      </c>
      <c r="C96" s="170"/>
      <c r="D96" s="170"/>
      <c r="E96" s="170"/>
      <c r="F96" s="170"/>
      <c r="G96" s="170"/>
      <c r="H96" s="170"/>
    </row>
    <row r="97" ht="22.5" customHeight="1">
      <c r="A97" s="170" t="str">
        <f>'Inventory List'!A98</f>
        <v/>
      </c>
      <c r="B97" s="170" t="str">
        <f>'Inventory List'!B98</f>
        <v/>
      </c>
      <c r="C97" s="170"/>
      <c r="D97" s="170"/>
      <c r="E97" s="170"/>
      <c r="F97" s="170"/>
      <c r="G97" s="170"/>
      <c r="H97" s="170"/>
    </row>
    <row r="98" ht="22.5" customHeight="1">
      <c r="A98" s="170" t="str">
        <f>'Inventory List'!A99</f>
        <v/>
      </c>
      <c r="B98" s="170" t="str">
        <f>'Inventory List'!B99</f>
        <v/>
      </c>
      <c r="C98" s="170"/>
      <c r="D98" s="170"/>
      <c r="E98" s="170"/>
      <c r="F98" s="170"/>
      <c r="G98" s="170"/>
      <c r="H98" s="170"/>
    </row>
    <row r="99" ht="22.5" customHeight="1">
      <c r="A99" s="170" t="str">
        <f>'Inventory List'!A100</f>
        <v/>
      </c>
      <c r="B99" s="170" t="str">
        <f>'Inventory List'!B100</f>
        <v/>
      </c>
      <c r="C99" s="170"/>
      <c r="D99" s="170"/>
      <c r="E99" s="170"/>
      <c r="F99" s="170"/>
      <c r="G99" s="170"/>
      <c r="H99" s="170"/>
    </row>
    <row r="100" ht="22.5" customHeight="1">
      <c r="A100" s="170" t="str">
        <f>'Inventory List'!A101</f>
        <v/>
      </c>
      <c r="B100" s="170" t="str">
        <f>'Inventory List'!B101</f>
        <v/>
      </c>
      <c r="C100" s="170"/>
      <c r="D100" s="170"/>
      <c r="E100" s="170"/>
      <c r="F100" s="170"/>
      <c r="G100" s="170"/>
      <c r="H100" s="170"/>
    </row>
    <row r="101" ht="22.5" customHeight="1">
      <c r="A101" s="170" t="str">
        <f>'Inventory List'!A102</f>
        <v/>
      </c>
      <c r="B101" s="170" t="str">
        <f>'Inventory List'!B102</f>
        <v/>
      </c>
      <c r="C101" s="170"/>
      <c r="D101" s="170"/>
      <c r="E101" s="170"/>
      <c r="F101" s="170"/>
      <c r="G101" s="170"/>
      <c r="H101" s="170"/>
    </row>
    <row r="102" ht="22.5" customHeight="1">
      <c r="A102" s="170" t="str">
        <f>'Inventory List'!A103</f>
        <v/>
      </c>
      <c r="B102" s="170" t="str">
        <f>'Inventory List'!B103</f>
        <v/>
      </c>
      <c r="C102" s="170"/>
      <c r="D102" s="170"/>
      <c r="E102" s="170"/>
      <c r="F102" s="170"/>
      <c r="G102" s="170"/>
      <c r="H102" s="170"/>
    </row>
    <row r="103" ht="22.5" customHeight="1">
      <c r="A103" s="170" t="str">
        <f>'Inventory List'!A104</f>
        <v/>
      </c>
      <c r="B103" s="170" t="str">
        <f>'Inventory List'!B104</f>
        <v/>
      </c>
      <c r="C103" s="170"/>
      <c r="D103" s="170"/>
      <c r="E103" s="170"/>
      <c r="F103" s="170"/>
      <c r="G103" s="170"/>
      <c r="H103" s="170"/>
    </row>
    <row r="104" ht="22.5" customHeight="1">
      <c r="A104" s="170" t="str">
        <f>'Inventory List'!A105</f>
        <v/>
      </c>
      <c r="B104" s="170" t="str">
        <f>'Inventory List'!B105</f>
        <v/>
      </c>
      <c r="C104" s="170"/>
      <c r="D104" s="170"/>
      <c r="E104" s="170"/>
      <c r="F104" s="170"/>
      <c r="G104" s="170"/>
      <c r="H104" s="170"/>
    </row>
    <row r="105" ht="22.5" customHeight="1">
      <c r="A105" s="170" t="str">
        <f>'Inventory List'!A106</f>
        <v/>
      </c>
      <c r="B105" s="170" t="str">
        <f>'Inventory List'!B106</f>
        <v/>
      </c>
      <c r="C105" s="170"/>
      <c r="D105" s="170"/>
      <c r="E105" s="170"/>
      <c r="F105" s="170"/>
      <c r="G105" s="170"/>
      <c r="H105" s="170"/>
    </row>
    <row r="106" ht="22.5" customHeight="1">
      <c r="A106" s="170" t="str">
        <f>'Inventory List'!A107</f>
        <v/>
      </c>
      <c r="B106" s="170" t="str">
        <f>'Inventory List'!B107</f>
        <v/>
      </c>
      <c r="C106" s="170"/>
      <c r="D106" s="170"/>
      <c r="E106" s="170"/>
      <c r="F106" s="170"/>
      <c r="G106" s="170"/>
      <c r="H106" s="170"/>
    </row>
    <row r="107" ht="22.5" customHeight="1">
      <c r="A107" s="170" t="str">
        <f>'Inventory List'!A108</f>
        <v/>
      </c>
      <c r="B107" s="170" t="str">
        <f>'Inventory List'!B108</f>
        <v/>
      </c>
      <c r="C107" s="170"/>
      <c r="D107" s="170"/>
      <c r="E107" s="170"/>
      <c r="F107" s="170"/>
      <c r="G107" s="170"/>
      <c r="H107" s="170"/>
    </row>
    <row r="108" ht="22.5" customHeight="1">
      <c r="A108" s="170" t="str">
        <f>'Inventory List'!A109</f>
        <v/>
      </c>
      <c r="B108" s="170" t="str">
        <f>'Inventory List'!B109</f>
        <v/>
      </c>
      <c r="C108" s="170"/>
      <c r="D108" s="170"/>
      <c r="E108" s="170"/>
      <c r="F108" s="170"/>
      <c r="G108" s="170"/>
      <c r="H108" s="170"/>
    </row>
    <row r="109" ht="22.5" customHeight="1">
      <c r="A109" s="170" t="str">
        <f>'Inventory List'!A110</f>
        <v/>
      </c>
      <c r="B109" s="170" t="str">
        <f>'Inventory List'!B110</f>
        <v/>
      </c>
      <c r="C109" s="170"/>
      <c r="D109" s="170"/>
      <c r="E109" s="170"/>
      <c r="F109" s="170"/>
      <c r="G109" s="170"/>
      <c r="H109" s="170"/>
    </row>
    <row r="110" ht="22.5" customHeight="1">
      <c r="A110" s="170" t="str">
        <f>'Inventory List'!A111</f>
        <v/>
      </c>
      <c r="B110" s="170" t="str">
        <f>'Inventory List'!B111</f>
        <v/>
      </c>
      <c r="C110" s="170"/>
      <c r="D110" s="170"/>
      <c r="E110" s="170"/>
      <c r="F110" s="170"/>
      <c r="G110" s="170"/>
      <c r="H110" s="170"/>
    </row>
    <row r="111" ht="22.5" customHeight="1">
      <c r="A111" s="170" t="str">
        <f>'Inventory List'!A112</f>
        <v/>
      </c>
      <c r="B111" s="170" t="str">
        <f>'Inventory List'!B112</f>
        <v/>
      </c>
      <c r="C111" s="170"/>
      <c r="D111" s="170"/>
      <c r="E111" s="170"/>
      <c r="F111" s="170"/>
      <c r="G111" s="170"/>
      <c r="H111" s="170"/>
    </row>
    <row r="112" ht="22.5" customHeight="1">
      <c r="A112" s="170" t="str">
        <f>'Inventory List'!A113</f>
        <v/>
      </c>
      <c r="B112" s="170" t="str">
        <f>'Inventory List'!B113</f>
        <v/>
      </c>
      <c r="C112" s="170"/>
      <c r="D112" s="170"/>
      <c r="E112" s="170"/>
      <c r="F112" s="170"/>
      <c r="G112" s="170"/>
      <c r="H112" s="170"/>
    </row>
    <row r="113" ht="22.5" customHeight="1">
      <c r="A113" s="170" t="str">
        <f>'Inventory List'!A114</f>
        <v/>
      </c>
      <c r="B113" s="170" t="str">
        <f>'Inventory List'!B114</f>
        <v/>
      </c>
      <c r="C113" s="170"/>
      <c r="D113" s="170"/>
      <c r="E113" s="170"/>
      <c r="F113" s="170"/>
      <c r="G113" s="170"/>
      <c r="H113" s="170"/>
    </row>
    <row r="114" ht="22.5" customHeight="1">
      <c r="A114" s="170" t="str">
        <f>'Inventory List'!A115</f>
        <v/>
      </c>
      <c r="B114" s="170" t="str">
        <f>'Inventory List'!B115</f>
        <v/>
      </c>
      <c r="C114" s="170"/>
      <c r="D114" s="170"/>
      <c r="E114" s="170"/>
      <c r="F114" s="170"/>
      <c r="G114" s="170"/>
      <c r="H114" s="170"/>
    </row>
    <row r="115" ht="22.5" customHeight="1">
      <c r="A115" s="170" t="str">
        <f>'Inventory List'!A116</f>
        <v/>
      </c>
      <c r="B115" s="170" t="str">
        <f>'Inventory List'!B116</f>
        <v/>
      </c>
      <c r="C115" s="170"/>
      <c r="D115" s="170"/>
      <c r="E115" s="170"/>
      <c r="F115" s="170"/>
      <c r="G115" s="170"/>
      <c r="H115" s="170"/>
    </row>
    <row r="116" ht="22.5" customHeight="1">
      <c r="A116" s="170" t="str">
        <f>'Inventory List'!A117</f>
        <v/>
      </c>
      <c r="B116" s="170" t="str">
        <f>'Inventory List'!B117</f>
        <v/>
      </c>
      <c r="C116" s="170"/>
      <c r="D116" s="170"/>
      <c r="E116" s="170"/>
      <c r="F116" s="170"/>
      <c r="G116" s="170"/>
      <c r="H116" s="170"/>
    </row>
    <row r="117" ht="22.5" customHeight="1">
      <c r="A117" s="170" t="str">
        <f>'Inventory List'!A118</f>
        <v/>
      </c>
      <c r="B117" s="170" t="str">
        <f>'Inventory List'!B118</f>
        <v/>
      </c>
      <c r="C117" s="170"/>
      <c r="D117" s="170"/>
      <c r="E117" s="170"/>
      <c r="F117" s="170"/>
      <c r="G117" s="170"/>
      <c r="H117" s="170"/>
    </row>
    <row r="118" ht="22.5" customHeight="1">
      <c r="A118" s="170" t="str">
        <f>'Inventory List'!A119</f>
        <v/>
      </c>
      <c r="B118" s="170" t="str">
        <f>'Inventory List'!B119</f>
        <v/>
      </c>
      <c r="C118" s="170"/>
      <c r="D118" s="170"/>
      <c r="E118" s="170"/>
      <c r="F118" s="170"/>
      <c r="G118" s="170"/>
      <c r="H118" s="170"/>
    </row>
    <row r="119" ht="22.5" customHeight="1">
      <c r="A119" s="170" t="str">
        <f>'Inventory List'!A120</f>
        <v/>
      </c>
      <c r="B119" s="170" t="str">
        <f>'Inventory List'!B120</f>
        <v/>
      </c>
      <c r="C119" s="170"/>
      <c r="D119" s="170"/>
      <c r="E119" s="170"/>
      <c r="F119" s="170"/>
      <c r="G119" s="170"/>
      <c r="H119" s="170"/>
    </row>
    <row r="120" ht="22.5" customHeight="1">
      <c r="A120" s="170" t="str">
        <f>'Inventory List'!A121</f>
        <v/>
      </c>
      <c r="B120" s="170" t="str">
        <f>'Inventory List'!B121</f>
        <v/>
      </c>
      <c r="C120" s="170"/>
      <c r="D120" s="170"/>
      <c r="E120" s="170"/>
      <c r="F120" s="170"/>
      <c r="G120" s="170"/>
      <c r="H120" s="170"/>
    </row>
    <row r="121" ht="22.5" customHeight="1">
      <c r="A121" s="170" t="str">
        <f>'Inventory List'!A122</f>
        <v/>
      </c>
      <c r="B121" s="170" t="str">
        <f>'Inventory List'!B122</f>
        <v/>
      </c>
      <c r="C121" s="170"/>
      <c r="D121" s="170"/>
      <c r="E121" s="170"/>
      <c r="F121" s="170"/>
      <c r="G121" s="170"/>
      <c r="H121" s="170"/>
    </row>
    <row r="122" ht="22.5" customHeight="1">
      <c r="A122" s="170" t="str">
        <f>'Inventory List'!A123</f>
        <v/>
      </c>
      <c r="B122" s="170" t="str">
        <f>'Inventory List'!B123</f>
        <v/>
      </c>
      <c r="C122" s="170"/>
      <c r="D122" s="170"/>
      <c r="E122" s="170"/>
      <c r="F122" s="170"/>
      <c r="G122" s="170"/>
      <c r="H122" s="170"/>
    </row>
    <row r="123" ht="22.5" customHeight="1">
      <c r="A123" s="170" t="str">
        <f>'Inventory List'!A124</f>
        <v/>
      </c>
      <c r="B123" s="170" t="str">
        <f>'Inventory List'!B124</f>
        <v/>
      </c>
      <c r="C123" s="170"/>
      <c r="D123" s="170"/>
      <c r="E123" s="170"/>
      <c r="F123" s="170"/>
      <c r="G123" s="170"/>
      <c r="H123" s="170"/>
    </row>
    <row r="124" ht="22.5" customHeight="1">
      <c r="A124" s="170" t="str">
        <f>'Inventory List'!A125</f>
        <v/>
      </c>
      <c r="B124" s="170" t="str">
        <f>'Inventory List'!B125</f>
        <v/>
      </c>
      <c r="C124" s="170"/>
      <c r="D124" s="170"/>
      <c r="E124" s="170"/>
      <c r="F124" s="170"/>
      <c r="G124" s="170"/>
      <c r="H124" s="170"/>
    </row>
    <row r="125" ht="22.5" customHeight="1">
      <c r="A125" s="170" t="str">
        <f>'Inventory List'!A126</f>
        <v/>
      </c>
      <c r="B125" s="170" t="str">
        <f>'Inventory List'!B126</f>
        <v/>
      </c>
      <c r="C125" s="170"/>
      <c r="D125" s="170"/>
      <c r="E125" s="170"/>
      <c r="F125" s="170"/>
      <c r="G125" s="170"/>
      <c r="H125" s="170"/>
    </row>
    <row r="126" ht="22.5" customHeight="1">
      <c r="A126" s="170" t="str">
        <f>'Inventory List'!A127</f>
        <v/>
      </c>
      <c r="B126" s="170" t="str">
        <f>'Inventory List'!B127</f>
        <v/>
      </c>
      <c r="C126" s="170"/>
      <c r="D126" s="170"/>
      <c r="E126" s="170"/>
      <c r="F126" s="170"/>
      <c r="G126" s="170"/>
      <c r="H126" s="170"/>
    </row>
    <row r="127" ht="22.5" customHeight="1">
      <c r="A127" s="170" t="str">
        <f>'Inventory List'!A128</f>
        <v/>
      </c>
      <c r="B127" s="170" t="str">
        <f>'Inventory List'!B128</f>
        <v/>
      </c>
      <c r="C127" s="170"/>
      <c r="D127" s="170"/>
      <c r="E127" s="170"/>
      <c r="F127" s="170"/>
      <c r="G127" s="170"/>
      <c r="H127" s="170"/>
    </row>
    <row r="128" ht="22.5" customHeight="1">
      <c r="A128" s="170" t="str">
        <f>'Inventory List'!A129</f>
        <v/>
      </c>
      <c r="B128" s="170" t="str">
        <f>'Inventory List'!B129</f>
        <v/>
      </c>
      <c r="C128" s="170"/>
      <c r="D128" s="170"/>
      <c r="E128" s="170"/>
      <c r="F128" s="170"/>
      <c r="G128" s="170"/>
      <c r="H128" s="170"/>
    </row>
    <row r="129" ht="22.5" customHeight="1">
      <c r="A129" s="170" t="str">
        <f>'Inventory List'!A130</f>
        <v/>
      </c>
      <c r="B129" s="170" t="str">
        <f>'Inventory List'!B130</f>
        <v/>
      </c>
      <c r="C129" s="170"/>
      <c r="D129" s="170"/>
      <c r="E129" s="170"/>
      <c r="F129" s="170"/>
      <c r="G129" s="170"/>
      <c r="H129" s="170"/>
    </row>
    <row r="130" ht="22.5" customHeight="1">
      <c r="A130" s="170" t="str">
        <f>'Inventory List'!A131</f>
        <v/>
      </c>
      <c r="B130" s="170" t="str">
        <f>'Inventory List'!B131</f>
        <v/>
      </c>
      <c r="C130" s="170"/>
      <c r="D130" s="170"/>
      <c r="E130" s="170"/>
      <c r="F130" s="170"/>
      <c r="G130" s="170"/>
      <c r="H130" s="170"/>
    </row>
    <row r="131" ht="22.5" customHeight="1">
      <c r="A131" s="170" t="str">
        <f>'Inventory List'!A132</f>
        <v/>
      </c>
      <c r="B131" s="170" t="str">
        <f>'Inventory List'!B132</f>
        <v/>
      </c>
      <c r="C131" s="170"/>
      <c r="D131" s="170"/>
      <c r="E131" s="170"/>
      <c r="F131" s="170"/>
      <c r="G131" s="170"/>
      <c r="H131" s="170"/>
    </row>
    <row r="132" ht="22.5" customHeight="1">
      <c r="A132" s="170" t="str">
        <f>'Inventory List'!A133</f>
        <v/>
      </c>
      <c r="B132" s="170" t="str">
        <f>'Inventory List'!B133</f>
        <v/>
      </c>
      <c r="C132" s="170"/>
      <c r="D132" s="170"/>
      <c r="E132" s="170"/>
      <c r="F132" s="170"/>
      <c r="G132" s="170"/>
      <c r="H132" s="170"/>
    </row>
    <row r="133" ht="22.5" customHeight="1">
      <c r="A133" s="170" t="str">
        <f>'Inventory List'!A134</f>
        <v/>
      </c>
      <c r="B133" s="170" t="str">
        <f>'Inventory List'!B134</f>
        <v/>
      </c>
      <c r="C133" s="170"/>
      <c r="D133" s="170"/>
      <c r="E133" s="170"/>
      <c r="F133" s="170"/>
      <c r="G133" s="170"/>
      <c r="H133" s="170"/>
    </row>
    <row r="134" ht="22.5" customHeight="1">
      <c r="A134" s="170" t="str">
        <f>'Inventory List'!A135</f>
        <v/>
      </c>
      <c r="B134" s="170" t="str">
        <f>'Inventory List'!B135</f>
        <v/>
      </c>
      <c r="C134" s="170"/>
      <c r="D134" s="170"/>
      <c r="E134" s="170"/>
      <c r="F134" s="170"/>
      <c r="G134" s="170"/>
      <c r="H134" s="170"/>
    </row>
    <row r="135" ht="22.5" customHeight="1">
      <c r="A135" s="170" t="str">
        <f>'Inventory List'!A136</f>
        <v/>
      </c>
      <c r="B135" s="170" t="str">
        <f>'Inventory List'!B136</f>
        <v/>
      </c>
      <c r="C135" s="170"/>
      <c r="D135" s="170"/>
      <c r="E135" s="170"/>
      <c r="F135" s="170"/>
      <c r="G135" s="170"/>
      <c r="H135" s="170"/>
    </row>
    <row r="136" ht="22.5" customHeight="1">
      <c r="A136" s="170" t="str">
        <f>'Inventory List'!A137</f>
        <v/>
      </c>
      <c r="B136" s="170" t="str">
        <f>'Inventory List'!B137</f>
        <v/>
      </c>
      <c r="C136" s="170"/>
      <c r="D136" s="170"/>
      <c r="E136" s="170"/>
      <c r="F136" s="170"/>
      <c r="G136" s="170"/>
      <c r="H136" s="170"/>
    </row>
    <row r="137" ht="22.5" customHeight="1">
      <c r="A137" s="170" t="str">
        <f>'Inventory List'!A138</f>
        <v/>
      </c>
      <c r="B137" s="170" t="str">
        <f>'Inventory List'!B138</f>
        <v/>
      </c>
      <c r="C137" s="170"/>
      <c r="D137" s="170"/>
      <c r="E137" s="170"/>
      <c r="F137" s="170"/>
      <c r="G137" s="170"/>
      <c r="H137" s="170"/>
    </row>
    <row r="138" ht="22.5" customHeight="1">
      <c r="A138" s="170" t="str">
        <f>'Inventory List'!A139</f>
        <v/>
      </c>
      <c r="B138" s="170" t="str">
        <f>'Inventory List'!B139</f>
        <v/>
      </c>
      <c r="C138" s="170"/>
      <c r="D138" s="170"/>
      <c r="E138" s="170"/>
      <c r="F138" s="170"/>
      <c r="G138" s="170"/>
      <c r="H138" s="170"/>
    </row>
    <row r="139" ht="22.5" customHeight="1">
      <c r="A139" s="170" t="str">
        <f>'Inventory List'!A140</f>
        <v/>
      </c>
      <c r="B139" s="170" t="str">
        <f>'Inventory List'!B140</f>
        <v/>
      </c>
      <c r="C139" s="170"/>
      <c r="D139" s="170"/>
      <c r="E139" s="170"/>
      <c r="F139" s="170"/>
      <c r="G139" s="170"/>
      <c r="H139" s="170"/>
    </row>
    <row r="140" ht="22.5" customHeight="1">
      <c r="A140" s="170" t="str">
        <f>'Inventory List'!A141</f>
        <v/>
      </c>
      <c r="B140" s="170" t="str">
        <f>'Inventory List'!B141</f>
        <v/>
      </c>
      <c r="C140" s="170"/>
      <c r="D140" s="170"/>
      <c r="E140" s="170"/>
      <c r="F140" s="170"/>
      <c r="G140" s="170"/>
      <c r="H140" s="170"/>
    </row>
    <row r="141" ht="22.5" customHeight="1">
      <c r="A141" s="170" t="str">
        <f>'Inventory List'!A142</f>
        <v/>
      </c>
      <c r="B141" s="170" t="str">
        <f>'Inventory List'!B142</f>
        <v/>
      </c>
      <c r="C141" s="170"/>
      <c r="D141" s="170"/>
      <c r="E141" s="170"/>
      <c r="F141" s="170"/>
      <c r="G141" s="170"/>
      <c r="H141" s="170"/>
    </row>
    <row r="142" ht="22.5" customHeight="1">
      <c r="A142" s="170" t="str">
        <f>'Inventory List'!A143</f>
        <v/>
      </c>
      <c r="B142" s="170" t="str">
        <f>'Inventory List'!B143</f>
        <v/>
      </c>
      <c r="C142" s="170"/>
      <c r="D142" s="170"/>
      <c r="E142" s="170"/>
      <c r="F142" s="170"/>
      <c r="G142" s="170"/>
      <c r="H142" s="170"/>
    </row>
    <row r="143" ht="22.5" customHeight="1">
      <c r="A143" s="170" t="str">
        <f>'Inventory List'!A144</f>
        <v/>
      </c>
      <c r="B143" s="170" t="str">
        <f>'Inventory List'!B144</f>
        <v/>
      </c>
      <c r="C143" s="170"/>
      <c r="D143" s="170"/>
      <c r="E143" s="170"/>
      <c r="F143" s="170"/>
      <c r="G143" s="170"/>
      <c r="H143" s="170"/>
    </row>
    <row r="144" ht="22.5" customHeight="1">
      <c r="A144" s="170" t="str">
        <f>'Inventory List'!A145</f>
        <v/>
      </c>
      <c r="B144" s="170" t="str">
        <f>'Inventory List'!B145</f>
        <v/>
      </c>
      <c r="C144" s="170"/>
      <c r="D144" s="170"/>
      <c r="E144" s="170"/>
      <c r="F144" s="170"/>
      <c r="G144" s="170"/>
      <c r="H144" s="170"/>
    </row>
    <row r="145" ht="22.5" customHeight="1">
      <c r="A145" s="170" t="str">
        <f>'Inventory List'!A146</f>
        <v/>
      </c>
      <c r="B145" s="170" t="str">
        <f>'Inventory List'!B146</f>
        <v/>
      </c>
      <c r="C145" s="170"/>
      <c r="D145" s="170"/>
      <c r="E145" s="170"/>
      <c r="F145" s="170"/>
      <c r="G145" s="170"/>
      <c r="H145" s="170"/>
    </row>
    <row r="146" ht="22.5" customHeight="1">
      <c r="A146" s="170" t="str">
        <f>'Inventory List'!A147</f>
        <v/>
      </c>
      <c r="B146" s="170" t="str">
        <f>'Inventory List'!B147</f>
        <v/>
      </c>
      <c r="C146" s="170"/>
      <c r="D146" s="170"/>
      <c r="E146" s="170"/>
      <c r="F146" s="170"/>
      <c r="G146" s="170"/>
      <c r="H146" s="170"/>
    </row>
    <row r="147" ht="22.5" customHeight="1">
      <c r="A147" s="170" t="str">
        <f>'Inventory List'!A148</f>
        <v/>
      </c>
      <c r="B147" s="170" t="str">
        <f>'Inventory List'!B148</f>
        <v/>
      </c>
      <c r="C147" s="170"/>
      <c r="D147" s="170"/>
      <c r="E147" s="170"/>
      <c r="F147" s="170"/>
      <c r="G147" s="170"/>
      <c r="H147" s="170"/>
    </row>
    <row r="148" ht="22.5" customHeight="1">
      <c r="A148" s="170" t="str">
        <f>'Inventory List'!A149</f>
        <v/>
      </c>
      <c r="B148" s="170" t="str">
        <f>'Inventory List'!B149</f>
        <v/>
      </c>
      <c r="C148" s="170"/>
      <c r="D148" s="170"/>
      <c r="E148" s="170"/>
      <c r="F148" s="170"/>
      <c r="G148" s="170"/>
      <c r="H148" s="170"/>
    </row>
    <row r="149" ht="22.5" customHeight="1">
      <c r="A149" s="170" t="str">
        <f>'Inventory List'!A150</f>
        <v/>
      </c>
      <c r="B149" s="170" t="str">
        <f>'Inventory List'!B150</f>
        <v/>
      </c>
      <c r="C149" s="170"/>
      <c r="D149" s="170"/>
      <c r="E149" s="170"/>
      <c r="F149" s="170"/>
      <c r="G149" s="170"/>
      <c r="H149" s="170"/>
    </row>
    <row r="150" ht="22.5" customHeight="1">
      <c r="A150" s="170" t="str">
        <f>'Inventory List'!A151</f>
        <v/>
      </c>
      <c r="B150" s="170" t="str">
        <f>'Inventory List'!B151</f>
        <v/>
      </c>
      <c r="C150" s="170"/>
      <c r="D150" s="170"/>
      <c r="E150" s="170"/>
      <c r="F150" s="170"/>
      <c r="G150" s="170"/>
      <c r="H150" s="170"/>
    </row>
    <row r="151" ht="22.5" customHeight="1">
      <c r="A151" s="170" t="str">
        <f>'Inventory List'!A152</f>
        <v/>
      </c>
      <c r="B151" s="170" t="str">
        <f>'Inventory List'!B152</f>
        <v/>
      </c>
      <c r="C151" s="170"/>
      <c r="D151" s="170"/>
      <c r="E151" s="170"/>
      <c r="F151" s="170"/>
      <c r="G151" s="170"/>
      <c r="H151" s="170"/>
    </row>
    <row r="152" ht="22.5" customHeight="1">
      <c r="A152" s="170" t="str">
        <f>'Inventory List'!A153</f>
        <v/>
      </c>
      <c r="B152" s="170" t="str">
        <f>'Inventory List'!B153</f>
        <v/>
      </c>
      <c r="C152" s="170"/>
      <c r="D152" s="170"/>
      <c r="E152" s="170"/>
      <c r="F152" s="170"/>
      <c r="G152" s="170"/>
      <c r="H152" s="170"/>
    </row>
    <row r="153" ht="22.5" customHeight="1">
      <c r="A153" s="170" t="str">
        <f>'Inventory List'!A154</f>
        <v/>
      </c>
      <c r="B153" s="170" t="str">
        <f>'Inventory List'!B154</f>
        <v/>
      </c>
      <c r="C153" s="170"/>
      <c r="D153" s="170"/>
      <c r="E153" s="170"/>
      <c r="F153" s="170"/>
      <c r="G153" s="170"/>
      <c r="H153" s="170"/>
    </row>
    <row r="154" ht="22.5" customHeight="1">
      <c r="A154" s="170" t="str">
        <f>'Inventory List'!A155</f>
        <v/>
      </c>
      <c r="B154" s="170" t="str">
        <f>'Inventory List'!B155</f>
        <v/>
      </c>
      <c r="C154" s="170"/>
      <c r="D154" s="170"/>
      <c r="E154" s="170"/>
      <c r="F154" s="170"/>
      <c r="G154" s="170"/>
      <c r="H154" s="170"/>
    </row>
    <row r="155" ht="22.5" customHeight="1">
      <c r="A155" s="170" t="str">
        <f>'Inventory List'!A156</f>
        <v/>
      </c>
      <c r="B155" s="170" t="str">
        <f>'Inventory List'!B156</f>
        <v/>
      </c>
      <c r="C155" s="170"/>
      <c r="D155" s="170"/>
      <c r="E155" s="170"/>
      <c r="F155" s="170"/>
      <c r="G155" s="170"/>
      <c r="H155" s="170"/>
    </row>
    <row r="156" ht="22.5" customHeight="1">
      <c r="A156" s="170" t="str">
        <f>'Inventory List'!A157</f>
        <v/>
      </c>
      <c r="B156" s="170" t="str">
        <f>'Inventory List'!B157</f>
        <v/>
      </c>
      <c r="C156" s="170"/>
      <c r="D156" s="170"/>
      <c r="E156" s="170"/>
      <c r="F156" s="170"/>
      <c r="G156" s="170"/>
      <c r="H156" s="170"/>
    </row>
    <row r="157" ht="22.5" customHeight="1">
      <c r="A157" s="170" t="str">
        <f>'Inventory List'!A158</f>
        <v/>
      </c>
      <c r="B157" s="170" t="str">
        <f>'Inventory List'!B158</f>
        <v/>
      </c>
      <c r="C157" s="170"/>
      <c r="D157" s="170"/>
      <c r="E157" s="170"/>
      <c r="F157" s="170"/>
      <c r="G157" s="170"/>
      <c r="H157" s="170"/>
    </row>
    <row r="158" ht="22.5" customHeight="1">
      <c r="A158" s="170" t="str">
        <f>'Inventory List'!A159</f>
        <v/>
      </c>
      <c r="B158" s="170" t="str">
        <f>'Inventory List'!B159</f>
        <v/>
      </c>
      <c r="C158" s="170"/>
      <c r="D158" s="170"/>
      <c r="E158" s="170"/>
      <c r="F158" s="170"/>
      <c r="G158" s="170"/>
      <c r="H158" s="170"/>
    </row>
    <row r="159" ht="22.5" customHeight="1">
      <c r="A159" s="170" t="str">
        <f>'Inventory List'!A160</f>
        <v/>
      </c>
      <c r="B159" s="170" t="str">
        <f>'Inventory List'!B160</f>
        <v/>
      </c>
      <c r="C159" s="170"/>
      <c r="D159" s="170"/>
      <c r="E159" s="170"/>
      <c r="F159" s="170"/>
      <c r="G159" s="170"/>
      <c r="H159" s="170"/>
    </row>
    <row r="160" ht="22.5" customHeight="1">
      <c r="A160" s="170" t="str">
        <f>'Inventory List'!A161</f>
        <v/>
      </c>
      <c r="B160" s="170" t="str">
        <f>'Inventory List'!B161</f>
        <v/>
      </c>
      <c r="C160" s="170"/>
      <c r="D160" s="170"/>
      <c r="E160" s="170"/>
      <c r="F160" s="170"/>
      <c r="G160" s="170"/>
      <c r="H160" s="170"/>
    </row>
    <row r="161" ht="22.5" customHeight="1">
      <c r="A161" s="170" t="str">
        <f>'Inventory List'!A162</f>
        <v/>
      </c>
      <c r="B161" s="170" t="str">
        <f>'Inventory List'!B162</f>
        <v/>
      </c>
      <c r="C161" s="170"/>
      <c r="D161" s="170"/>
      <c r="E161" s="170"/>
      <c r="F161" s="170"/>
      <c r="G161" s="170"/>
      <c r="H161" s="170"/>
    </row>
    <row r="162" ht="22.5" customHeight="1">
      <c r="A162" s="170" t="str">
        <f>'Inventory List'!A163</f>
        <v/>
      </c>
      <c r="B162" s="170" t="str">
        <f>'Inventory List'!B163</f>
        <v/>
      </c>
      <c r="C162" s="170"/>
      <c r="D162" s="170"/>
      <c r="E162" s="170"/>
      <c r="F162" s="170"/>
      <c r="G162" s="170"/>
      <c r="H162" s="170"/>
    </row>
    <row r="163" ht="22.5" customHeight="1">
      <c r="A163" s="170" t="str">
        <f>'Inventory List'!A164</f>
        <v/>
      </c>
      <c r="B163" s="170" t="str">
        <f>'Inventory List'!B164</f>
        <v/>
      </c>
      <c r="C163" s="170"/>
      <c r="D163" s="170"/>
      <c r="E163" s="170"/>
      <c r="F163" s="170"/>
      <c r="G163" s="170"/>
      <c r="H163" s="170"/>
    </row>
    <row r="164" ht="22.5" customHeight="1">
      <c r="A164" s="170" t="str">
        <f>'Inventory List'!A165</f>
        <v/>
      </c>
      <c r="B164" s="170" t="str">
        <f>'Inventory List'!B165</f>
        <v/>
      </c>
      <c r="C164" s="170"/>
      <c r="D164" s="170"/>
      <c r="E164" s="170"/>
      <c r="F164" s="170"/>
      <c r="G164" s="170"/>
      <c r="H164" s="170"/>
    </row>
    <row r="165" ht="22.5" customHeight="1">
      <c r="A165" s="170" t="str">
        <f>'Inventory List'!A166</f>
        <v/>
      </c>
      <c r="B165" s="170" t="str">
        <f>'Inventory List'!B166</f>
        <v/>
      </c>
      <c r="C165" s="170"/>
      <c r="D165" s="170"/>
      <c r="E165" s="170"/>
      <c r="F165" s="170"/>
      <c r="G165" s="170"/>
      <c r="H165" s="170"/>
    </row>
    <row r="166" ht="22.5" customHeight="1">
      <c r="A166" s="170" t="str">
        <f>'Inventory List'!A167</f>
        <v/>
      </c>
      <c r="B166" s="170" t="str">
        <f>'Inventory List'!B167</f>
        <v/>
      </c>
      <c r="C166" s="170"/>
      <c r="D166" s="170"/>
      <c r="E166" s="170"/>
      <c r="F166" s="170"/>
      <c r="G166" s="170"/>
      <c r="H166" s="170"/>
    </row>
    <row r="167" ht="22.5" customHeight="1">
      <c r="A167" s="170" t="str">
        <f>'Inventory List'!A168</f>
        <v/>
      </c>
      <c r="B167" s="170" t="str">
        <f>'Inventory List'!B168</f>
        <v/>
      </c>
      <c r="C167" s="170"/>
      <c r="D167" s="170"/>
      <c r="E167" s="170"/>
      <c r="F167" s="170"/>
      <c r="G167" s="170"/>
      <c r="H167" s="170"/>
    </row>
    <row r="168" ht="22.5" customHeight="1">
      <c r="A168" s="170" t="str">
        <f>'Inventory List'!A169</f>
        <v/>
      </c>
      <c r="B168" s="170" t="str">
        <f>'Inventory List'!B169</f>
        <v/>
      </c>
      <c r="C168" s="170"/>
      <c r="D168" s="170"/>
      <c r="E168" s="170"/>
      <c r="F168" s="170"/>
      <c r="G168" s="170"/>
      <c r="H168" s="170"/>
    </row>
    <row r="169" ht="22.5" customHeight="1">
      <c r="A169" s="170" t="str">
        <f>'Inventory List'!A170</f>
        <v/>
      </c>
      <c r="B169" s="170" t="str">
        <f>'Inventory List'!B170</f>
        <v/>
      </c>
      <c r="C169" s="170"/>
      <c r="D169" s="170"/>
      <c r="E169" s="170"/>
      <c r="F169" s="170"/>
      <c r="G169" s="170"/>
      <c r="H169" s="170"/>
    </row>
    <row r="170" ht="22.5" customHeight="1">
      <c r="A170" s="170" t="str">
        <f>'Inventory List'!A171</f>
        <v/>
      </c>
      <c r="B170" s="170" t="str">
        <f>'Inventory List'!B171</f>
        <v/>
      </c>
      <c r="C170" s="170"/>
      <c r="D170" s="170"/>
      <c r="E170" s="170"/>
      <c r="F170" s="170"/>
      <c r="G170" s="170"/>
      <c r="H170" s="170"/>
    </row>
    <row r="171" ht="22.5" customHeight="1">
      <c r="A171" s="170" t="str">
        <f>'Inventory List'!A172</f>
        <v/>
      </c>
      <c r="B171" s="170" t="str">
        <f>'Inventory List'!B172</f>
        <v/>
      </c>
      <c r="C171" s="170"/>
      <c r="D171" s="170"/>
      <c r="E171" s="170"/>
      <c r="F171" s="170"/>
      <c r="G171" s="170"/>
      <c r="H171" s="170"/>
    </row>
    <row r="172" ht="22.5" customHeight="1">
      <c r="A172" s="170" t="str">
        <f>'Inventory List'!A173</f>
        <v/>
      </c>
      <c r="B172" s="170" t="str">
        <f>'Inventory List'!B173</f>
        <v/>
      </c>
      <c r="C172" s="170"/>
      <c r="D172" s="170"/>
      <c r="E172" s="170"/>
      <c r="F172" s="170"/>
      <c r="G172" s="170"/>
      <c r="H172" s="170"/>
    </row>
    <row r="173" ht="22.5" customHeight="1">
      <c r="A173" s="170" t="str">
        <f>'Inventory List'!A174</f>
        <v/>
      </c>
      <c r="B173" s="170" t="str">
        <f>'Inventory List'!B174</f>
        <v/>
      </c>
      <c r="C173" s="170"/>
      <c r="D173" s="170"/>
      <c r="E173" s="170"/>
      <c r="F173" s="170"/>
      <c r="G173" s="170"/>
      <c r="H173" s="170"/>
    </row>
    <row r="174" ht="22.5" customHeight="1">
      <c r="A174" s="170" t="str">
        <f>'Inventory List'!A175</f>
        <v/>
      </c>
      <c r="B174" s="170" t="str">
        <f>'Inventory List'!B175</f>
        <v/>
      </c>
      <c r="C174" s="170"/>
      <c r="D174" s="170"/>
      <c r="E174" s="170"/>
      <c r="F174" s="170"/>
      <c r="G174" s="170"/>
      <c r="H174" s="170"/>
    </row>
    <row r="175" ht="22.5" customHeight="1">
      <c r="A175" s="170" t="str">
        <f>'Inventory List'!A176</f>
        <v/>
      </c>
      <c r="B175" s="170" t="str">
        <f>'Inventory List'!B176</f>
        <v/>
      </c>
      <c r="C175" s="170"/>
      <c r="D175" s="170"/>
      <c r="E175" s="170"/>
      <c r="F175" s="170"/>
      <c r="G175" s="170"/>
      <c r="H175" s="170"/>
    </row>
    <row r="176" ht="22.5" customHeight="1">
      <c r="A176" s="170" t="str">
        <f>'Inventory List'!A177</f>
        <v/>
      </c>
      <c r="B176" s="170" t="str">
        <f>'Inventory List'!B177</f>
        <v/>
      </c>
      <c r="C176" s="170"/>
      <c r="D176" s="170"/>
      <c r="E176" s="170"/>
      <c r="F176" s="170"/>
      <c r="G176" s="170"/>
      <c r="H176" s="170"/>
    </row>
    <row r="177" ht="22.5" customHeight="1">
      <c r="A177" s="170" t="str">
        <f>'Inventory List'!A178</f>
        <v/>
      </c>
      <c r="B177" s="170" t="str">
        <f>'Inventory List'!B178</f>
        <v/>
      </c>
      <c r="C177" s="170"/>
      <c r="D177" s="170"/>
      <c r="E177" s="170"/>
      <c r="F177" s="170"/>
      <c r="G177" s="170"/>
      <c r="H177" s="170"/>
    </row>
    <row r="178" ht="22.5" customHeight="1">
      <c r="A178" s="170" t="str">
        <f>'Inventory List'!A179</f>
        <v/>
      </c>
      <c r="B178" s="170" t="str">
        <f>'Inventory List'!B179</f>
        <v/>
      </c>
      <c r="C178" s="170"/>
      <c r="D178" s="170"/>
      <c r="E178" s="170"/>
      <c r="F178" s="170"/>
      <c r="G178" s="170"/>
      <c r="H178" s="170"/>
    </row>
    <row r="179" ht="22.5" customHeight="1">
      <c r="A179" s="170" t="str">
        <f>'Inventory List'!A180</f>
        <v/>
      </c>
      <c r="B179" s="170" t="str">
        <f>'Inventory List'!B180</f>
        <v/>
      </c>
      <c r="C179" s="170"/>
      <c r="D179" s="170"/>
      <c r="E179" s="170"/>
      <c r="F179" s="170"/>
      <c r="G179" s="170"/>
      <c r="H179" s="170"/>
    </row>
    <row r="180" ht="22.5" customHeight="1">
      <c r="A180" s="170" t="str">
        <f>'Inventory List'!A181</f>
        <v/>
      </c>
      <c r="B180" s="170" t="str">
        <f>'Inventory List'!B181</f>
        <v/>
      </c>
      <c r="C180" s="170"/>
      <c r="D180" s="170"/>
      <c r="E180" s="170"/>
      <c r="F180" s="170"/>
      <c r="G180" s="170"/>
      <c r="H180" s="170"/>
    </row>
    <row r="181" ht="22.5" customHeight="1">
      <c r="A181" s="170" t="str">
        <f>'Inventory List'!A182</f>
        <v/>
      </c>
      <c r="B181" s="170" t="str">
        <f>'Inventory List'!B182</f>
        <v/>
      </c>
      <c r="C181" s="170"/>
      <c r="D181" s="170"/>
      <c r="E181" s="170"/>
      <c r="F181" s="170"/>
      <c r="G181" s="170"/>
      <c r="H181" s="170"/>
    </row>
    <row r="182" ht="22.5" customHeight="1">
      <c r="A182" s="170" t="str">
        <f>'Inventory List'!A183</f>
        <v/>
      </c>
      <c r="B182" s="170" t="str">
        <f>'Inventory List'!B183</f>
        <v/>
      </c>
      <c r="C182" s="170"/>
      <c r="D182" s="170"/>
      <c r="E182" s="170"/>
      <c r="F182" s="170"/>
      <c r="G182" s="170"/>
      <c r="H182" s="170"/>
    </row>
    <row r="183" ht="22.5" customHeight="1">
      <c r="A183" s="170" t="str">
        <f>'Inventory List'!A184</f>
        <v/>
      </c>
      <c r="B183" s="170" t="str">
        <f>'Inventory List'!B184</f>
        <v/>
      </c>
      <c r="C183" s="170"/>
      <c r="D183" s="170"/>
      <c r="E183" s="170"/>
      <c r="F183" s="170"/>
      <c r="G183" s="170"/>
      <c r="H183" s="170"/>
    </row>
    <row r="184" ht="22.5" customHeight="1">
      <c r="A184" s="170" t="str">
        <f>'Inventory List'!A185</f>
        <v/>
      </c>
      <c r="B184" s="170" t="str">
        <f>'Inventory List'!B185</f>
        <v/>
      </c>
      <c r="C184" s="170"/>
      <c r="D184" s="170"/>
      <c r="E184" s="170"/>
      <c r="F184" s="170"/>
      <c r="G184" s="170"/>
      <c r="H184" s="170"/>
    </row>
    <row r="185" ht="22.5" customHeight="1">
      <c r="A185" s="170" t="str">
        <f>'Inventory List'!A186</f>
        <v/>
      </c>
      <c r="B185" s="170" t="str">
        <f>'Inventory List'!B186</f>
        <v/>
      </c>
      <c r="C185" s="170"/>
      <c r="D185" s="170"/>
      <c r="E185" s="170"/>
      <c r="F185" s="170"/>
      <c r="G185" s="170"/>
      <c r="H185" s="170"/>
    </row>
    <row r="186" ht="22.5" customHeight="1">
      <c r="A186" s="170" t="str">
        <f>'Inventory List'!A187</f>
        <v/>
      </c>
      <c r="B186" s="170" t="str">
        <f>'Inventory List'!B187</f>
        <v/>
      </c>
      <c r="C186" s="170"/>
      <c r="D186" s="170"/>
      <c r="E186" s="170"/>
      <c r="F186" s="170"/>
      <c r="G186" s="170"/>
      <c r="H186" s="170"/>
    </row>
    <row r="187" ht="22.5" customHeight="1">
      <c r="A187" s="170" t="str">
        <f>'Inventory List'!A188</f>
        <v/>
      </c>
      <c r="B187" s="170" t="str">
        <f>'Inventory List'!B188</f>
        <v/>
      </c>
      <c r="C187" s="170"/>
      <c r="D187" s="170"/>
      <c r="E187" s="170"/>
      <c r="F187" s="170"/>
      <c r="G187" s="170"/>
      <c r="H187" s="170"/>
    </row>
    <row r="188" ht="22.5" customHeight="1">
      <c r="A188" s="170" t="str">
        <f>'Inventory List'!A189</f>
        <v/>
      </c>
      <c r="B188" s="170" t="str">
        <f>'Inventory List'!B189</f>
        <v/>
      </c>
      <c r="C188" s="170"/>
      <c r="D188" s="170"/>
      <c r="E188" s="170"/>
      <c r="F188" s="170"/>
      <c r="G188" s="170"/>
      <c r="H188" s="170"/>
    </row>
    <row r="189" ht="22.5" customHeight="1">
      <c r="A189" s="170" t="str">
        <f>'Inventory List'!A190</f>
        <v/>
      </c>
      <c r="B189" s="170" t="str">
        <f>'Inventory List'!B190</f>
        <v/>
      </c>
      <c r="C189" s="170"/>
      <c r="D189" s="170"/>
      <c r="E189" s="170"/>
      <c r="F189" s="170"/>
      <c r="G189" s="170"/>
      <c r="H189" s="170"/>
    </row>
    <row r="190" ht="22.5" customHeight="1">
      <c r="A190" s="170" t="str">
        <f>'Inventory List'!A191</f>
        <v/>
      </c>
      <c r="B190" s="170" t="str">
        <f>'Inventory List'!B191</f>
        <v/>
      </c>
      <c r="C190" s="170"/>
      <c r="D190" s="170"/>
      <c r="E190" s="170"/>
      <c r="F190" s="170"/>
      <c r="G190" s="170"/>
      <c r="H190" s="170"/>
    </row>
    <row r="191" ht="22.5" customHeight="1">
      <c r="A191" s="170" t="str">
        <f>'Inventory List'!A192</f>
        <v/>
      </c>
      <c r="B191" s="170" t="str">
        <f>'Inventory List'!B192</f>
        <v/>
      </c>
      <c r="C191" s="170"/>
      <c r="D191" s="170"/>
      <c r="E191" s="170"/>
      <c r="F191" s="170"/>
      <c r="G191" s="170"/>
      <c r="H191" s="170"/>
    </row>
    <row r="192" ht="22.5" customHeight="1">
      <c r="A192" s="170" t="str">
        <f>'Inventory List'!A193</f>
        <v/>
      </c>
      <c r="B192" s="170" t="str">
        <f>'Inventory List'!B193</f>
        <v/>
      </c>
      <c r="C192" s="170"/>
      <c r="D192" s="170"/>
      <c r="E192" s="170"/>
      <c r="F192" s="170"/>
      <c r="G192" s="170"/>
      <c r="H192" s="170"/>
    </row>
    <row r="193" ht="22.5" customHeight="1">
      <c r="A193" s="170" t="str">
        <f>'Inventory List'!A194</f>
        <v/>
      </c>
      <c r="B193" s="170" t="str">
        <f>'Inventory List'!B194</f>
        <v/>
      </c>
      <c r="C193" s="170"/>
      <c r="D193" s="170"/>
      <c r="E193" s="170"/>
      <c r="F193" s="170"/>
      <c r="G193" s="170"/>
      <c r="H193" s="170"/>
    </row>
    <row r="194" ht="22.5" customHeight="1">
      <c r="A194" s="170" t="str">
        <f>'Inventory List'!A195</f>
        <v/>
      </c>
      <c r="B194" s="170" t="str">
        <f>'Inventory List'!B195</f>
        <v/>
      </c>
      <c r="C194" s="170"/>
      <c r="D194" s="170"/>
      <c r="E194" s="170"/>
      <c r="F194" s="170"/>
      <c r="G194" s="170"/>
      <c r="H194" s="170"/>
    </row>
    <row r="195" ht="22.5" customHeight="1">
      <c r="A195" s="170" t="str">
        <f>'Inventory List'!A196</f>
        <v/>
      </c>
      <c r="B195" s="170" t="str">
        <f>'Inventory List'!B196</f>
        <v/>
      </c>
      <c r="C195" s="170"/>
      <c r="D195" s="170"/>
      <c r="E195" s="170"/>
      <c r="F195" s="170"/>
      <c r="G195" s="170"/>
      <c r="H195" s="170"/>
    </row>
    <row r="196" ht="22.5" customHeight="1">
      <c r="A196" s="170" t="str">
        <f>'Inventory List'!A197</f>
        <v/>
      </c>
      <c r="B196" s="170" t="str">
        <f>'Inventory List'!B197</f>
        <v/>
      </c>
      <c r="C196" s="170"/>
      <c r="D196" s="170"/>
      <c r="E196" s="170"/>
      <c r="F196" s="170"/>
      <c r="G196" s="170"/>
      <c r="H196" s="170"/>
    </row>
    <row r="197" ht="22.5" customHeight="1">
      <c r="A197" s="170" t="str">
        <f>'Inventory List'!A198</f>
        <v/>
      </c>
      <c r="B197" s="170" t="str">
        <f>'Inventory List'!B198</f>
        <v/>
      </c>
      <c r="C197" s="170"/>
      <c r="D197" s="170"/>
      <c r="E197" s="170"/>
      <c r="F197" s="170"/>
      <c r="G197" s="170"/>
      <c r="H197" s="170"/>
    </row>
    <row r="198" ht="22.5" customHeight="1">
      <c r="A198" s="170" t="str">
        <f>'Inventory List'!A199</f>
        <v/>
      </c>
      <c r="B198" s="170" t="str">
        <f>'Inventory List'!B199</f>
        <v/>
      </c>
      <c r="C198" s="170"/>
      <c r="D198" s="170"/>
      <c r="E198" s="170"/>
      <c r="F198" s="170"/>
      <c r="G198" s="170"/>
      <c r="H198" s="170"/>
    </row>
    <row r="199" ht="22.5" customHeight="1">
      <c r="A199" s="170" t="str">
        <f>'Inventory List'!A200</f>
        <v/>
      </c>
      <c r="B199" s="170" t="str">
        <f>'Inventory List'!B200</f>
        <v/>
      </c>
      <c r="C199" s="170"/>
      <c r="D199" s="170"/>
      <c r="E199" s="170"/>
      <c r="F199" s="170"/>
      <c r="G199" s="170"/>
      <c r="H199" s="170"/>
    </row>
    <row r="200" ht="22.5" customHeight="1">
      <c r="A200" s="170" t="str">
        <f>'Inventory List'!A201</f>
        <v/>
      </c>
      <c r="B200" s="170" t="str">
        <f>'Inventory List'!B201</f>
        <v/>
      </c>
      <c r="C200" s="170"/>
      <c r="D200" s="170"/>
      <c r="E200" s="170"/>
      <c r="F200" s="170"/>
      <c r="G200" s="170"/>
      <c r="H200" s="170"/>
    </row>
    <row r="201" ht="22.5" customHeight="1">
      <c r="A201" s="170" t="str">
        <f>'Inventory List'!A202</f>
        <v/>
      </c>
      <c r="B201" s="170" t="str">
        <f>'Inventory List'!B202</f>
        <v/>
      </c>
      <c r="C201" s="170"/>
      <c r="D201" s="170"/>
      <c r="E201" s="170"/>
      <c r="F201" s="170"/>
      <c r="G201" s="170"/>
      <c r="H201" s="170"/>
    </row>
    <row r="202" ht="22.5" customHeight="1">
      <c r="A202" s="170" t="str">
        <f>'Inventory List'!A203</f>
        <v/>
      </c>
      <c r="B202" s="170" t="str">
        <f>'Inventory List'!B203</f>
        <v/>
      </c>
      <c r="C202" s="170"/>
      <c r="D202" s="170"/>
      <c r="E202" s="170"/>
      <c r="F202" s="170"/>
      <c r="G202" s="170"/>
      <c r="H202" s="170"/>
    </row>
    <row r="203" ht="22.5" customHeight="1">
      <c r="A203" s="170" t="str">
        <f>'Inventory List'!A204</f>
        <v/>
      </c>
      <c r="B203" s="170" t="str">
        <f>'Inventory List'!B204</f>
        <v/>
      </c>
      <c r="C203" s="170"/>
      <c r="D203" s="170"/>
      <c r="E203" s="170"/>
      <c r="F203" s="170"/>
      <c r="G203" s="170"/>
      <c r="H203" s="170"/>
    </row>
    <row r="204" ht="22.5" customHeight="1">
      <c r="A204" s="170" t="str">
        <f>'Inventory List'!A205</f>
        <v/>
      </c>
      <c r="B204" s="170" t="str">
        <f>'Inventory List'!B205</f>
        <v/>
      </c>
      <c r="C204" s="170"/>
      <c r="D204" s="170"/>
      <c r="E204" s="170"/>
      <c r="F204" s="170"/>
      <c r="G204" s="170"/>
      <c r="H204" s="170"/>
    </row>
    <row r="205" ht="22.5" customHeight="1">
      <c r="A205" s="170" t="str">
        <f>'Inventory List'!A206</f>
        <v/>
      </c>
      <c r="B205" s="170" t="str">
        <f>'Inventory List'!B206</f>
        <v/>
      </c>
      <c r="C205" s="170"/>
      <c r="D205" s="170"/>
      <c r="E205" s="170"/>
      <c r="F205" s="170"/>
      <c r="G205" s="170"/>
      <c r="H205" s="170"/>
    </row>
    <row r="206" ht="22.5" customHeight="1">
      <c r="A206" s="170" t="str">
        <f>'Inventory List'!A207</f>
        <v/>
      </c>
      <c r="B206" s="170" t="str">
        <f>'Inventory List'!B207</f>
        <v/>
      </c>
      <c r="C206" s="170"/>
      <c r="D206" s="170"/>
      <c r="E206" s="170"/>
      <c r="F206" s="170"/>
      <c r="G206" s="170"/>
      <c r="H206" s="170"/>
    </row>
    <row r="207" ht="22.5" customHeight="1">
      <c r="A207" s="170" t="str">
        <f>'Inventory List'!A208</f>
        <v/>
      </c>
      <c r="B207" s="170" t="str">
        <f>'Inventory List'!B208</f>
        <v/>
      </c>
      <c r="C207" s="170"/>
      <c r="D207" s="170"/>
      <c r="E207" s="170"/>
      <c r="F207" s="170"/>
      <c r="G207" s="170"/>
      <c r="H207" s="170"/>
    </row>
    <row r="208" ht="22.5" customHeight="1">
      <c r="A208" s="170" t="str">
        <f>'Inventory List'!A209</f>
        <v/>
      </c>
      <c r="B208" s="170" t="str">
        <f>'Inventory List'!B209</f>
        <v/>
      </c>
      <c r="C208" s="170"/>
      <c r="D208" s="170"/>
      <c r="E208" s="170"/>
      <c r="F208" s="170"/>
      <c r="G208" s="170"/>
      <c r="H208" s="170"/>
    </row>
    <row r="209" ht="22.5" customHeight="1">
      <c r="A209" s="170" t="str">
        <f>'Inventory List'!A210</f>
        <v/>
      </c>
      <c r="B209" s="170" t="str">
        <f>'Inventory List'!B210</f>
        <v/>
      </c>
      <c r="C209" s="170"/>
      <c r="D209" s="170"/>
      <c r="E209" s="170"/>
      <c r="F209" s="170"/>
      <c r="G209" s="170"/>
      <c r="H209" s="170"/>
    </row>
    <row r="210" ht="22.5" customHeight="1">
      <c r="A210" s="170" t="str">
        <f>'Inventory List'!A211</f>
        <v/>
      </c>
      <c r="B210" s="170" t="str">
        <f>'Inventory List'!B211</f>
        <v/>
      </c>
      <c r="C210" s="170"/>
      <c r="D210" s="170"/>
      <c r="E210" s="170"/>
      <c r="F210" s="170"/>
      <c r="G210" s="170"/>
      <c r="H210" s="170"/>
    </row>
    <row r="211" ht="22.5" customHeight="1">
      <c r="A211" s="170" t="str">
        <f>'Inventory List'!A212</f>
        <v/>
      </c>
      <c r="B211" s="170" t="str">
        <f>'Inventory List'!B212</f>
        <v/>
      </c>
      <c r="C211" s="170"/>
      <c r="D211" s="170"/>
      <c r="E211" s="170"/>
      <c r="F211" s="170"/>
      <c r="G211" s="170"/>
      <c r="H211" s="170"/>
    </row>
    <row r="212" ht="22.5" customHeight="1">
      <c r="A212" s="170" t="str">
        <f>'Inventory List'!A213</f>
        <v/>
      </c>
      <c r="B212" s="170" t="str">
        <f>'Inventory List'!B213</f>
        <v/>
      </c>
      <c r="C212" s="170"/>
      <c r="D212" s="170"/>
      <c r="E212" s="170"/>
      <c r="F212" s="170"/>
      <c r="G212" s="170"/>
      <c r="H212" s="170"/>
    </row>
    <row r="213" ht="22.5" customHeight="1">
      <c r="A213" s="170" t="str">
        <f>'Inventory List'!A214</f>
        <v/>
      </c>
      <c r="B213" s="170" t="str">
        <f>'Inventory List'!B214</f>
        <v/>
      </c>
      <c r="C213" s="170"/>
      <c r="D213" s="170"/>
      <c r="E213" s="170"/>
      <c r="F213" s="170"/>
      <c r="G213" s="170"/>
      <c r="H213" s="170"/>
    </row>
    <row r="214" ht="22.5" customHeight="1">
      <c r="A214" s="170" t="str">
        <f>'Inventory List'!A215</f>
        <v/>
      </c>
      <c r="B214" s="170" t="str">
        <f>'Inventory List'!B215</f>
        <v/>
      </c>
      <c r="C214" s="170"/>
      <c r="D214" s="170"/>
      <c r="E214" s="170"/>
      <c r="F214" s="170"/>
      <c r="G214" s="170"/>
      <c r="H214" s="170"/>
    </row>
    <row r="215" ht="22.5" customHeight="1">
      <c r="A215" s="170" t="str">
        <f>'Inventory List'!A216</f>
        <v/>
      </c>
      <c r="B215" s="170" t="str">
        <f>'Inventory List'!B216</f>
        <v/>
      </c>
      <c r="C215" s="170"/>
      <c r="D215" s="170"/>
      <c r="E215" s="170"/>
      <c r="F215" s="170"/>
      <c r="G215" s="170"/>
      <c r="H215" s="170"/>
    </row>
    <row r="216" ht="22.5" customHeight="1">
      <c r="A216" s="170" t="str">
        <f>'Inventory List'!A217</f>
        <v/>
      </c>
      <c r="B216" s="170" t="str">
        <f>'Inventory List'!B217</f>
        <v/>
      </c>
      <c r="C216" s="170"/>
      <c r="D216" s="170"/>
      <c r="E216" s="170"/>
      <c r="F216" s="170"/>
      <c r="G216" s="170"/>
      <c r="H216" s="170"/>
    </row>
    <row r="217" ht="22.5" customHeight="1">
      <c r="A217" s="170" t="str">
        <f>'Inventory List'!A218</f>
        <v/>
      </c>
      <c r="B217" s="170" t="str">
        <f>'Inventory List'!B218</f>
        <v/>
      </c>
      <c r="C217" s="170"/>
      <c r="D217" s="170"/>
      <c r="E217" s="170"/>
      <c r="F217" s="170"/>
      <c r="G217" s="170"/>
      <c r="H217" s="170"/>
    </row>
    <row r="218" ht="22.5" customHeight="1">
      <c r="A218" s="170" t="str">
        <f>'Inventory List'!A219</f>
        <v/>
      </c>
      <c r="B218" s="170" t="str">
        <f>'Inventory List'!B219</f>
        <v/>
      </c>
      <c r="C218" s="170"/>
      <c r="D218" s="170"/>
      <c r="E218" s="170"/>
      <c r="F218" s="170"/>
      <c r="G218" s="170"/>
      <c r="H218" s="170"/>
    </row>
    <row r="219" ht="22.5" customHeight="1">
      <c r="A219" s="170" t="str">
        <f>'Inventory List'!A220</f>
        <v/>
      </c>
      <c r="B219" s="170" t="str">
        <f>'Inventory List'!B220</f>
        <v/>
      </c>
      <c r="C219" s="170"/>
      <c r="D219" s="170"/>
      <c r="E219" s="170"/>
      <c r="F219" s="170"/>
      <c r="G219" s="170"/>
      <c r="H219" s="170"/>
    </row>
    <row r="220" ht="22.5" customHeight="1">
      <c r="A220" s="170" t="str">
        <f>'Inventory List'!A221</f>
        <v/>
      </c>
      <c r="B220" s="170" t="str">
        <f>'Inventory List'!B221</f>
        <v/>
      </c>
      <c r="C220" s="170"/>
      <c r="D220" s="170"/>
      <c r="E220" s="170"/>
      <c r="F220" s="170"/>
      <c r="G220" s="170"/>
      <c r="H220" s="170"/>
    </row>
    <row r="221" ht="22.5" customHeight="1">
      <c r="A221" s="170" t="str">
        <f>'Inventory List'!A222</f>
        <v/>
      </c>
      <c r="B221" s="170" t="str">
        <f>'Inventory List'!B222</f>
        <v/>
      </c>
      <c r="C221" s="170"/>
      <c r="D221" s="170"/>
      <c r="E221" s="170"/>
      <c r="F221" s="170"/>
      <c r="G221" s="170"/>
      <c r="H221" s="170"/>
    </row>
    <row r="222" ht="22.5" customHeight="1">
      <c r="A222" s="170" t="str">
        <f>'Inventory List'!A223</f>
        <v/>
      </c>
      <c r="B222" s="170" t="str">
        <f>'Inventory List'!B223</f>
        <v/>
      </c>
      <c r="C222" s="170"/>
      <c r="D222" s="170"/>
      <c r="E222" s="170"/>
      <c r="F222" s="170"/>
      <c r="G222" s="170"/>
      <c r="H222" s="170"/>
    </row>
    <row r="223" ht="22.5" customHeight="1">
      <c r="A223" s="170" t="str">
        <f>'Inventory List'!A224</f>
        <v/>
      </c>
      <c r="B223" s="170" t="str">
        <f>'Inventory List'!B224</f>
        <v/>
      </c>
      <c r="C223" s="170"/>
      <c r="D223" s="170"/>
      <c r="E223" s="170"/>
      <c r="F223" s="170"/>
      <c r="G223" s="170"/>
      <c r="H223" s="170"/>
    </row>
    <row r="224" ht="22.5" customHeight="1">
      <c r="A224" s="170" t="str">
        <f>'Inventory List'!A225</f>
        <v/>
      </c>
      <c r="B224" s="170" t="str">
        <f>'Inventory List'!B225</f>
        <v/>
      </c>
      <c r="C224" s="170"/>
      <c r="D224" s="170"/>
      <c r="E224" s="170"/>
      <c r="F224" s="170"/>
      <c r="G224" s="170"/>
      <c r="H224" s="170"/>
    </row>
    <row r="225" ht="22.5" customHeight="1">
      <c r="A225" s="170" t="str">
        <f>'Inventory List'!A226</f>
        <v/>
      </c>
      <c r="B225" s="170" t="str">
        <f>'Inventory List'!B226</f>
        <v/>
      </c>
      <c r="C225" s="170"/>
      <c r="D225" s="170"/>
      <c r="E225" s="170"/>
      <c r="F225" s="170"/>
      <c r="G225" s="170"/>
      <c r="H225" s="170"/>
    </row>
    <row r="226" ht="22.5" customHeight="1">
      <c r="A226" s="170" t="str">
        <f>'Inventory List'!A227</f>
        <v/>
      </c>
      <c r="B226" s="170" t="str">
        <f>'Inventory List'!B227</f>
        <v/>
      </c>
      <c r="C226" s="170"/>
      <c r="D226" s="170"/>
      <c r="E226" s="170"/>
      <c r="F226" s="170"/>
      <c r="G226" s="170"/>
      <c r="H226" s="170"/>
    </row>
    <row r="227" ht="22.5" customHeight="1">
      <c r="A227" s="170" t="str">
        <f>'Inventory List'!A228</f>
        <v/>
      </c>
      <c r="B227" s="170" t="str">
        <f>'Inventory List'!B228</f>
        <v/>
      </c>
      <c r="C227" s="170"/>
      <c r="D227" s="170"/>
      <c r="E227" s="170"/>
      <c r="F227" s="170"/>
      <c r="G227" s="170"/>
      <c r="H227" s="170"/>
    </row>
    <row r="228" ht="22.5" customHeight="1">
      <c r="A228" s="170" t="str">
        <f>'Inventory List'!A229</f>
        <v/>
      </c>
      <c r="B228" s="170" t="str">
        <f>'Inventory List'!B229</f>
        <v/>
      </c>
      <c r="C228" s="170"/>
      <c r="D228" s="170"/>
      <c r="E228" s="170"/>
      <c r="F228" s="170"/>
      <c r="G228" s="170"/>
      <c r="H228" s="170"/>
    </row>
    <row r="229" ht="22.5" customHeight="1">
      <c r="A229" s="170" t="str">
        <f>'Inventory List'!A230</f>
        <v/>
      </c>
      <c r="B229" s="170" t="str">
        <f>'Inventory List'!B230</f>
        <v/>
      </c>
      <c r="C229" s="170"/>
      <c r="D229" s="170"/>
      <c r="E229" s="170"/>
      <c r="F229" s="170"/>
      <c r="G229" s="170"/>
      <c r="H229" s="170"/>
    </row>
    <row r="230" ht="22.5" customHeight="1">
      <c r="A230" s="170" t="str">
        <f>'Inventory List'!A231</f>
        <v/>
      </c>
      <c r="B230" s="170" t="str">
        <f>'Inventory List'!B231</f>
        <v/>
      </c>
      <c r="C230" s="170"/>
      <c r="D230" s="170"/>
      <c r="E230" s="170"/>
      <c r="F230" s="170"/>
      <c r="G230" s="170"/>
      <c r="H230" s="170"/>
    </row>
    <row r="231" ht="22.5" customHeight="1">
      <c r="A231" s="170" t="str">
        <f>'Inventory List'!A232</f>
        <v/>
      </c>
      <c r="B231" s="170" t="str">
        <f>'Inventory List'!B232</f>
        <v/>
      </c>
      <c r="C231" s="170"/>
      <c r="D231" s="170"/>
      <c r="E231" s="170"/>
      <c r="F231" s="170"/>
      <c r="G231" s="170"/>
      <c r="H231" s="170"/>
    </row>
    <row r="232" ht="22.5" customHeight="1">
      <c r="A232" s="170" t="str">
        <f>'Inventory List'!A233</f>
        <v/>
      </c>
      <c r="B232" s="170" t="str">
        <f>'Inventory List'!B233</f>
        <v/>
      </c>
      <c r="C232" s="170"/>
      <c r="D232" s="170"/>
      <c r="E232" s="170"/>
      <c r="F232" s="170"/>
      <c r="G232" s="170"/>
      <c r="H232" s="170"/>
    </row>
    <row r="233" ht="22.5" customHeight="1">
      <c r="A233" s="170" t="str">
        <f>'Inventory List'!A234</f>
        <v/>
      </c>
      <c r="B233" s="170" t="str">
        <f>'Inventory List'!B234</f>
        <v/>
      </c>
      <c r="C233" s="170"/>
      <c r="D233" s="170"/>
      <c r="E233" s="170"/>
      <c r="F233" s="170"/>
      <c r="G233" s="170"/>
      <c r="H233" s="170"/>
    </row>
    <row r="234" ht="22.5" customHeight="1">
      <c r="A234" s="170" t="str">
        <f>'Inventory List'!A235</f>
        <v/>
      </c>
      <c r="B234" s="170" t="str">
        <f>'Inventory List'!B235</f>
        <v/>
      </c>
      <c r="C234" s="170"/>
      <c r="D234" s="170"/>
      <c r="E234" s="170"/>
      <c r="F234" s="170"/>
      <c r="G234" s="170"/>
      <c r="H234" s="170"/>
    </row>
    <row r="235" ht="22.5" customHeight="1">
      <c r="A235" s="170" t="str">
        <f>'Inventory List'!A236</f>
        <v/>
      </c>
      <c r="B235" s="170" t="str">
        <f>'Inventory List'!B236</f>
        <v/>
      </c>
      <c r="C235" s="170"/>
      <c r="D235" s="170"/>
      <c r="E235" s="170"/>
      <c r="F235" s="170"/>
      <c r="G235" s="170"/>
      <c r="H235" s="170"/>
    </row>
    <row r="236" ht="22.5" customHeight="1">
      <c r="A236" s="170" t="str">
        <f>'Inventory List'!A237</f>
        <v/>
      </c>
      <c r="B236" s="170" t="str">
        <f>'Inventory List'!B237</f>
        <v/>
      </c>
      <c r="C236" s="170"/>
      <c r="D236" s="170"/>
      <c r="E236" s="170"/>
      <c r="F236" s="170"/>
      <c r="G236" s="170"/>
      <c r="H236" s="170"/>
    </row>
    <row r="237" ht="22.5" customHeight="1">
      <c r="A237" s="170" t="str">
        <f>'Inventory List'!A238</f>
        <v/>
      </c>
      <c r="B237" s="170" t="str">
        <f>'Inventory List'!B238</f>
        <v/>
      </c>
      <c r="C237" s="170"/>
      <c r="D237" s="170"/>
      <c r="E237" s="170"/>
      <c r="F237" s="170"/>
      <c r="G237" s="170"/>
      <c r="H237" s="170"/>
    </row>
    <row r="238" ht="22.5" customHeight="1">
      <c r="A238" s="170" t="str">
        <f>'Inventory List'!A239</f>
        <v/>
      </c>
      <c r="B238" s="170" t="str">
        <f>'Inventory List'!B239</f>
        <v/>
      </c>
      <c r="C238" s="170"/>
      <c r="D238" s="170"/>
      <c r="E238" s="170"/>
      <c r="F238" s="170"/>
      <c r="G238" s="170"/>
      <c r="H238" s="170"/>
    </row>
    <row r="239" ht="22.5" customHeight="1">
      <c r="A239" s="170" t="str">
        <f>'Inventory List'!A240</f>
        <v/>
      </c>
      <c r="B239" s="170" t="str">
        <f>'Inventory List'!B240</f>
        <v/>
      </c>
      <c r="C239" s="170"/>
      <c r="D239" s="170"/>
      <c r="E239" s="170"/>
      <c r="F239" s="170"/>
      <c r="G239" s="170"/>
      <c r="H239" s="170"/>
    </row>
    <row r="240" ht="22.5" customHeight="1">
      <c r="A240" s="170" t="str">
        <f>'Inventory List'!A241</f>
        <v/>
      </c>
      <c r="B240" s="170" t="str">
        <f>'Inventory List'!B241</f>
        <v/>
      </c>
      <c r="C240" s="170"/>
      <c r="D240" s="170"/>
      <c r="E240" s="170"/>
      <c r="F240" s="170"/>
      <c r="G240" s="170"/>
      <c r="H240" s="170"/>
    </row>
    <row r="241" ht="22.5" customHeight="1">
      <c r="A241" s="170" t="str">
        <f>'Inventory List'!A242</f>
        <v/>
      </c>
      <c r="B241" s="170" t="str">
        <f>'Inventory List'!B242</f>
        <v/>
      </c>
      <c r="C241" s="170"/>
      <c r="D241" s="170"/>
      <c r="E241" s="170"/>
      <c r="F241" s="170"/>
      <c r="G241" s="170"/>
      <c r="H241" s="170"/>
    </row>
    <row r="242" ht="22.5" customHeight="1">
      <c r="A242" s="170" t="str">
        <f>'Inventory List'!A243</f>
        <v/>
      </c>
      <c r="B242" s="170" t="str">
        <f>'Inventory List'!B243</f>
        <v/>
      </c>
      <c r="C242" s="170"/>
      <c r="D242" s="170"/>
      <c r="E242" s="170"/>
      <c r="F242" s="170"/>
      <c r="G242" s="170"/>
      <c r="H242" s="170"/>
    </row>
    <row r="243" ht="22.5" customHeight="1">
      <c r="A243" s="170" t="str">
        <f>'Inventory List'!A244</f>
        <v/>
      </c>
      <c r="B243" s="170" t="str">
        <f>'Inventory List'!B244</f>
        <v/>
      </c>
      <c r="C243" s="170"/>
      <c r="D243" s="170"/>
      <c r="E243" s="170"/>
      <c r="F243" s="170"/>
      <c r="G243" s="170"/>
      <c r="H243" s="170"/>
    </row>
    <row r="244" ht="22.5" customHeight="1">
      <c r="A244" s="170" t="str">
        <f>'Inventory List'!A245</f>
        <v/>
      </c>
      <c r="B244" s="170" t="str">
        <f>'Inventory List'!B245</f>
        <v/>
      </c>
      <c r="C244" s="170"/>
      <c r="D244" s="170"/>
      <c r="E244" s="170"/>
      <c r="F244" s="170"/>
      <c r="G244" s="170"/>
      <c r="H244" s="170"/>
    </row>
    <row r="245" ht="22.5" customHeight="1">
      <c r="A245" s="170" t="str">
        <f>'Inventory List'!A246</f>
        <v/>
      </c>
      <c r="B245" s="170" t="str">
        <f>'Inventory List'!B246</f>
        <v/>
      </c>
      <c r="C245" s="170"/>
      <c r="D245" s="170"/>
      <c r="E245" s="170"/>
      <c r="F245" s="170"/>
      <c r="G245" s="170"/>
      <c r="H245" s="170"/>
    </row>
    <row r="246" ht="22.5" customHeight="1">
      <c r="A246" s="170" t="str">
        <f>'Inventory List'!A247</f>
        <v/>
      </c>
      <c r="B246" s="170" t="str">
        <f>'Inventory List'!B247</f>
        <v/>
      </c>
      <c r="C246" s="170"/>
      <c r="D246" s="170"/>
      <c r="E246" s="170"/>
      <c r="F246" s="170"/>
      <c r="G246" s="170"/>
      <c r="H246" s="170"/>
    </row>
    <row r="247" ht="22.5" customHeight="1">
      <c r="A247" s="170" t="str">
        <f>'Inventory List'!A248</f>
        <v/>
      </c>
      <c r="B247" s="170" t="str">
        <f>'Inventory List'!B248</f>
        <v/>
      </c>
      <c r="C247" s="170"/>
      <c r="D247" s="170"/>
      <c r="E247" s="170"/>
      <c r="F247" s="170"/>
      <c r="G247" s="170"/>
      <c r="H247" s="170"/>
    </row>
    <row r="248" ht="22.5" customHeight="1">
      <c r="A248" s="170" t="str">
        <f>'Inventory List'!A249</f>
        <v/>
      </c>
      <c r="B248" s="170" t="str">
        <f>'Inventory List'!B249</f>
        <v/>
      </c>
      <c r="C248" s="170"/>
      <c r="D248" s="170"/>
      <c r="E248" s="170"/>
      <c r="F248" s="170"/>
      <c r="G248" s="170"/>
      <c r="H248" s="170"/>
    </row>
    <row r="249" ht="22.5" customHeight="1">
      <c r="A249" s="170" t="str">
        <f>'Inventory List'!A250</f>
        <v/>
      </c>
      <c r="B249" s="170" t="str">
        <f>'Inventory List'!B250</f>
        <v/>
      </c>
      <c r="C249" s="170"/>
      <c r="D249" s="170"/>
      <c r="E249" s="170"/>
      <c r="F249" s="170"/>
      <c r="G249" s="170"/>
      <c r="H249" s="170"/>
    </row>
    <row r="250" ht="22.5" customHeight="1">
      <c r="A250" s="170" t="str">
        <f>'Inventory List'!A251</f>
        <v/>
      </c>
      <c r="B250" s="170" t="str">
        <f>'Inventory List'!B251</f>
        <v/>
      </c>
      <c r="C250" s="170"/>
      <c r="D250" s="170"/>
      <c r="E250" s="170"/>
      <c r="F250" s="170"/>
      <c r="G250" s="170"/>
      <c r="H250" s="170"/>
    </row>
    <row r="251" ht="22.5" customHeight="1">
      <c r="A251" s="170" t="str">
        <f>'Inventory List'!A252</f>
        <v/>
      </c>
      <c r="B251" s="170" t="str">
        <f>'Inventory List'!B252</f>
        <v/>
      </c>
      <c r="C251" s="170"/>
      <c r="D251" s="170"/>
      <c r="E251" s="170"/>
      <c r="F251" s="170"/>
      <c r="G251" s="170"/>
      <c r="H251" s="170"/>
    </row>
    <row r="252" ht="22.5" customHeight="1">
      <c r="A252" s="170" t="str">
        <f>'Inventory List'!A253</f>
        <v/>
      </c>
      <c r="B252" s="170" t="str">
        <f>'Inventory List'!B253</f>
        <v/>
      </c>
      <c r="C252" s="170"/>
      <c r="D252" s="170"/>
      <c r="E252" s="170"/>
      <c r="F252" s="170"/>
      <c r="G252" s="170"/>
      <c r="H252" s="170"/>
    </row>
    <row r="253" ht="22.5" customHeight="1">
      <c r="A253" s="170" t="str">
        <f>'Inventory List'!A254</f>
        <v/>
      </c>
      <c r="B253" s="170" t="str">
        <f>'Inventory List'!B254</f>
        <v/>
      </c>
      <c r="C253" s="170"/>
      <c r="D253" s="170"/>
      <c r="E253" s="170"/>
      <c r="F253" s="170"/>
      <c r="G253" s="170"/>
      <c r="H253" s="170"/>
    </row>
    <row r="254" ht="22.5" customHeight="1">
      <c r="A254" s="170" t="str">
        <f>'Inventory List'!A255</f>
        <v/>
      </c>
      <c r="B254" s="170" t="str">
        <f>'Inventory List'!B255</f>
        <v/>
      </c>
      <c r="C254" s="170"/>
      <c r="D254" s="170"/>
      <c r="E254" s="170"/>
      <c r="F254" s="170"/>
      <c r="G254" s="170"/>
      <c r="H254" s="170"/>
    </row>
    <row r="255" ht="22.5" customHeight="1">
      <c r="A255" s="170" t="str">
        <f>'Inventory List'!A256</f>
        <v/>
      </c>
      <c r="B255" s="170" t="str">
        <f>'Inventory List'!B256</f>
        <v/>
      </c>
      <c r="C255" s="170"/>
      <c r="D255" s="170"/>
      <c r="E255" s="170"/>
      <c r="F255" s="170"/>
      <c r="G255" s="170"/>
      <c r="H255" s="170"/>
    </row>
    <row r="256" ht="22.5" customHeight="1">
      <c r="A256" s="170" t="str">
        <f>'Inventory List'!A257</f>
        <v/>
      </c>
      <c r="B256" s="170" t="str">
        <f>'Inventory List'!B257</f>
        <v/>
      </c>
      <c r="C256" s="170"/>
      <c r="D256" s="170"/>
      <c r="E256" s="170"/>
      <c r="F256" s="170"/>
      <c r="G256" s="170"/>
      <c r="H256" s="170"/>
    </row>
    <row r="257" ht="22.5" customHeight="1">
      <c r="A257" s="170" t="str">
        <f>'Inventory List'!A258</f>
        <v/>
      </c>
      <c r="B257" s="170" t="str">
        <f>'Inventory List'!B258</f>
        <v/>
      </c>
      <c r="C257" s="170"/>
      <c r="D257" s="170"/>
      <c r="E257" s="170"/>
      <c r="F257" s="170"/>
      <c r="G257" s="170"/>
      <c r="H257" s="170"/>
    </row>
    <row r="258" ht="22.5" customHeight="1">
      <c r="A258" s="170" t="str">
        <f>'Inventory List'!A259</f>
        <v/>
      </c>
      <c r="B258" s="170" t="str">
        <f>'Inventory List'!B259</f>
        <v/>
      </c>
      <c r="C258" s="170"/>
      <c r="D258" s="170"/>
      <c r="E258" s="170"/>
      <c r="F258" s="170"/>
      <c r="G258" s="170"/>
      <c r="H258" s="170"/>
    </row>
    <row r="259" ht="22.5" customHeight="1">
      <c r="A259" s="170" t="str">
        <f>'Inventory List'!A260</f>
        <v/>
      </c>
      <c r="B259" s="170" t="str">
        <f>'Inventory List'!B260</f>
        <v/>
      </c>
      <c r="C259" s="170"/>
      <c r="D259" s="170"/>
      <c r="E259" s="170"/>
      <c r="F259" s="170"/>
      <c r="G259" s="170"/>
      <c r="H259" s="170"/>
    </row>
    <row r="260" ht="22.5" customHeight="1">
      <c r="A260" s="170" t="str">
        <f>'Inventory List'!A261</f>
        <v/>
      </c>
      <c r="B260" s="170" t="str">
        <f>'Inventory List'!B261</f>
        <v/>
      </c>
      <c r="C260" s="170"/>
      <c r="D260" s="170"/>
      <c r="E260" s="170"/>
      <c r="F260" s="170"/>
      <c r="G260" s="170"/>
      <c r="H260" s="170"/>
    </row>
    <row r="261" ht="22.5" customHeight="1">
      <c r="A261" s="170" t="str">
        <f>'Inventory List'!A262</f>
        <v/>
      </c>
      <c r="B261" s="170" t="str">
        <f>'Inventory List'!B262</f>
        <v/>
      </c>
      <c r="C261" s="170"/>
      <c r="D261" s="170"/>
      <c r="E261" s="170"/>
      <c r="F261" s="170"/>
      <c r="G261" s="170"/>
      <c r="H261" s="170"/>
    </row>
    <row r="262" ht="22.5" customHeight="1">
      <c r="A262" s="170" t="str">
        <f>'Inventory List'!A263</f>
        <v/>
      </c>
      <c r="B262" s="170" t="str">
        <f>'Inventory List'!B263</f>
        <v/>
      </c>
      <c r="C262" s="170"/>
      <c r="D262" s="170"/>
      <c r="E262" s="170"/>
      <c r="F262" s="170"/>
      <c r="G262" s="170"/>
      <c r="H262" s="170"/>
    </row>
    <row r="263" ht="22.5" customHeight="1">
      <c r="A263" s="170" t="str">
        <f>'Inventory List'!A264</f>
        <v/>
      </c>
      <c r="B263" s="170" t="str">
        <f>'Inventory List'!B264</f>
        <v/>
      </c>
      <c r="C263" s="170"/>
      <c r="D263" s="170"/>
      <c r="E263" s="170"/>
      <c r="F263" s="170"/>
      <c r="G263" s="170"/>
      <c r="H263" s="170"/>
    </row>
    <row r="264" ht="22.5" customHeight="1">
      <c r="A264" s="170" t="str">
        <f>'Inventory List'!A265</f>
        <v/>
      </c>
      <c r="B264" s="170" t="str">
        <f>'Inventory List'!B265</f>
        <v/>
      </c>
      <c r="C264" s="170"/>
      <c r="D264" s="170"/>
      <c r="E264" s="170"/>
      <c r="F264" s="170"/>
      <c r="G264" s="170"/>
      <c r="H264" s="170"/>
    </row>
    <row r="265" ht="22.5" customHeight="1">
      <c r="A265" s="170" t="str">
        <f>'Inventory List'!A266</f>
        <v/>
      </c>
      <c r="B265" s="170" t="str">
        <f>'Inventory List'!B266</f>
        <v/>
      </c>
      <c r="C265" s="170"/>
      <c r="D265" s="170"/>
      <c r="E265" s="170"/>
      <c r="F265" s="170"/>
      <c r="G265" s="170"/>
      <c r="H265" s="170"/>
    </row>
    <row r="266" ht="22.5" customHeight="1">
      <c r="A266" s="170" t="str">
        <f>'Inventory List'!A267</f>
        <v/>
      </c>
      <c r="B266" s="170" t="str">
        <f>'Inventory List'!B267</f>
        <v/>
      </c>
      <c r="C266" s="170"/>
      <c r="D266" s="170"/>
      <c r="E266" s="170"/>
      <c r="F266" s="170"/>
      <c r="G266" s="170"/>
      <c r="H266" s="170"/>
    </row>
    <row r="267" ht="22.5" customHeight="1">
      <c r="A267" s="170" t="str">
        <f>'Inventory List'!A268</f>
        <v/>
      </c>
      <c r="B267" s="170" t="str">
        <f>'Inventory List'!B268</f>
        <v/>
      </c>
      <c r="C267" s="170"/>
      <c r="D267" s="170"/>
      <c r="E267" s="170"/>
      <c r="F267" s="170"/>
      <c r="G267" s="170"/>
      <c r="H267" s="170"/>
    </row>
    <row r="268" ht="22.5" customHeight="1">
      <c r="A268" s="170" t="str">
        <f>'Inventory List'!A269</f>
        <v/>
      </c>
      <c r="B268" s="170" t="str">
        <f>'Inventory List'!B269</f>
        <v/>
      </c>
      <c r="C268" s="170"/>
      <c r="D268" s="170"/>
      <c r="E268" s="170"/>
      <c r="F268" s="170"/>
      <c r="G268" s="170"/>
      <c r="H268" s="170"/>
    </row>
    <row r="269" ht="22.5" customHeight="1">
      <c r="A269" s="170" t="str">
        <f>'Inventory List'!A270</f>
        <v/>
      </c>
      <c r="B269" s="170" t="str">
        <f>'Inventory List'!B270</f>
        <v/>
      </c>
      <c r="C269" s="170"/>
      <c r="D269" s="170"/>
      <c r="E269" s="170"/>
      <c r="F269" s="170"/>
      <c r="G269" s="170"/>
      <c r="H269" s="170"/>
    </row>
    <row r="270" ht="22.5" customHeight="1">
      <c r="A270" s="170" t="str">
        <f>'Inventory List'!A271</f>
        <v/>
      </c>
      <c r="B270" s="170" t="str">
        <f>'Inventory List'!B271</f>
        <v/>
      </c>
      <c r="C270" s="170"/>
      <c r="D270" s="170"/>
      <c r="E270" s="170"/>
      <c r="F270" s="170"/>
      <c r="G270" s="170"/>
      <c r="H270" s="170"/>
    </row>
    <row r="271" ht="22.5" customHeight="1">
      <c r="A271" s="170" t="str">
        <f>'Inventory List'!A272</f>
        <v/>
      </c>
      <c r="B271" s="170" t="str">
        <f>'Inventory List'!B272</f>
        <v/>
      </c>
      <c r="C271" s="170"/>
      <c r="D271" s="170"/>
      <c r="E271" s="170"/>
      <c r="F271" s="170"/>
      <c r="G271" s="170"/>
      <c r="H271" s="170"/>
    </row>
    <row r="272" ht="22.5" customHeight="1">
      <c r="A272" s="170" t="str">
        <f>'Inventory List'!A273</f>
        <v/>
      </c>
      <c r="B272" s="170" t="str">
        <f>'Inventory List'!B273</f>
        <v/>
      </c>
      <c r="C272" s="170"/>
      <c r="D272" s="170"/>
      <c r="E272" s="170"/>
      <c r="F272" s="170"/>
      <c r="G272" s="170"/>
      <c r="H272" s="170"/>
    </row>
    <row r="273" ht="22.5" customHeight="1">
      <c r="A273" s="170" t="str">
        <f>'Inventory List'!A274</f>
        <v/>
      </c>
      <c r="B273" s="170" t="str">
        <f>'Inventory List'!B274</f>
        <v/>
      </c>
      <c r="C273" s="170"/>
      <c r="D273" s="170"/>
      <c r="E273" s="170"/>
      <c r="F273" s="170"/>
      <c r="G273" s="170"/>
      <c r="H273" s="170"/>
    </row>
    <row r="274" ht="22.5" customHeight="1">
      <c r="A274" s="170" t="str">
        <f>'Inventory List'!A275</f>
        <v/>
      </c>
      <c r="B274" s="170" t="str">
        <f>'Inventory List'!B275</f>
        <v/>
      </c>
      <c r="C274" s="170"/>
      <c r="D274" s="170"/>
      <c r="E274" s="170"/>
      <c r="F274" s="170"/>
      <c r="G274" s="170"/>
      <c r="H274" s="170"/>
    </row>
    <row r="275" ht="22.5" customHeight="1">
      <c r="A275" s="170" t="str">
        <f>'Inventory List'!A276</f>
        <v/>
      </c>
      <c r="B275" s="170" t="str">
        <f>'Inventory List'!B276</f>
        <v/>
      </c>
      <c r="C275" s="170"/>
      <c r="D275" s="170"/>
      <c r="E275" s="170"/>
      <c r="F275" s="170"/>
      <c r="G275" s="170"/>
      <c r="H275" s="170"/>
    </row>
    <row r="276" ht="22.5" customHeight="1">
      <c r="A276" s="170" t="str">
        <f>'Inventory List'!A277</f>
        <v/>
      </c>
      <c r="B276" s="170" t="str">
        <f>'Inventory List'!B277</f>
        <v/>
      </c>
      <c r="C276" s="170"/>
      <c r="D276" s="170"/>
      <c r="E276" s="170"/>
      <c r="F276" s="170"/>
      <c r="G276" s="170"/>
      <c r="H276" s="170"/>
    </row>
    <row r="277" ht="22.5" customHeight="1">
      <c r="A277" s="170" t="str">
        <f>'Inventory List'!A278</f>
        <v/>
      </c>
      <c r="B277" s="170" t="str">
        <f>'Inventory List'!B278</f>
        <v/>
      </c>
      <c r="C277" s="170"/>
      <c r="D277" s="170"/>
      <c r="E277" s="170"/>
      <c r="F277" s="170"/>
      <c r="G277" s="170"/>
      <c r="H277" s="170"/>
    </row>
    <row r="278" ht="22.5" customHeight="1">
      <c r="A278" s="170" t="str">
        <f>'Inventory List'!A279</f>
        <v/>
      </c>
      <c r="B278" s="170" t="str">
        <f>'Inventory List'!B279</f>
        <v/>
      </c>
      <c r="C278" s="170"/>
      <c r="D278" s="170"/>
      <c r="E278" s="170"/>
      <c r="F278" s="170"/>
      <c r="G278" s="170"/>
      <c r="H278" s="170"/>
    </row>
    <row r="279" ht="22.5" customHeight="1">
      <c r="A279" s="170" t="str">
        <f>'Inventory List'!A280</f>
        <v/>
      </c>
      <c r="B279" s="170" t="str">
        <f>'Inventory List'!B280</f>
        <v/>
      </c>
      <c r="C279" s="170"/>
      <c r="D279" s="170"/>
      <c r="E279" s="170"/>
      <c r="F279" s="170"/>
      <c r="G279" s="170"/>
      <c r="H279" s="170"/>
    </row>
    <row r="280" ht="22.5" customHeight="1">
      <c r="A280" s="170" t="str">
        <f>'Inventory List'!A281</f>
        <v/>
      </c>
      <c r="B280" s="170" t="str">
        <f>'Inventory List'!B281</f>
        <v/>
      </c>
      <c r="C280" s="170"/>
      <c r="D280" s="170"/>
      <c r="E280" s="170"/>
      <c r="F280" s="170"/>
      <c r="G280" s="170"/>
      <c r="H280" s="170"/>
    </row>
    <row r="281" ht="22.5" customHeight="1">
      <c r="A281" s="170" t="str">
        <f>'Inventory List'!A282</f>
        <v/>
      </c>
      <c r="B281" s="170" t="str">
        <f>'Inventory List'!B282</f>
        <v/>
      </c>
      <c r="C281" s="170"/>
      <c r="D281" s="170"/>
      <c r="E281" s="170"/>
      <c r="F281" s="170"/>
      <c r="G281" s="170"/>
      <c r="H281" s="170"/>
    </row>
    <row r="282" ht="22.5" customHeight="1">
      <c r="A282" s="170" t="str">
        <f>'Inventory List'!A283</f>
        <v/>
      </c>
      <c r="B282" s="170" t="str">
        <f>'Inventory List'!B283</f>
        <v/>
      </c>
      <c r="C282" s="170"/>
      <c r="D282" s="170"/>
      <c r="E282" s="170"/>
      <c r="F282" s="170"/>
      <c r="G282" s="170"/>
      <c r="H282" s="170"/>
    </row>
    <row r="283" ht="22.5" customHeight="1">
      <c r="A283" s="170" t="str">
        <f>'Inventory List'!A284</f>
        <v/>
      </c>
      <c r="B283" s="170" t="str">
        <f>'Inventory List'!B284</f>
        <v/>
      </c>
      <c r="C283" s="170"/>
      <c r="D283" s="170"/>
      <c r="E283" s="170"/>
      <c r="F283" s="170"/>
      <c r="G283" s="170"/>
      <c r="H283" s="170"/>
    </row>
    <row r="284" ht="22.5" customHeight="1">
      <c r="A284" s="170" t="str">
        <f>'Inventory List'!A285</f>
        <v/>
      </c>
      <c r="B284" s="170" t="str">
        <f>'Inventory List'!B285</f>
        <v/>
      </c>
      <c r="C284" s="170"/>
      <c r="D284" s="170"/>
      <c r="E284" s="170"/>
      <c r="F284" s="170"/>
      <c r="G284" s="170"/>
      <c r="H284" s="170"/>
    </row>
    <row r="285" ht="22.5" customHeight="1">
      <c r="A285" s="170" t="str">
        <f>'Inventory List'!A286</f>
        <v/>
      </c>
      <c r="B285" s="170" t="str">
        <f>'Inventory List'!B286</f>
        <v/>
      </c>
      <c r="C285" s="170"/>
      <c r="D285" s="170"/>
      <c r="E285" s="170"/>
      <c r="F285" s="170"/>
      <c r="G285" s="170"/>
      <c r="H285" s="170"/>
    </row>
    <row r="286" ht="22.5" customHeight="1">
      <c r="A286" s="170" t="str">
        <f>'Inventory List'!A287</f>
        <v/>
      </c>
      <c r="B286" s="170" t="str">
        <f>'Inventory List'!B287</f>
        <v/>
      </c>
      <c r="C286" s="170"/>
      <c r="D286" s="170"/>
      <c r="E286" s="170"/>
      <c r="F286" s="170"/>
      <c r="G286" s="170"/>
      <c r="H286" s="170"/>
    </row>
    <row r="287" ht="22.5" customHeight="1">
      <c r="A287" s="170" t="str">
        <f>'Inventory List'!A288</f>
        <v/>
      </c>
      <c r="B287" s="170" t="str">
        <f>'Inventory List'!B288</f>
        <v/>
      </c>
      <c r="C287" s="170"/>
      <c r="D287" s="170"/>
      <c r="E287" s="170"/>
      <c r="F287" s="170"/>
      <c r="G287" s="170"/>
      <c r="H287" s="170"/>
    </row>
    <row r="288" ht="22.5" customHeight="1">
      <c r="A288" s="170" t="str">
        <f>'Inventory List'!A289</f>
        <v/>
      </c>
      <c r="B288" s="170" t="str">
        <f>'Inventory List'!B289</f>
        <v/>
      </c>
      <c r="C288" s="170"/>
      <c r="D288" s="170"/>
      <c r="E288" s="170"/>
      <c r="F288" s="170"/>
      <c r="G288" s="170"/>
      <c r="H288" s="170"/>
    </row>
    <row r="289" ht="22.5" customHeight="1">
      <c r="A289" s="170" t="str">
        <f>'Inventory List'!A290</f>
        <v/>
      </c>
      <c r="B289" s="170" t="str">
        <f>'Inventory List'!B290</f>
        <v/>
      </c>
      <c r="C289" s="170"/>
      <c r="D289" s="170"/>
      <c r="E289" s="170"/>
      <c r="F289" s="170"/>
      <c r="G289" s="170"/>
      <c r="H289" s="170"/>
    </row>
    <row r="290" ht="22.5" customHeight="1">
      <c r="A290" s="170" t="str">
        <f>'Inventory List'!A291</f>
        <v/>
      </c>
      <c r="B290" s="170" t="str">
        <f>'Inventory List'!B291</f>
        <v/>
      </c>
      <c r="C290" s="170"/>
      <c r="D290" s="170"/>
      <c r="E290" s="170"/>
      <c r="F290" s="170"/>
      <c r="G290" s="170"/>
      <c r="H290" s="170"/>
    </row>
    <row r="291" ht="22.5" customHeight="1">
      <c r="A291" s="170" t="str">
        <f>'Inventory List'!A292</f>
        <v/>
      </c>
      <c r="B291" s="170" t="str">
        <f>'Inventory List'!B292</f>
        <v/>
      </c>
      <c r="C291" s="170"/>
      <c r="D291" s="170"/>
      <c r="E291" s="170"/>
      <c r="F291" s="170"/>
      <c r="G291" s="170"/>
      <c r="H291" s="170"/>
    </row>
    <row r="292" ht="22.5" customHeight="1">
      <c r="A292" s="170" t="str">
        <f>'Inventory List'!A293</f>
        <v/>
      </c>
      <c r="B292" s="170" t="str">
        <f>'Inventory List'!B293</f>
        <v/>
      </c>
      <c r="C292" s="170"/>
      <c r="D292" s="170"/>
      <c r="E292" s="170"/>
      <c r="F292" s="170"/>
      <c r="G292" s="170"/>
      <c r="H292" s="170"/>
    </row>
    <row r="293" ht="22.5" customHeight="1">
      <c r="A293" s="170" t="str">
        <f>'Inventory List'!A294</f>
        <v/>
      </c>
      <c r="B293" s="170" t="str">
        <f>'Inventory List'!B294</f>
        <v/>
      </c>
      <c r="C293" s="170"/>
      <c r="D293" s="170"/>
      <c r="E293" s="170"/>
      <c r="F293" s="170"/>
      <c r="G293" s="170"/>
      <c r="H293" s="170"/>
    </row>
    <row r="294" ht="22.5" customHeight="1">
      <c r="A294" s="170" t="str">
        <f>'Inventory List'!A295</f>
        <v/>
      </c>
      <c r="B294" s="170" t="str">
        <f>'Inventory List'!B295</f>
        <v/>
      </c>
      <c r="C294" s="170"/>
      <c r="D294" s="170"/>
      <c r="E294" s="170"/>
      <c r="F294" s="170"/>
      <c r="G294" s="170"/>
      <c r="H294" s="170"/>
    </row>
    <row r="295" ht="22.5" customHeight="1">
      <c r="A295" s="170" t="str">
        <f>'Inventory List'!A296</f>
        <v/>
      </c>
      <c r="B295" s="170" t="str">
        <f>'Inventory List'!B296</f>
        <v/>
      </c>
      <c r="C295" s="170"/>
      <c r="D295" s="170"/>
      <c r="E295" s="170"/>
      <c r="F295" s="170"/>
      <c r="G295" s="170"/>
      <c r="H295" s="170"/>
    </row>
    <row r="296" ht="22.5" customHeight="1">
      <c r="A296" s="170" t="str">
        <f>'Inventory List'!A297</f>
        <v/>
      </c>
      <c r="B296" s="170" t="str">
        <f>'Inventory List'!B297</f>
        <v/>
      </c>
      <c r="C296" s="170"/>
      <c r="D296" s="170"/>
      <c r="E296" s="170"/>
      <c r="F296" s="170"/>
      <c r="G296" s="170"/>
      <c r="H296" s="170"/>
    </row>
    <row r="297" ht="22.5" customHeight="1">
      <c r="A297" s="170" t="str">
        <f>'Inventory List'!A298</f>
        <v/>
      </c>
      <c r="B297" s="170" t="str">
        <f>'Inventory List'!B298</f>
        <v/>
      </c>
      <c r="C297" s="170"/>
      <c r="D297" s="170"/>
      <c r="E297" s="170"/>
      <c r="F297" s="170"/>
      <c r="G297" s="170"/>
      <c r="H297" s="170"/>
    </row>
    <row r="298" ht="22.5" customHeight="1">
      <c r="A298" s="170" t="str">
        <f>'Inventory List'!A299</f>
        <v/>
      </c>
      <c r="B298" s="170" t="str">
        <f>'Inventory List'!B299</f>
        <v/>
      </c>
      <c r="C298" s="170"/>
      <c r="D298" s="170"/>
      <c r="E298" s="170"/>
      <c r="F298" s="170"/>
      <c r="G298" s="170"/>
      <c r="H298" s="170"/>
    </row>
    <row r="299" ht="22.5" customHeight="1">
      <c r="A299" s="170" t="str">
        <f>'Inventory List'!A300</f>
        <v/>
      </c>
      <c r="B299" s="170" t="str">
        <f>'Inventory List'!B300</f>
        <v/>
      </c>
      <c r="C299" s="170"/>
      <c r="D299" s="170"/>
      <c r="E299" s="170"/>
      <c r="F299" s="170"/>
      <c r="G299" s="170"/>
      <c r="H299" s="170"/>
    </row>
    <row r="300" ht="22.5" customHeight="1">
      <c r="A300" s="170" t="str">
        <f>'Inventory List'!A301</f>
        <v/>
      </c>
      <c r="B300" s="170" t="str">
        <f>'Inventory List'!B301</f>
        <v/>
      </c>
      <c r="C300" s="170"/>
      <c r="D300" s="170"/>
      <c r="E300" s="170"/>
      <c r="F300" s="170"/>
      <c r="G300" s="170"/>
      <c r="H300" s="170"/>
    </row>
    <row r="301" ht="22.5" customHeight="1">
      <c r="A301" s="170" t="str">
        <f>'Inventory List'!A302</f>
        <v/>
      </c>
      <c r="B301" s="170" t="str">
        <f>'Inventory List'!B302</f>
        <v/>
      </c>
      <c r="C301" s="170"/>
      <c r="D301" s="170"/>
      <c r="E301" s="170"/>
      <c r="F301" s="170"/>
      <c r="G301" s="170"/>
      <c r="H301" s="170"/>
    </row>
    <row r="302" ht="22.5" customHeight="1">
      <c r="A302" s="170" t="str">
        <f>'Inventory List'!A303</f>
        <v/>
      </c>
      <c r="B302" s="170" t="str">
        <f>'Inventory List'!B303</f>
        <v/>
      </c>
      <c r="C302" s="170"/>
      <c r="D302" s="170"/>
      <c r="E302" s="170"/>
      <c r="F302" s="170"/>
      <c r="G302" s="170"/>
      <c r="H302" s="170"/>
    </row>
    <row r="303" ht="22.5" customHeight="1">
      <c r="A303" s="170" t="str">
        <f>'Inventory List'!A304</f>
        <v/>
      </c>
      <c r="B303" s="170" t="str">
        <f>'Inventory List'!B304</f>
        <v/>
      </c>
      <c r="C303" s="170"/>
      <c r="D303" s="170"/>
      <c r="E303" s="170"/>
      <c r="F303" s="170"/>
      <c r="G303" s="170"/>
      <c r="H303" s="170"/>
    </row>
    <row r="304" ht="22.5" customHeight="1">
      <c r="A304" s="170" t="str">
        <f>'Inventory List'!A305</f>
        <v/>
      </c>
      <c r="B304" s="170" t="str">
        <f>'Inventory List'!B305</f>
        <v/>
      </c>
      <c r="C304" s="170"/>
      <c r="D304" s="170"/>
      <c r="E304" s="170"/>
      <c r="F304" s="170"/>
      <c r="G304" s="170"/>
      <c r="H304" s="170"/>
    </row>
    <row r="305" ht="22.5" customHeight="1">
      <c r="A305" s="170" t="str">
        <f>'Inventory List'!A306</f>
        <v/>
      </c>
      <c r="B305" s="170" t="str">
        <f>'Inventory List'!B306</f>
        <v/>
      </c>
      <c r="C305" s="170"/>
      <c r="D305" s="170"/>
      <c r="E305" s="170"/>
      <c r="F305" s="170"/>
      <c r="G305" s="170"/>
      <c r="H305" s="170"/>
    </row>
    <row r="306" ht="22.5" customHeight="1">
      <c r="A306" s="170" t="str">
        <f>'Inventory List'!A307</f>
        <v/>
      </c>
      <c r="B306" s="170" t="str">
        <f>'Inventory List'!B307</f>
        <v/>
      </c>
      <c r="C306" s="170"/>
      <c r="D306" s="170"/>
      <c r="E306" s="170"/>
      <c r="F306" s="170"/>
      <c r="G306" s="170"/>
      <c r="H306" s="170"/>
    </row>
    <row r="307" ht="22.5" customHeight="1">
      <c r="A307" s="170" t="str">
        <f>'Inventory List'!A308</f>
        <v/>
      </c>
      <c r="B307" s="170" t="str">
        <f>'Inventory List'!B308</f>
        <v/>
      </c>
      <c r="C307" s="170"/>
      <c r="D307" s="170"/>
      <c r="E307" s="170"/>
      <c r="F307" s="170"/>
      <c r="G307" s="170"/>
      <c r="H307" s="170"/>
    </row>
    <row r="308" ht="22.5" customHeight="1">
      <c r="A308" s="170" t="str">
        <f>'Inventory List'!A309</f>
        <v/>
      </c>
      <c r="B308" s="170" t="str">
        <f>'Inventory List'!B309</f>
        <v/>
      </c>
      <c r="C308" s="170"/>
      <c r="D308" s="170"/>
      <c r="E308" s="170"/>
      <c r="F308" s="170"/>
      <c r="G308" s="170"/>
      <c r="H308" s="170"/>
    </row>
    <row r="309" ht="22.5" customHeight="1">
      <c r="A309" s="170" t="str">
        <f>'Inventory List'!A310</f>
        <v/>
      </c>
      <c r="B309" s="170" t="str">
        <f>'Inventory List'!B310</f>
        <v/>
      </c>
      <c r="C309" s="170"/>
      <c r="D309" s="170"/>
      <c r="E309" s="170"/>
      <c r="F309" s="170"/>
      <c r="G309" s="170"/>
      <c r="H309" s="170"/>
    </row>
    <row r="310" ht="22.5" customHeight="1">
      <c r="A310" s="170" t="str">
        <f>'Inventory List'!A311</f>
        <v/>
      </c>
      <c r="B310" s="170" t="str">
        <f>'Inventory List'!B311</f>
        <v/>
      </c>
      <c r="C310" s="170"/>
      <c r="D310" s="170"/>
      <c r="E310" s="170"/>
      <c r="F310" s="170"/>
      <c r="G310" s="170"/>
      <c r="H310" s="170"/>
    </row>
    <row r="311" ht="22.5" customHeight="1">
      <c r="A311" s="170" t="str">
        <f>'Inventory List'!A312</f>
        <v/>
      </c>
      <c r="B311" s="170" t="str">
        <f>'Inventory List'!B312</f>
        <v/>
      </c>
      <c r="C311" s="170"/>
      <c r="D311" s="170"/>
      <c r="E311" s="170"/>
      <c r="F311" s="170"/>
      <c r="G311" s="170"/>
      <c r="H311" s="170"/>
    </row>
    <row r="312" ht="22.5" customHeight="1">
      <c r="A312" s="170" t="str">
        <f>'Inventory List'!A313</f>
        <v/>
      </c>
      <c r="B312" s="170" t="str">
        <f>'Inventory List'!B313</f>
        <v/>
      </c>
      <c r="C312" s="170"/>
      <c r="D312" s="170"/>
      <c r="E312" s="170"/>
      <c r="F312" s="170"/>
      <c r="G312" s="170"/>
      <c r="H312" s="170"/>
    </row>
    <row r="313" ht="22.5" customHeight="1">
      <c r="A313" s="170" t="str">
        <f>'Inventory List'!A314</f>
        <v/>
      </c>
      <c r="B313" s="170" t="str">
        <f>'Inventory List'!B314</f>
        <v/>
      </c>
      <c r="C313" s="170"/>
      <c r="D313" s="170"/>
      <c r="E313" s="170"/>
      <c r="F313" s="170"/>
      <c r="G313" s="170"/>
      <c r="H313" s="170"/>
    </row>
    <row r="314" ht="22.5" customHeight="1">
      <c r="A314" s="170" t="str">
        <f>'Inventory List'!A315</f>
        <v/>
      </c>
      <c r="B314" s="170" t="str">
        <f>'Inventory List'!B315</f>
        <v/>
      </c>
      <c r="C314" s="170"/>
      <c r="D314" s="170"/>
      <c r="E314" s="170"/>
      <c r="F314" s="170"/>
      <c r="G314" s="170"/>
      <c r="H314" s="170"/>
    </row>
    <row r="315" ht="22.5" customHeight="1">
      <c r="A315" s="170" t="str">
        <f>'Inventory List'!A316</f>
        <v/>
      </c>
      <c r="B315" s="170" t="str">
        <f>'Inventory List'!B316</f>
        <v/>
      </c>
      <c r="C315" s="170"/>
      <c r="D315" s="170"/>
      <c r="E315" s="170"/>
      <c r="F315" s="170"/>
      <c r="G315" s="170"/>
      <c r="H315" s="170"/>
    </row>
    <row r="316" ht="22.5" customHeight="1">
      <c r="A316" s="170" t="str">
        <f>'Inventory List'!A317</f>
        <v/>
      </c>
      <c r="B316" s="170" t="str">
        <f>'Inventory List'!B317</f>
        <v/>
      </c>
      <c r="C316" s="170"/>
      <c r="D316" s="170"/>
      <c r="E316" s="170"/>
      <c r="F316" s="170"/>
      <c r="G316" s="170"/>
      <c r="H316" s="170"/>
    </row>
    <row r="317" ht="22.5" customHeight="1">
      <c r="A317" s="170" t="str">
        <f>'Inventory List'!A318</f>
        <v/>
      </c>
      <c r="B317" s="170" t="str">
        <f>'Inventory List'!B318</f>
        <v/>
      </c>
      <c r="C317" s="170"/>
      <c r="D317" s="170"/>
      <c r="E317" s="170"/>
      <c r="F317" s="170"/>
      <c r="G317" s="170"/>
      <c r="H317" s="170"/>
    </row>
    <row r="318" ht="22.5" customHeight="1">
      <c r="A318" s="170" t="str">
        <f>'Inventory List'!A319</f>
        <v/>
      </c>
      <c r="B318" s="170" t="str">
        <f>'Inventory List'!B319</f>
        <v/>
      </c>
      <c r="C318" s="170"/>
      <c r="D318" s="170"/>
      <c r="E318" s="170"/>
      <c r="F318" s="170"/>
      <c r="G318" s="170"/>
      <c r="H318" s="170"/>
    </row>
    <row r="319" ht="22.5" customHeight="1">
      <c r="A319" s="170" t="str">
        <f>'Inventory List'!A320</f>
        <v/>
      </c>
      <c r="B319" s="170" t="str">
        <f>'Inventory List'!B320</f>
        <v/>
      </c>
      <c r="C319" s="170"/>
      <c r="D319" s="170"/>
      <c r="E319" s="170"/>
      <c r="F319" s="170"/>
      <c r="G319" s="170"/>
      <c r="H319" s="170"/>
    </row>
    <row r="320" ht="22.5" customHeight="1">
      <c r="A320" s="170" t="str">
        <f>'Inventory List'!A321</f>
        <v/>
      </c>
      <c r="B320" s="170" t="str">
        <f>'Inventory List'!B321</f>
        <v/>
      </c>
      <c r="C320" s="170"/>
      <c r="D320" s="170"/>
      <c r="E320" s="170"/>
      <c r="F320" s="170"/>
      <c r="G320" s="170"/>
      <c r="H320" s="170"/>
    </row>
    <row r="321" ht="22.5" customHeight="1">
      <c r="A321" s="170" t="str">
        <f>'Inventory List'!A322</f>
        <v/>
      </c>
      <c r="B321" s="170" t="str">
        <f>'Inventory List'!B322</f>
        <v/>
      </c>
      <c r="C321" s="170"/>
      <c r="D321" s="170"/>
      <c r="E321" s="170"/>
      <c r="F321" s="170"/>
      <c r="G321" s="170"/>
      <c r="H321" s="170"/>
    </row>
    <row r="322" ht="22.5" customHeight="1">
      <c r="A322" s="170" t="str">
        <f>'Inventory List'!A323</f>
        <v/>
      </c>
      <c r="B322" s="170" t="str">
        <f>'Inventory List'!B323</f>
        <v/>
      </c>
      <c r="C322" s="170"/>
      <c r="D322" s="170"/>
      <c r="E322" s="170"/>
      <c r="F322" s="170"/>
      <c r="G322" s="170"/>
      <c r="H322" s="170"/>
    </row>
    <row r="323" ht="22.5" customHeight="1">
      <c r="A323" s="170" t="str">
        <f>'Inventory List'!A324</f>
        <v/>
      </c>
      <c r="B323" s="170" t="str">
        <f>'Inventory List'!B324</f>
        <v/>
      </c>
      <c r="C323" s="170"/>
      <c r="D323" s="170"/>
      <c r="E323" s="170"/>
      <c r="F323" s="170"/>
      <c r="G323" s="170"/>
      <c r="H323" s="170"/>
    </row>
    <row r="324" ht="22.5" customHeight="1">
      <c r="A324" s="170" t="str">
        <f>'Inventory List'!A325</f>
        <v/>
      </c>
      <c r="B324" s="170" t="str">
        <f>'Inventory List'!B325</f>
        <v/>
      </c>
      <c r="C324" s="170"/>
      <c r="D324" s="170"/>
      <c r="E324" s="170"/>
      <c r="F324" s="170"/>
      <c r="G324" s="170"/>
      <c r="H324" s="170"/>
    </row>
    <row r="325" ht="22.5" customHeight="1">
      <c r="A325" s="170" t="str">
        <f>'Inventory List'!A326</f>
        <v/>
      </c>
      <c r="B325" s="170" t="str">
        <f>'Inventory List'!B326</f>
        <v/>
      </c>
      <c r="C325" s="170"/>
      <c r="D325" s="170"/>
      <c r="E325" s="170"/>
      <c r="F325" s="170"/>
      <c r="G325" s="170"/>
      <c r="H325" s="170"/>
    </row>
    <row r="326" ht="22.5" customHeight="1">
      <c r="A326" s="170" t="str">
        <f>'Inventory List'!A327</f>
        <v/>
      </c>
      <c r="B326" s="170" t="str">
        <f>'Inventory List'!B327</f>
        <v/>
      </c>
      <c r="C326" s="170"/>
      <c r="D326" s="170"/>
      <c r="E326" s="170"/>
      <c r="F326" s="170"/>
      <c r="G326" s="170"/>
      <c r="H326" s="170"/>
    </row>
    <row r="327" ht="22.5" customHeight="1">
      <c r="A327" s="170" t="str">
        <f>'Inventory List'!A328</f>
        <v/>
      </c>
      <c r="B327" s="170" t="str">
        <f>'Inventory List'!B328</f>
        <v/>
      </c>
      <c r="C327" s="170"/>
      <c r="D327" s="170"/>
      <c r="E327" s="170"/>
      <c r="F327" s="170"/>
      <c r="G327" s="170"/>
      <c r="H327" s="170"/>
    </row>
    <row r="328" ht="22.5" customHeight="1">
      <c r="A328" s="170" t="str">
        <f>'Inventory List'!A329</f>
        <v/>
      </c>
      <c r="B328" s="170" t="str">
        <f>'Inventory List'!B329</f>
        <v/>
      </c>
      <c r="C328" s="170"/>
      <c r="D328" s="170"/>
      <c r="E328" s="170"/>
      <c r="F328" s="170"/>
      <c r="G328" s="170"/>
      <c r="H328" s="170"/>
    </row>
    <row r="329" ht="22.5" customHeight="1">
      <c r="A329" s="170" t="str">
        <f>'Inventory List'!A330</f>
        <v/>
      </c>
      <c r="B329" s="170" t="str">
        <f>'Inventory List'!B330</f>
        <v/>
      </c>
      <c r="C329" s="170"/>
      <c r="D329" s="170"/>
      <c r="E329" s="170"/>
      <c r="F329" s="170"/>
      <c r="G329" s="170"/>
      <c r="H329" s="170"/>
    </row>
    <row r="330" ht="22.5" customHeight="1">
      <c r="A330" s="170" t="str">
        <f>'Inventory List'!A331</f>
        <v/>
      </c>
      <c r="B330" s="170" t="str">
        <f>'Inventory List'!B331</f>
        <v/>
      </c>
      <c r="C330" s="170"/>
      <c r="D330" s="170"/>
      <c r="E330" s="170"/>
      <c r="F330" s="170"/>
      <c r="G330" s="170"/>
      <c r="H330" s="170"/>
    </row>
    <row r="331" ht="22.5" customHeight="1">
      <c r="A331" s="170" t="str">
        <f>'Inventory List'!A332</f>
        <v/>
      </c>
      <c r="B331" s="170" t="str">
        <f>'Inventory List'!B332</f>
        <v/>
      </c>
      <c r="C331" s="170"/>
      <c r="D331" s="170"/>
      <c r="E331" s="170"/>
      <c r="F331" s="170"/>
      <c r="G331" s="170"/>
      <c r="H331" s="170"/>
    </row>
    <row r="332" ht="22.5" customHeight="1">
      <c r="A332" s="170" t="str">
        <f>'Inventory List'!A333</f>
        <v/>
      </c>
      <c r="B332" s="170" t="str">
        <f>'Inventory List'!B333</f>
        <v/>
      </c>
      <c r="C332" s="170"/>
      <c r="D332" s="170"/>
      <c r="E332" s="170"/>
      <c r="F332" s="170"/>
      <c r="G332" s="170"/>
      <c r="H332" s="170"/>
    </row>
    <row r="333" ht="22.5" customHeight="1">
      <c r="A333" s="170" t="str">
        <f>'Inventory List'!A334</f>
        <v/>
      </c>
      <c r="B333" s="170" t="str">
        <f>'Inventory List'!B334</f>
        <v/>
      </c>
      <c r="C333" s="170"/>
      <c r="D333" s="170"/>
      <c r="E333" s="170"/>
      <c r="F333" s="170"/>
      <c r="G333" s="170"/>
      <c r="H333" s="170"/>
    </row>
    <row r="334" ht="22.5" customHeight="1">
      <c r="A334" s="170" t="str">
        <f>'Inventory List'!A335</f>
        <v/>
      </c>
      <c r="B334" s="170" t="str">
        <f>'Inventory List'!B335</f>
        <v/>
      </c>
      <c r="C334" s="170"/>
      <c r="D334" s="170"/>
      <c r="E334" s="170"/>
      <c r="F334" s="170"/>
      <c r="G334" s="170"/>
      <c r="H334" s="170"/>
    </row>
    <row r="335" ht="22.5" customHeight="1">
      <c r="A335" s="170" t="str">
        <f>'Inventory List'!A336</f>
        <v/>
      </c>
      <c r="B335" s="170" t="str">
        <f>'Inventory List'!B336</f>
        <v/>
      </c>
      <c r="C335" s="170"/>
      <c r="D335" s="170"/>
      <c r="E335" s="170"/>
      <c r="F335" s="170"/>
      <c r="G335" s="170"/>
      <c r="H335" s="170"/>
    </row>
    <row r="336" ht="22.5" customHeight="1">
      <c r="A336" s="170" t="str">
        <f>'Inventory List'!A337</f>
        <v/>
      </c>
      <c r="B336" s="170" t="str">
        <f>'Inventory List'!B337</f>
        <v/>
      </c>
      <c r="C336" s="170"/>
      <c r="D336" s="170"/>
      <c r="E336" s="170"/>
      <c r="F336" s="170"/>
      <c r="G336" s="170"/>
      <c r="H336" s="170"/>
    </row>
    <row r="337" ht="22.5" customHeight="1">
      <c r="A337" s="170" t="str">
        <f>'Inventory List'!A338</f>
        <v/>
      </c>
      <c r="B337" s="170" t="str">
        <f>'Inventory List'!B338</f>
        <v/>
      </c>
      <c r="C337" s="170"/>
      <c r="D337" s="170"/>
      <c r="E337" s="170"/>
      <c r="F337" s="170"/>
      <c r="G337" s="170"/>
      <c r="H337" s="170"/>
    </row>
    <row r="338" ht="22.5" customHeight="1">
      <c r="A338" s="170" t="str">
        <f>'Inventory List'!A339</f>
        <v/>
      </c>
      <c r="B338" s="170" t="str">
        <f>'Inventory List'!B339</f>
        <v/>
      </c>
      <c r="C338" s="170"/>
      <c r="D338" s="170"/>
      <c r="E338" s="170"/>
      <c r="F338" s="170"/>
      <c r="G338" s="170"/>
      <c r="H338" s="170"/>
    </row>
    <row r="339" ht="22.5" customHeight="1">
      <c r="A339" s="170" t="str">
        <f>'Inventory List'!A340</f>
        <v/>
      </c>
      <c r="B339" s="170" t="str">
        <f>'Inventory List'!B340</f>
        <v/>
      </c>
      <c r="C339" s="170"/>
      <c r="D339" s="170"/>
      <c r="E339" s="170"/>
      <c r="F339" s="170"/>
      <c r="G339" s="170"/>
      <c r="H339" s="170"/>
    </row>
    <row r="340" ht="22.5" customHeight="1">
      <c r="A340" s="170" t="str">
        <f>'Inventory List'!A341</f>
        <v/>
      </c>
      <c r="B340" s="170" t="str">
        <f>'Inventory List'!B341</f>
        <v/>
      </c>
      <c r="C340" s="170"/>
      <c r="D340" s="170"/>
      <c r="E340" s="170"/>
      <c r="F340" s="170"/>
      <c r="G340" s="170"/>
      <c r="H340" s="170"/>
    </row>
    <row r="341" ht="22.5" customHeight="1">
      <c r="A341" s="170" t="str">
        <f>'Inventory List'!A342</f>
        <v/>
      </c>
      <c r="B341" s="170" t="str">
        <f>'Inventory List'!B342</f>
        <v/>
      </c>
      <c r="C341" s="170"/>
      <c r="D341" s="170"/>
      <c r="E341" s="170"/>
      <c r="F341" s="170"/>
      <c r="G341" s="170"/>
      <c r="H341" s="170"/>
    </row>
    <row r="342" ht="22.5" customHeight="1">
      <c r="A342" s="170" t="str">
        <f>'Inventory List'!A343</f>
        <v/>
      </c>
      <c r="B342" s="170" t="str">
        <f>'Inventory List'!B343</f>
        <v/>
      </c>
      <c r="C342" s="170"/>
      <c r="D342" s="170"/>
      <c r="E342" s="170"/>
      <c r="F342" s="170"/>
      <c r="G342" s="170"/>
      <c r="H342" s="170"/>
    </row>
    <row r="343" ht="22.5" customHeight="1">
      <c r="A343" s="170" t="str">
        <f>'Inventory List'!A344</f>
        <v/>
      </c>
      <c r="B343" s="170" t="str">
        <f>'Inventory List'!B344</f>
        <v/>
      </c>
      <c r="C343" s="170"/>
      <c r="D343" s="170"/>
      <c r="E343" s="170"/>
      <c r="F343" s="170"/>
      <c r="G343" s="170"/>
      <c r="H343" s="170"/>
    </row>
    <row r="344" ht="22.5" customHeight="1">
      <c r="A344" s="170" t="str">
        <f>'Inventory List'!A345</f>
        <v/>
      </c>
      <c r="B344" s="170" t="str">
        <f>'Inventory List'!B345</f>
        <v/>
      </c>
      <c r="C344" s="170"/>
      <c r="D344" s="170"/>
      <c r="E344" s="170"/>
      <c r="F344" s="170"/>
      <c r="G344" s="170"/>
      <c r="H344" s="170"/>
    </row>
    <row r="345" ht="22.5" customHeight="1">
      <c r="A345" s="170" t="str">
        <f>'Inventory List'!A346</f>
        <v/>
      </c>
      <c r="B345" s="170" t="str">
        <f>'Inventory List'!B346</f>
        <v/>
      </c>
      <c r="C345" s="170"/>
      <c r="D345" s="170"/>
      <c r="E345" s="170"/>
      <c r="F345" s="170"/>
      <c r="G345" s="170"/>
      <c r="H345" s="170"/>
    </row>
    <row r="346" ht="22.5" customHeight="1">
      <c r="A346" s="170" t="str">
        <f>'Inventory List'!A347</f>
        <v/>
      </c>
      <c r="B346" s="170" t="str">
        <f>'Inventory List'!B347</f>
        <v/>
      </c>
      <c r="C346" s="170"/>
      <c r="D346" s="170"/>
      <c r="E346" s="170"/>
      <c r="F346" s="170"/>
      <c r="G346" s="170"/>
      <c r="H346" s="170"/>
    </row>
    <row r="347" ht="22.5" customHeight="1">
      <c r="A347" s="170" t="str">
        <f>'Inventory List'!A348</f>
        <v/>
      </c>
      <c r="B347" s="170" t="str">
        <f>'Inventory List'!B348</f>
        <v/>
      </c>
      <c r="C347" s="170"/>
      <c r="D347" s="170"/>
      <c r="E347" s="170"/>
      <c r="F347" s="170"/>
      <c r="G347" s="170"/>
      <c r="H347" s="170"/>
    </row>
    <row r="348" ht="22.5" customHeight="1">
      <c r="A348" s="170" t="str">
        <f>'Inventory List'!A349</f>
        <v/>
      </c>
      <c r="B348" s="170" t="str">
        <f>'Inventory List'!B349</f>
        <v/>
      </c>
      <c r="C348" s="170"/>
      <c r="D348" s="170"/>
      <c r="E348" s="170"/>
      <c r="F348" s="170"/>
      <c r="G348" s="170"/>
      <c r="H348" s="170"/>
    </row>
    <row r="349" ht="22.5" customHeight="1">
      <c r="A349" s="170" t="str">
        <f>'Inventory List'!A350</f>
        <v/>
      </c>
      <c r="B349" s="170" t="str">
        <f>'Inventory List'!B350</f>
        <v/>
      </c>
      <c r="C349" s="170"/>
      <c r="D349" s="170"/>
      <c r="E349" s="170"/>
      <c r="F349" s="170"/>
      <c r="G349" s="170"/>
      <c r="H349" s="170"/>
    </row>
    <row r="350" ht="22.5" customHeight="1">
      <c r="A350" s="170" t="str">
        <f>'Inventory List'!A351</f>
        <v/>
      </c>
      <c r="B350" s="170" t="str">
        <f>'Inventory List'!B351</f>
        <v/>
      </c>
      <c r="C350" s="170"/>
      <c r="D350" s="170"/>
      <c r="E350" s="170"/>
      <c r="F350" s="170"/>
      <c r="G350" s="170"/>
      <c r="H350" s="170"/>
    </row>
    <row r="351" ht="22.5" customHeight="1">
      <c r="A351" s="170" t="str">
        <f>'Inventory List'!A352</f>
        <v/>
      </c>
      <c r="B351" s="170" t="str">
        <f>'Inventory List'!B352</f>
        <v/>
      </c>
      <c r="C351" s="170"/>
      <c r="D351" s="170"/>
      <c r="E351" s="170"/>
      <c r="F351" s="170"/>
      <c r="G351" s="170"/>
      <c r="H351" s="170"/>
    </row>
    <row r="352" ht="22.5" customHeight="1">
      <c r="A352" s="170" t="str">
        <f>'Inventory List'!A353</f>
        <v/>
      </c>
      <c r="B352" s="170" t="str">
        <f>'Inventory List'!B353</f>
        <v/>
      </c>
      <c r="C352" s="170"/>
      <c r="D352" s="170"/>
      <c r="E352" s="170"/>
      <c r="F352" s="170"/>
      <c r="G352" s="170"/>
      <c r="H352" s="170"/>
    </row>
    <row r="353" ht="22.5" customHeight="1">
      <c r="A353" s="170" t="str">
        <f>'Inventory List'!A354</f>
        <v/>
      </c>
      <c r="B353" s="170" t="str">
        <f>'Inventory List'!B354</f>
        <v/>
      </c>
      <c r="C353" s="170"/>
      <c r="D353" s="170"/>
      <c r="E353" s="170"/>
      <c r="F353" s="170"/>
      <c r="G353" s="170"/>
      <c r="H353" s="170"/>
    </row>
    <row r="354" ht="22.5" customHeight="1">
      <c r="A354" s="170" t="str">
        <f>'Inventory List'!A355</f>
        <v/>
      </c>
      <c r="B354" s="170" t="str">
        <f>'Inventory List'!B355</f>
        <v/>
      </c>
      <c r="C354" s="170"/>
      <c r="D354" s="170"/>
      <c r="E354" s="170"/>
      <c r="F354" s="170"/>
      <c r="G354" s="170"/>
      <c r="H354" s="170"/>
    </row>
    <row r="355" ht="22.5" customHeight="1">
      <c r="A355" s="170" t="str">
        <f>'Inventory List'!A356</f>
        <v/>
      </c>
      <c r="B355" s="170" t="str">
        <f>'Inventory List'!B356</f>
        <v/>
      </c>
      <c r="C355" s="170"/>
      <c r="D355" s="170"/>
      <c r="E355" s="170"/>
      <c r="F355" s="170"/>
      <c r="G355" s="170"/>
      <c r="H355" s="170"/>
    </row>
    <row r="356" ht="22.5" customHeight="1">
      <c r="A356" s="170" t="str">
        <f>'Inventory List'!A357</f>
        <v/>
      </c>
      <c r="B356" s="170" t="str">
        <f>'Inventory List'!B357</f>
        <v/>
      </c>
      <c r="C356" s="170"/>
      <c r="D356" s="170"/>
      <c r="E356" s="170"/>
      <c r="F356" s="170"/>
      <c r="G356" s="170"/>
      <c r="H356" s="170"/>
    </row>
    <row r="357" ht="22.5" customHeight="1">
      <c r="A357" s="170" t="str">
        <f>'Inventory List'!A358</f>
        <v/>
      </c>
      <c r="B357" s="170" t="str">
        <f>'Inventory List'!B358</f>
        <v/>
      </c>
      <c r="C357" s="170"/>
      <c r="D357" s="170"/>
      <c r="E357" s="170"/>
      <c r="F357" s="170"/>
      <c r="G357" s="170"/>
      <c r="H357" s="170"/>
    </row>
    <row r="358" ht="22.5" customHeight="1">
      <c r="A358" s="170" t="str">
        <f>'Inventory List'!A359</f>
        <v/>
      </c>
      <c r="B358" s="170" t="str">
        <f>'Inventory List'!B359</f>
        <v/>
      </c>
      <c r="C358" s="170"/>
      <c r="D358" s="170"/>
      <c r="E358" s="170"/>
      <c r="F358" s="170"/>
      <c r="G358" s="170"/>
      <c r="H358" s="170"/>
    </row>
    <row r="359" ht="22.5" customHeight="1">
      <c r="A359" s="170" t="str">
        <f>'Inventory List'!A360</f>
        <v/>
      </c>
      <c r="B359" s="170" t="str">
        <f>'Inventory List'!B360</f>
        <v/>
      </c>
      <c r="C359" s="170"/>
      <c r="D359" s="170"/>
      <c r="E359" s="170"/>
      <c r="F359" s="170"/>
      <c r="G359" s="170"/>
      <c r="H359" s="170"/>
    </row>
    <row r="360" ht="22.5" customHeight="1">
      <c r="A360" s="170" t="str">
        <f>'Inventory List'!A361</f>
        <v/>
      </c>
      <c r="B360" s="170" t="str">
        <f>'Inventory List'!B361</f>
        <v/>
      </c>
      <c r="C360" s="170"/>
      <c r="D360" s="170"/>
      <c r="E360" s="170"/>
      <c r="F360" s="170"/>
      <c r="G360" s="170"/>
      <c r="H360" s="170"/>
    </row>
    <row r="361" ht="22.5" customHeight="1">
      <c r="A361" s="170" t="str">
        <f>'Inventory List'!A362</f>
        <v/>
      </c>
      <c r="B361" s="170" t="str">
        <f>'Inventory List'!B362</f>
        <v/>
      </c>
      <c r="C361" s="170"/>
      <c r="D361" s="170"/>
      <c r="E361" s="170"/>
      <c r="F361" s="170"/>
      <c r="G361" s="170"/>
      <c r="H361" s="170"/>
    </row>
    <row r="362" ht="22.5" customHeight="1">
      <c r="A362" s="170" t="str">
        <f>'Inventory List'!A363</f>
        <v/>
      </c>
      <c r="B362" s="170" t="str">
        <f>'Inventory List'!B363</f>
        <v/>
      </c>
      <c r="C362" s="170"/>
      <c r="D362" s="170"/>
      <c r="E362" s="170"/>
      <c r="F362" s="170"/>
      <c r="G362" s="170"/>
      <c r="H362" s="170"/>
    </row>
    <row r="363" ht="22.5" customHeight="1">
      <c r="A363" s="170" t="str">
        <f>'Inventory List'!A364</f>
        <v/>
      </c>
      <c r="B363" s="170" t="str">
        <f>'Inventory List'!B364</f>
        <v/>
      </c>
      <c r="C363" s="170"/>
      <c r="D363" s="170"/>
      <c r="E363" s="170"/>
      <c r="F363" s="170"/>
      <c r="G363" s="170"/>
      <c r="H363" s="170"/>
    </row>
    <row r="364" ht="22.5" customHeight="1">
      <c r="A364" s="170" t="str">
        <f>'Inventory List'!A365</f>
        <v/>
      </c>
      <c r="B364" s="170" t="str">
        <f>'Inventory List'!B365</f>
        <v/>
      </c>
      <c r="C364" s="170"/>
      <c r="D364" s="170"/>
      <c r="E364" s="170"/>
      <c r="F364" s="170"/>
      <c r="G364" s="170"/>
      <c r="H364" s="170"/>
    </row>
    <row r="365" ht="22.5" customHeight="1">
      <c r="A365" s="170" t="str">
        <f>'Inventory List'!A366</f>
        <v/>
      </c>
      <c r="B365" s="170" t="str">
        <f>'Inventory List'!B366</f>
        <v/>
      </c>
      <c r="C365" s="170"/>
      <c r="D365" s="170"/>
      <c r="E365" s="170"/>
      <c r="F365" s="170"/>
      <c r="G365" s="170"/>
      <c r="H365" s="170"/>
    </row>
    <row r="366" ht="22.5" customHeight="1">
      <c r="A366" s="170" t="str">
        <f>'Inventory List'!A367</f>
        <v/>
      </c>
      <c r="B366" s="170" t="str">
        <f>'Inventory List'!B367</f>
        <v/>
      </c>
      <c r="C366" s="170"/>
      <c r="D366" s="170"/>
      <c r="E366" s="170"/>
      <c r="F366" s="170"/>
      <c r="G366" s="170"/>
      <c r="H366" s="170"/>
    </row>
    <row r="367" ht="22.5" customHeight="1">
      <c r="A367" s="170" t="str">
        <f>'Inventory List'!A368</f>
        <v/>
      </c>
      <c r="B367" s="170" t="str">
        <f>'Inventory List'!B368</f>
        <v/>
      </c>
      <c r="C367" s="170"/>
      <c r="D367" s="170"/>
      <c r="E367" s="170"/>
      <c r="F367" s="170"/>
      <c r="G367" s="170"/>
      <c r="H367" s="170"/>
    </row>
    <row r="368" ht="22.5" customHeight="1">
      <c r="A368" s="170" t="str">
        <f>'Inventory List'!A369</f>
        <v/>
      </c>
      <c r="B368" s="170" t="str">
        <f>'Inventory List'!B369</f>
        <v/>
      </c>
      <c r="C368" s="170"/>
      <c r="D368" s="170"/>
      <c r="E368" s="170"/>
      <c r="F368" s="170"/>
      <c r="G368" s="170"/>
      <c r="H368" s="170"/>
    </row>
    <row r="369" ht="22.5" customHeight="1">
      <c r="A369" s="170" t="str">
        <f>'Inventory List'!A370</f>
        <v/>
      </c>
      <c r="B369" s="170" t="str">
        <f>'Inventory List'!B370</f>
        <v/>
      </c>
      <c r="C369" s="170"/>
      <c r="D369" s="170"/>
      <c r="E369" s="170"/>
      <c r="F369" s="170"/>
      <c r="G369" s="170"/>
      <c r="H369" s="170"/>
    </row>
    <row r="370" ht="22.5" customHeight="1">
      <c r="A370" s="170" t="str">
        <f>'Inventory List'!A371</f>
        <v/>
      </c>
      <c r="B370" s="170" t="str">
        <f>'Inventory List'!B371</f>
        <v/>
      </c>
      <c r="C370" s="170"/>
      <c r="D370" s="170"/>
      <c r="E370" s="170"/>
      <c r="F370" s="170"/>
      <c r="G370" s="170"/>
      <c r="H370" s="170"/>
    </row>
    <row r="371" ht="22.5" customHeight="1">
      <c r="A371" s="170" t="str">
        <f>'Inventory List'!A372</f>
        <v/>
      </c>
      <c r="B371" s="170" t="str">
        <f>'Inventory List'!B372</f>
        <v/>
      </c>
      <c r="C371" s="170"/>
      <c r="D371" s="170"/>
      <c r="E371" s="170"/>
      <c r="F371" s="170"/>
      <c r="G371" s="170"/>
      <c r="H371" s="170"/>
    </row>
    <row r="372" ht="22.5" customHeight="1">
      <c r="A372" s="170" t="str">
        <f>'Inventory List'!A373</f>
        <v/>
      </c>
      <c r="B372" s="170" t="str">
        <f>'Inventory List'!B373</f>
        <v/>
      </c>
      <c r="C372" s="170"/>
      <c r="D372" s="170"/>
      <c r="E372" s="170"/>
      <c r="F372" s="170"/>
      <c r="G372" s="170"/>
      <c r="H372" s="170"/>
    </row>
    <row r="373" ht="22.5" customHeight="1">
      <c r="A373" s="170" t="str">
        <f>'Inventory List'!A374</f>
        <v/>
      </c>
      <c r="B373" s="170" t="str">
        <f>'Inventory List'!B374</f>
        <v/>
      </c>
      <c r="C373" s="170"/>
      <c r="D373" s="170"/>
      <c r="E373" s="170"/>
      <c r="F373" s="170"/>
      <c r="G373" s="170"/>
      <c r="H373" s="170"/>
    </row>
    <row r="374" ht="22.5" customHeight="1">
      <c r="A374" s="170" t="str">
        <f>'Inventory List'!A375</f>
        <v/>
      </c>
      <c r="B374" s="170" t="str">
        <f>'Inventory List'!B375</f>
        <v/>
      </c>
      <c r="C374" s="170"/>
      <c r="D374" s="170"/>
      <c r="E374" s="170"/>
      <c r="F374" s="170"/>
      <c r="G374" s="170"/>
      <c r="H374" s="170"/>
    </row>
    <row r="375" ht="22.5" customHeight="1">
      <c r="A375" s="170" t="str">
        <f>'Inventory List'!A376</f>
        <v/>
      </c>
      <c r="B375" s="170" t="str">
        <f>'Inventory List'!B376</f>
        <v/>
      </c>
      <c r="C375" s="170"/>
      <c r="D375" s="170"/>
      <c r="E375" s="170"/>
      <c r="F375" s="170"/>
      <c r="G375" s="170"/>
      <c r="H375" s="170"/>
    </row>
    <row r="376" ht="22.5" customHeight="1">
      <c r="A376" s="170" t="str">
        <f>'Inventory List'!A377</f>
        <v/>
      </c>
      <c r="B376" s="170" t="str">
        <f>'Inventory List'!B377</f>
        <v/>
      </c>
      <c r="C376" s="170"/>
      <c r="D376" s="170"/>
      <c r="E376" s="170"/>
      <c r="F376" s="170"/>
      <c r="G376" s="170"/>
      <c r="H376" s="170"/>
    </row>
    <row r="377" ht="22.5" customHeight="1">
      <c r="A377" s="170" t="str">
        <f>'Inventory List'!A378</f>
        <v/>
      </c>
      <c r="B377" s="170" t="str">
        <f>'Inventory List'!B378</f>
        <v/>
      </c>
      <c r="C377" s="170"/>
      <c r="D377" s="170"/>
      <c r="E377" s="170"/>
      <c r="F377" s="170"/>
      <c r="G377" s="170"/>
      <c r="H377" s="170"/>
    </row>
    <row r="378" ht="22.5" customHeight="1">
      <c r="A378" s="170" t="str">
        <f>'Inventory List'!A379</f>
        <v/>
      </c>
      <c r="B378" s="170" t="str">
        <f>'Inventory List'!B379</f>
        <v/>
      </c>
      <c r="C378" s="170"/>
      <c r="D378" s="170"/>
      <c r="E378" s="170"/>
      <c r="F378" s="170"/>
      <c r="G378" s="170"/>
      <c r="H378" s="170"/>
    </row>
    <row r="379" ht="22.5" customHeight="1">
      <c r="A379" s="170" t="str">
        <f>'Inventory List'!A380</f>
        <v/>
      </c>
      <c r="B379" s="170" t="str">
        <f>'Inventory List'!B380</f>
        <v/>
      </c>
      <c r="C379" s="170"/>
      <c r="D379" s="170"/>
      <c r="E379" s="170"/>
      <c r="F379" s="170"/>
      <c r="G379" s="170"/>
      <c r="H379" s="170"/>
    </row>
    <row r="380" ht="22.5" customHeight="1">
      <c r="A380" s="170" t="str">
        <f>'Inventory List'!A381</f>
        <v/>
      </c>
      <c r="B380" s="170" t="str">
        <f>'Inventory List'!B381</f>
        <v/>
      </c>
      <c r="C380" s="170"/>
      <c r="D380" s="170"/>
      <c r="E380" s="170"/>
      <c r="F380" s="170"/>
      <c r="G380" s="170"/>
      <c r="H380" s="170"/>
    </row>
    <row r="381" ht="22.5" customHeight="1">
      <c r="A381" s="170" t="str">
        <f>'Inventory List'!A382</f>
        <v/>
      </c>
      <c r="B381" s="170" t="str">
        <f>'Inventory List'!B382</f>
        <v/>
      </c>
      <c r="C381" s="170"/>
      <c r="D381" s="170"/>
      <c r="E381" s="170"/>
      <c r="F381" s="170"/>
      <c r="G381" s="170"/>
      <c r="H381" s="170"/>
    </row>
    <row r="382" ht="22.5" customHeight="1">
      <c r="A382" s="170" t="str">
        <f>'Inventory List'!A383</f>
        <v/>
      </c>
      <c r="B382" s="170" t="str">
        <f>'Inventory List'!B383</f>
        <v/>
      </c>
      <c r="C382" s="170"/>
      <c r="D382" s="170"/>
      <c r="E382" s="170"/>
      <c r="F382" s="170"/>
      <c r="G382" s="170"/>
      <c r="H382" s="170"/>
    </row>
    <row r="383" ht="22.5" customHeight="1">
      <c r="A383" s="170" t="str">
        <f>'Inventory List'!A384</f>
        <v/>
      </c>
      <c r="B383" s="170" t="str">
        <f>'Inventory List'!B384</f>
        <v/>
      </c>
      <c r="C383" s="170"/>
      <c r="D383" s="170"/>
      <c r="E383" s="170"/>
      <c r="F383" s="170"/>
      <c r="G383" s="170"/>
      <c r="H383" s="170"/>
    </row>
    <row r="384" ht="22.5" customHeight="1">
      <c r="A384" s="170" t="str">
        <f>'Inventory List'!A385</f>
        <v/>
      </c>
      <c r="B384" s="170" t="str">
        <f>'Inventory List'!B385</f>
        <v/>
      </c>
      <c r="C384" s="170"/>
      <c r="D384" s="170"/>
      <c r="E384" s="170"/>
      <c r="F384" s="170"/>
      <c r="G384" s="170"/>
      <c r="H384" s="170"/>
    </row>
    <row r="385" ht="22.5" customHeight="1">
      <c r="A385" s="170" t="str">
        <f>'Inventory List'!A386</f>
        <v/>
      </c>
      <c r="B385" s="170" t="str">
        <f>'Inventory List'!B386</f>
        <v/>
      </c>
      <c r="C385" s="170"/>
      <c r="D385" s="170"/>
      <c r="E385" s="170"/>
      <c r="F385" s="170"/>
      <c r="G385" s="170"/>
      <c r="H385" s="170"/>
    </row>
    <row r="386" ht="22.5" customHeight="1">
      <c r="A386" s="170" t="str">
        <f>'Inventory List'!A387</f>
        <v/>
      </c>
      <c r="B386" s="170" t="str">
        <f>'Inventory List'!B387</f>
        <v/>
      </c>
      <c r="C386" s="170"/>
      <c r="D386" s="170"/>
      <c r="E386" s="170"/>
      <c r="F386" s="170"/>
      <c r="G386" s="170"/>
      <c r="H386" s="170"/>
    </row>
    <row r="387" ht="22.5" customHeight="1">
      <c r="A387" s="170" t="str">
        <f>'Inventory List'!A388</f>
        <v/>
      </c>
      <c r="B387" s="170" t="str">
        <f>'Inventory List'!B388</f>
        <v/>
      </c>
      <c r="C387" s="170"/>
      <c r="D387" s="170"/>
      <c r="E387" s="170"/>
      <c r="F387" s="170"/>
      <c r="G387" s="170"/>
      <c r="H387" s="170"/>
    </row>
    <row r="388" ht="22.5" customHeight="1">
      <c r="A388" s="170" t="str">
        <f>'Inventory List'!A389</f>
        <v/>
      </c>
      <c r="B388" s="170" t="str">
        <f>'Inventory List'!B389</f>
        <v/>
      </c>
      <c r="C388" s="170"/>
      <c r="D388" s="170"/>
      <c r="E388" s="170"/>
      <c r="F388" s="170"/>
      <c r="G388" s="170"/>
      <c r="H388" s="170"/>
    </row>
    <row r="389" ht="22.5" customHeight="1">
      <c r="A389" s="170" t="str">
        <f>'Inventory List'!A390</f>
        <v/>
      </c>
      <c r="B389" s="170" t="str">
        <f>'Inventory List'!B390</f>
        <v/>
      </c>
      <c r="C389" s="170"/>
      <c r="D389" s="170"/>
      <c r="E389" s="170"/>
      <c r="F389" s="170"/>
      <c r="G389" s="170"/>
      <c r="H389" s="170"/>
    </row>
    <row r="390" ht="22.5" customHeight="1">
      <c r="A390" s="170" t="str">
        <f>'Inventory List'!A391</f>
        <v/>
      </c>
      <c r="B390" s="170" t="str">
        <f>'Inventory List'!B391</f>
        <v/>
      </c>
      <c r="C390" s="170"/>
      <c r="D390" s="170"/>
      <c r="E390" s="170"/>
      <c r="F390" s="170"/>
      <c r="G390" s="170"/>
      <c r="H390" s="170"/>
    </row>
    <row r="391" ht="22.5" customHeight="1">
      <c r="A391" s="170" t="str">
        <f>'Inventory List'!A392</f>
        <v/>
      </c>
      <c r="B391" s="170" t="str">
        <f>'Inventory List'!B392</f>
        <v/>
      </c>
      <c r="C391" s="170"/>
      <c r="D391" s="170"/>
      <c r="E391" s="170"/>
      <c r="F391" s="170"/>
      <c r="G391" s="170"/>
      <c r="H391" s="170"/>
    </row>
    <row r="392" ht="22.5" customHeight="1">
      <c r="A392" s="170" t="str">
        <f>'Inventory List'!A393</f>
        <v/>
      </c>
      <c r="B392" s="170" t="str">
        <f>'Inventory List'!B393</f>
        <v/>
      </c>
      <c r="C392" s="170"/>
      <c r="D392" s="170"/>
      <c r="E392" s="170"/>
      <c r="F392" s="170"/>
      <c r="G392" s="170"/>
      <c r="H392" s="170"/>
    </row>
    <row r="393" ht="22.5" customHeight="1">
      <c r="A393" s="170" t="str">
        <f>'Inventory List'!A394</f>
        <v/>
      </c>
      <c r="B393" s="170" t="str">
        <f>'Inventory List'!B394</f>
        <v/>
      </c>
      <c r="C393" s="170"/>
      <c r="D393" s="170"/>
      <c r="E393" s="170"/>
      <c r="F393" s="170"/>
      <c r="G393" s="170"/>
      <c r="H393" s="170"/>
    </row>
    <row r="394" ht="22.5" customHeight="1">
      <c r="A394" s="170" t="str">
        <f>'Inventory List'!A395</f>
        <v/>
      </c>
      <c r="B394" s="170" t="str">
        <f>'Inventory List'!B395</f>
        <v/>
      </c>
      <c r="C394" s="170"/>
      <c r="D394" s="170"/>
      <c r="E394" s="170"/>
      <c r="F394" s="170"/>
      <c r="G394" s="170"/>
      <c r="H394" s="170"/>
    </row>
    <row r="395" ht="22.5" customHeight="1">
      <c r="A395" s="170" t="str">
        <f>'Inventory List'!A396</f>
        <v/>
      </c>
      <c r="B395" s="170" t="str">
        <f>'Inventory List'!B396</f>
        <v/>
      </c>
      <c r="C395" s="170"/>
      <c r="D395" s="170"/>
      <c r="E395" s="170"/>
      <c r="F395" s="170"/>
      <c r="G395" s="170"/>
      <c r="H395" s="170"/>
    </row>
    <row r="396" ht="22.5" customHeight="1">
      <c r="A396" s="170" t="str">
        <f>'Inventory List'!A397</f>
        <v/>
      </c>
      <c r="B396" s="170" t="str">
        <f>'Inventory List'!B397</f>
        <v/>
      </c>
      <c r="C396" s="170"/>
      <c r="D396" s="170"/>
      <c r="E396" s="170"/>
      <c r="F396" s="170"/>
      <c r="G396" s="170"/>
      <c r="H396" s="170"/>
    </row>
    <row r="397" ht="22.5" customHeight="1">
      <c r="A397" s="170" t="str">
        <f>'Inventory List'!A398</f>
        <v/>
      </c>
      <c r="B397" s="170" t="str">
        <f>'Inventory List'!B398</f>
        <v/>
      </c>
      <c r="C397" s="170"/>
      <c r="D397" s="170"/>
      <c r="E397" s="170"/>
      <c r="F397" s="170"/>
      <c r="G397" s="170"/>
      <c r="H397" s="170"/>
    </row>
    <row r="398" ht="22.5" customHeight="1">
      <c r="A398" s="170" t="str">
        <f>'Inventory List'!A399</f>
        <v/>
      </c>
      <c r="B398" s="170" t="str">
        <f>'Inventory List'!B399</f>
        <v/>
      </c>
      <c r="C398" s="170"/>
      <c r="D398" s="170"/>
      <c r="E398" s="170"/>
      <c r="F398" s="170"/>
      <c r="G398" s="170"/>
      <c r="H398" s="170"/>
    </row>
    <row r="399" ht="22.5" customHeight="1">
      <c r="A399" s="170" t="str">
        <f>'Inventory List'!A400</f>
        <v/>
      </c>
      <c r="B399" s="170" t="str">
        <f>'Inventory List'!B400</f>
        <v/>
      </c>
      <c r="C399" s="170"/>
      <c r="D399" s="170"/>
      <c r="E399" s="170"/>
      <c r="F399" s="170"/>
      <c r="G399" s="170"/>
      <c r="H399" s="170"/>
    </row>
    <row r="400" ht="22.5" customHeight="1">
      <c r="A400" s="170" t="str">
        <f>'Inventory List'!A401</f>
        <v/>
      </c>
      <c r="B400" s="170" t="str">
        <f>'Inventory List'!B401</f>
        <v/>
      </c>
      <c r="C400" s="170"/>
      <c r="D400" s="170"/>
      <c r="E400" s="170"/>
      <c r="F400" s="170"/>
      <c r="G400" s="170"/>
      <c r="H400" s="170"/>
    </row>
    <row r="401" ht="22.5" customHeight="1">
      <c r="A401" s="170" t="str">
        <f>'Inventory List'!A402</f>
        <v/>
      </c>
      <c r="B401" s="170" t="str">
        <f>'Inventory List'!B402</f>
        <v/>
      </c>
      <c r="C401" s="170"/>
      <c r="D401" s="170"/>
      <c r="E401" s="170"/>
      <c r="F401" s="170"/>
      <c r="G401" s="170"/>
      <c r="H401" s="170"/>
    </row>
    <row r="402" ht="22.5" customHeight="1">
      <c r="A402" s="170" t="str">
        <f>'Inventory List'!A403</f>
        <v/>
      </c>
      <c r="B402" s="170" t="str">
        <f>'Inventory List'!B403</f>
        <v/>
      </c>
      <c r="C402" s="170"/>
      <c r="D402" s="170"/>
      <c r="E402" s="170"/>
      <c r="F402" s="170"/>
      <c r="G402" s="170"/>
      <c r="H402" s="170"/>
    </row>
    <row r="403" ht="22.5" customHeight="1">
      <c r="A403" s="170" t="str">
        <f>'Inventory List'!A404</f>
        <v/>
      </c>
      <c r="B403" s="170" t="str">
        <f>'Inventory List'!B404</f>
        <v/>
      </c>
      <c r="C403" s="170"/>
      <c r="D403" s="170"/>
      <c r="E403" s="170"/>
      <c r="F403" s="170"/>
      <c r="G403" s="170"/>
      <c r="H403" s="170"/>
    </row>
    <row r="404" ht="22.5" customHeight="1">
      <c r="A404" s="170" t="str">
        <f>'Inventory List'!A405</f>
        <v/>
      </c>
      <c r="B404" s="170" t="str">
        <f>'Inventory List'!B405</f>
        <v/>
      </c>
      <c r="C404" s="170"/>
      <c r="D404" s="170"/>
      <c r="E404" s="170"/>
      <c r="F404" s="170"/>
      <c r="G404" s="170"/>
      <c r="H404" s="170"/>
    </row>
    <row r="405" ht="22.5" customHeight="1">
      <c r="A405" s="170" t="str">
        <f>'Inventory List'!A406</f>
        <v/>
      </c>
      <c r="B405" s="170" t="str">
        <f>'Inventory List'!B406</f>
        <v/>
      </c>
      <c r="C405" s="170"/>
      <c r="D405" s="170"/>
      <c r="E405" s="170"/>
      <c r="F405" s="170"/>
      <c r="G405" s="170"/>
      <c r="H405" s="170"/>
    </row>
    <row r="406" ht="22.5" customHeight="1">
      <c r="A406" s="170" t="str">
        <f>'Inventory List'!A407</f>
        <v/>
      </c>
      <c r="B406" s="170" t="str">
        <f>'Inventory List'!B407</f>
        <v/>
      </c>
      <c r="C406" s="170"/>
      <c r="D406" s="170"/>
      <c r="E406" s="170"/>
      <c r="F406" s="170"/>
      <c r="G406" s="170"/>
      <c r="H406" s="170"/>
    </row>
    <row r="407" ht="22.5" customHeight="1">
      <c r="A407" s="170" t="str">
        <f>'Inventory List'!A408</f>
        <v/>
      </c>
      <c r="B407" s="170" t="str">
        <f>'Inventory List'!B408</f>
        <v/>
      </c>
      <c r="C407" s="170"/>
      <c r="D407" s="170"/>
      <c r="E407" s="170"/>
      <c r="F407" s="170"/>
      <c r="G407" s="170"/>
      <c r="H407" s="170"/>
    </row>
    <row r="408" ht="22.5" customHeight="1">
      <c r="A408" s="170" t="str">
        <f>'Inventory List'!A409</f>
        <v/>
      </c>
      <c r="B408" s="170" t="str">
        <f>'Inventory List'!B409</f>
        <v/>
      </c>
      <c r="C408" s="170"/>
      <c r="D408" s="170"/>
      <c r="E408" s="170"/>
      <c r="F408" s="170"/>
      <c r="G408" s="170"/>
      <c r="H408" s="170"/>
    </row>
    <row r="409" ht="22.5" customHeight="1">
      <c r="A409" s="170" t="str">
        <f>'Inventory List'!A410</f>
        <v/>
      </c>
      <c r="B409" s="170" t="str">
        <f>'Inventory List'!B410</f>
        <v/>
      </c>
      <c r="C409" s="170"/>
      <c r="D409" s="170"/>
      <c r="E409" s="170"/>
      <c r="F409" s="170"/>
      <c r="G409" s="170"/>
      <c r="H409" s="170"/>
    </row>
    <row r="410" ht="22.5" customHeight="1">
      <c r="A410" s="170" t="str">
        <f>'Inventory List'!A411</f>
        <v/>
      </c>
      <c r="B410" s="170" t="str">
        <f>'Inventory List'!B411</f>
        <v/>
      </c>
      <c r="C410" s="170"/>
      <c r="D410" s="170"/>
      <c r="E410" s="170"/>
      <c r="F410" s="170"/>
      <c r="G410" s="170"/>
      <c r="H410" s="170"/>
    </row>
    <row r="411" ht="22.5" customHeight="1">
      <c r="A411" s="170" t="str">
        <f>'Inventory List'!A412</f>
        <v/>
      </c>
      <c r="B411" s="170" t="str">
        <f>'Inventory List'!B412</f>
        <v/>
      </c>
      <c r="C411" s="170"/>
      <c r="D411" s="170"/>
      <c r="E411" s="170"/>
      <c r="F411" s="170"/>
      <c r="G411" s="170"/>
      <c r="H411" s="170"/>
    </row>
    <row r="412" ht="22.5" customHeight="1">
      <c r="A412" s="170" t="str">
        <f>'Inventory List'!A413</f>
        <v/>
      </c>
      <c r="B412" s="170" t="str">
        <f>'Inventory List'!B413</f>
        <v/>
      </c>
      <c r="C412" s="170"/>
      <c r="D412" s="170"/>
      <c r="E412" s="170"/>
      <c r="F412" s="170"/>
      <c r="G412" s="170"/>
      <c r="H412" s="170"/>
    </row>
    <row r="413" ht="22.5" customHeight="1">
      <c r="A413" s="170" t="str">
        <f>'Inventory List'!A414</f>
        <v/>
      </c>
      <c r="B413" s="170" t="str">
        <f>'Inventory List'!B414</f>
        <v/>
      </c>
      <c r="C413" s="170"/>
      <c r="D413" s="170"/>
      <c r="E413" s="170"/>
      <c r="F413" s="170"/>
      <c r="G413" s="170"/>
      <c r="H413" s="170"/>
    </row>
    <row r="414" ht="22.5" customHeight="1">
      <c r="A414" s="170" t="str">
        <f>'Inventory List'!A415</f>
        <v/>
      </c>
      <c r="B414" s="170" t="str">
        <f>'Inventory List'!B415</f>
        <v/>
      </c>
      <c r="C414" s="170"/>
      <c r="D414" s="170"/>
      <c r="E414" s="170"/>
      <c r="F414" s="170"/>
      <c r="G414" s="170"/>
      <c r="H414" s="170"/>
    </row>
    <row r="415" ht="22.5" customHeight="1">
      <c r="A415" s="170" t="str">
        <f>'Inventory List'!A416</f>
        <v/>
      </c>
      <c r="B415" s="170" t="str">
        <f>'Inventory List'!B416</f>
        <v/>
      </c>
      <c r="C415" s="170"/>
      <c r="D415" s="170"/>
      <c r="E415" s="170"/>
      <c r="F415" s="170"/>
      <c r="G415" s="170"/>
      <c r="H415" s="170"/>
    </row>
    <row r="416" ht="22.5" customHeight="1">
      <c r="A416" s="170" t="str">
        <f>'Inventory List'!A417</f>
        <v/>
      </c>
      <c r="B416" s="170" t="str">
        <f>'Inventory List'!B417</f>
        <v/>
      </c>
      <c r="C416" s="170"/>
      <c r="D416" s="170"/>
      <c r="E416" s="170"/>
      <c r="F416" s="170"/>
      <c r="G416" s="170"/>
      <c r="H416" s="170"/>
    </row>
    <row r="417" ht="22.5" customHeight="1">
      <c r="A417" s="170" t="str">
        <f>'Inventory List'!A418</f>
        <v/>
      </c>
      <c r="B417" s="170" t="str">
        <f>'Inventory List'!B418</f>
        <v/>
      </c>
      <c r="C417" s="170"/>
      <c r="D417" s="170"/>
      <c r="E417" s="170"/>
      <c r="F417" s="170"/>
      <c r="G417" s="170"/>
      <c r="H417" s="170"/>
    </row>
    <row r="418" ht="22.5" customHeight="1">
      <c r="A418" s="170" t="str">
        <f>'Inventory List'!A419</f>
        <v/>
      </c>
      <c r="B418" s="170" t="str">
        <f>'Inventory List'!B419</f>
        <v/>
      </c>
      <c r="C418" s="170"/>
      <c r="D418" s="170"/>
      <c r="E418" s="170"/>
      <c r="F418" s="170"/>
      <c r="G418" s="170"/>
      <c r="H418" s="170"/>
    </row>
    <row r="419" ht="22.5" customHeight="1">
      <c r="A419" s="170" t="str">
        <f>'Inventory List'!A420</f>
        <v/>
      </c>
      <c r="B419" s="170" t="str">
        <f>'Inventory List'!B420</f>
        <v/>
      </c>
      <c r="C419" s="170"/>
      <c r="D419" s="170"/>
      <c r="E419" s="170"/>
      <c r="F419" s="170"/>
      <c r="G419" s="170"/>
      <c r="H419" s="170"/>
    </row>
    <row r="420" ht="22.5" customHeight="1">
      <c r="A420" s="170" t="str">
        <f>'Inventory List'!A421</f>
        <v/>
      </c>
      <c r="B420" s="170" t="str">
        <f>'Inventory List'!B421</f>
        <v/>
      </c>
      <c r="C420" s="170"/>
      <c r="D420" s="170"/>
      <c r="E420" s="170"/>
      <c r="F420" s="170"/>
      <c r="G420" s="170"/>
      <c r="H420" s="170"/>
    </row>
    <row r="421" ht="22.5" customHeight="1">
      <c r="A421" s="170" t="str">
        <f>'Inventory List'!A422</f>
        <v/>
      </c>
      <c r="B421" s="170" t="str">
        <f>'Inventory List'!B422</f>
        <v/>
      </c>
      <c r="C421" s="170"/>
      <c r="D421" s="170"/>
      <c r="E421" s="170"/>
      <c r="F421" s="170"/>
      <c r="G421" s="170"/>
      <c r="H421" s="170"/>
    </row>
    <row r="422" ht="22.5" customHeight="1">
      <c r="A422" s="170" t="str">
        <f>'Inventory List'!A423</f>
        <v/>
      </c>
      <c r="B422" s="170" t="str">
        <f>'Inventory List'!B423</f>
        <v/>
      </c>
      <c r="C422" s="170"/>
      <c r="D422" s="170"/>
      <c r="E422" s="170"/>
      <c r="F422" s="170"/>
      <c r="G422" s="170"/>
      <c r="H422" s="170"/>
    </row>
    <row r="423" ht="22.5" customHeight="1">
      <c r="A423" s="170" t="str">
        <f>'Inventory List'!A424</f>
        <v/>
      </c>
      <c r="B423" s="170" t="str">
        <f>'Inventory List'!B424</f>
        <v/>
      </c>
      <c r="C423" s="170"/>
      <c r="D423" s="170"/>
      <c r="E423" s="170"/>
      <c r="F423" s="170"/>
      <c r="G423" s="170"/>
      <c r="H423" s="170"/>
    </row>
    <row r="424" ht="22.5" customHeight="1">
      <c r="A424" s="170" t="str">
        <f>'Inventory List'!A425</f>
        <v/>
      </c>
      <c r="B424" s="170" t="str">
        <f>'Inventory List'!B425</f>
        <v/>
      </c>
      <c r="C424" s="170"/>
      <c r="D424" s="170"/>
      <c r="E424" s="170"/>
      <c r="F424" s="170"/>
      <c r="G424" s="170"/>
      <c r="H424" s="170"/>
    </row>
    <row r="425" ht="22.5" customHeight="1">
      <c r="A425" s="170" t="str">
        <f>'Inventory List'!A426</f>
        <v/>
      </c>
      <c r="B425" s="170" t="str">
        <f>'Inventory List'!B426</f>
        <v/>
      </c>
      <c r="C425" s="170"/>
      <c r="D425" s="170"/>
      <c r="E425" s="170"/>
      <c r="F425" s="170"/>
      <c r="G425" s="170"/>
      <c r="H425" s="170"/>
    </row>
    <row r="426" ht="22.5" customHeight="1">
      <c r="A426" s="170" t="str">
        <f>'Inventory List'!A427</f>
        <v/>
      </c>
      <c r="B426" s="170" t="str">
        <f>'Inventory List'!B427</f>
        <v/>
      </c>
      <c r="C426" s="170"/>
      <c r="D426" s="170"/>
      <c r="E426" s="170"/>
      <c r="F426" s="170"/>
      <c r="G426" s="170"/>
      <c r="H426" s="170"/>
    </row>
    <row r="427" ht="22.5" customHeight="1">
      <c r="A427" s="170" t="str">
        <f>'Inventory List'!A428</f>
        <v/>
      </c>
      <c r="B427" s="170" t="str">
        <f>'Inventory List'!B428</f>
        <v/>
      </c>
      <c r="C427" s="170"/>
      <c r="D427" s="170"/>
      <c r="E427" s="170"/>
      <c r="F427" s="170"/>
      <c r="G427" s="170"/>
      <c r="H427" s="170"/>
    </row>
    <row r="428" ht="22.5" customHeight="1">
      <c r="A428" s="170" t="str">
        <f>'Inventory List'!A429</f>
        <v/>
      </c>
      <c r="B428" s="170" t="str">
        <f>'Inventory List'!B429</f>
        <v/>
      </c>
      <c r="C428" s="170"/>
      <c r="D428" s="170"/>
      <c r="E428" s="170"/>
      <c r="F428" s="170"/>
      <c r="G428" s="170"/>
      <c r="H428" s="170"/>
    </row>
    <row r="429" ht="22.5" customHeight="1">
      <c r="A429" s="170" t="str">
        <f>'Inventory List'!A430</f>
        <v/>
      </c>
      <c r="B429" s="170" t="str">
        <f>'Inventory List'!B430</f>
        <v/>
      </c>
      <c r="C429" s="170"/>
      <c r="D429" s="170"/>
      <c r="E429" s="170"/>
      <c r="F429" s="170"/>
      <c r="G429" s="170"/>
      <c r="H429" s="170"/>
    </row>
    <row r="430" ht="22.5" customHeight="1">
      <c r="A430" s="170" t="str">
        <f>'Inventory List'!A431</f>
        <v/>
      </c>
      <c r="B430" s="170" t="str">
        <f>'Inventory List'!B431</f>
        <v/>
      </c>
      <c r="C430" s="170"/>
      <c r="D430" s="170"/>
      <c r="E430" s="170"/>
      <c r="F430" s="170"/>
      <c r="G430" s="170"/>
      <c r="H430" s="170"/>
    </row>
    <row r="431" ht="22.5" customHeight="1">
      <c r="A431" s="170" t="str">
        <f>'Inventory List'!A432</f>
        <v/>
      </c>
      <c r="B431" s="170" t="str">
        <f>'Inventory List'!B432</f>
        <v/>
      </c>
      <c r="C431" s="170"/>
      <c r="D431" s="170"/>
      <c r="E431" s="170"/>
      <c r="F431" s="170"/>
      <c r="G431" s="170"/>
      <c r="H431" s="170"/>
    </row>
    <row r="432" ht="22.5" customHeight="1">
      <c r="A432" s="170" t="str">
        <f>'Inventory List'!A433</f>
        <v/>
      </c>
      <c r="B432" s="170" t="str">
        <f>'Inventory List'!B433</f>
        <v/>
      </c>
      <c r="C432" s="170"/>
      <c r="D432" s="170"/>
      <c r="E432" s="170"/>
      <c r="F432" s="170"/>
      <c r="G432" s="170"/>
      <c r="H432" s="170"/>
    </row>
    <row r="433" ht="22.5" customHeight="1">
      <c r="A433" s="170" t="str">
        <f>'Inventory List'!A434</f>
        <v/>
      </c>
      <c r="B433" s="170" t="str">
        <f>'Inventory List'!B434</f>
        <v/>
      </c>
      <c r="C433" s="170"/>
      <c r="D433" s="170"/>
      <c r="E433" s="170"/>
      <c r="F433" s="170"/>
      <c r="G433" s="170"/>
      <c r="H433" s="170"/>
    </row>
    <row r="434" ht="22.5" customHeight="1">
      <c r="A434" s="170" t="str">
        <f>'Inventory List'!A435</f>
        <v/>
      </c>
      <c r="B434" s="170" t="str">
        <f>'Inventory List'!B435</f>
        <v/>
      </c>
      <c r="C434" s="170"/>
      <c r="D434" s="170"/>
      <c r="E434" s="170"/>
      <c r="F434" s="170"/>
      <c r="G434" s="170"/>
      <c r="H434" s="170"/>
    </row>
    <row r="435" ht="22.5" customHeight="1">
      <c r="A435" s="170" t="str">
        <f>'Inventory List'!A436</f>
        <v/>
      </c>
      <c r="B435" s="170" t="str">
        <f>'Inventory List'!B436</f>
        <v/>
      </c>
      <c r="C435" s="170"/>
      <c r="D435" s="170"/>
      <c r="E435" s="170"/>
      <c r="F435" s="170"/>
      <c r="G435" s="170"/>
      <c r="H435" s="170"/>
    </row>
    <row r="436" ht="22.5" customHeight="1">
      <c r="A436" s="170" t="str">
        <f>'Inventory List'!A437</f>
        <v/>
      </c>
      <c r="B436" s="170" t="str">
        <f>'Inventory List'!B437</f>
        <v/>
      </c>
      <c r="C436" s="170"/>
      <c r="D436" s="170"/>
      <c r="E436" s="170"/>
      <c r="F436" s="170"/>
      <c r="G436" s="170"/>
      <c r="H436" s="170"/>
    </row>
    <row r="437" ht="22.5" customHeight="1">
      <c r="A437" s="170" t="str">
        <f>'Inventory List'!A438</f>
        <v/>
      </c>
      <c r="B437" s="170" t="str">
        <f>'Inventory List'!B438</f>
        <v/>
      </c>
      <c r="C437" s="170"/>
      <c r="D437" s="170"/>
      <c r="E437" s="170"/>
      <c r="F437" s="170"/>
      <c r="G437" s="170"/>
      <c r="H437" s="170"/>
    </row>
    <row r="438" ht="22.5" customHeight="1">
      <c r="A438" s="170" t="str">
        <f>'Inventory List'!A439</f>
        <v/>
      </c>
      <c r="B438" s="170" t="str">
        <f>'Inventory List'!B439</f>
        <v/>
      </c>
      <c r="C438" s="170"/>
      <c r="D438" s="170"/>
      <c r="E438" s="170"/>
      <c r="F438" s="170"/>
      <c r="G438" s="170"/>
      <c r="H438" s="170"/>
    </row>
    <row r="439" ht="22.5" customHeight="1">
      <c r="A439" s="170" t="str">
        <f>'Inventory List'!A440</f>
        <v/>
      </c>
      <c r="B439" s="170" t="str">
        <f>'Inventory List'!B440</f>
        <v/>
      </c>
      <c r="C439" s="170"/>
      <c r="D439" s="170"/>
      <c r="E439" s="170"/>
      <c r="F439" s="170"/>
      <c r="G439" s="170"/>
      <c r="H439" s="170"/>
    </row>
    <row r="440" ht="22.5" customHeight="1">
      <c r="A440" s="170" t="str">
        <f>'Inventory List'!A441</f>
        <v/>
      </c>
      <c r="B440" s="170" t="str">
        <f>'Inventory List'!B441</f>
        <v/>
      </c>
      <c r="C440" s="170"/>
      <c r="D440" s="170"/>
      <c r="E440" s="170"/>
      <c r="F440" s="170"/>
      <c r="G440" s="170"/>
      <c r="H440" s="170"/>
    </row>
    <row r="441" ht="22.5" customHeight="1">
      <c r="A441" s="170" t="str">
        <f>'Inventory List'!A442</f>
        <v/>
      </c>
      <c r="B441" s="170" t="str">
        <f>'Inventory List'!B442</f>
        <v/>
      </c>
      <c r="C441" s="170"/>
      <c r="D441" s="170"/>
      <c r="E441" s="170"/>
      <c r="F441" s="170"/>
      <c r="G441" s="170"/>
      <c r="H441" s="170"/>
    </row>
    <row r="442" ht="22.5" customHeight="1">
      <c r="A442" s="170" t="str">
        <f>'Inventory List'!A443</f>
        <v/>
      </c>
      <c r="B442" s="170" t="str">
        <f>'Inventory List'!B443</f>
        <v/>
      </c>
      <c r="C442" s="170"/>
      <c r="D442" s="170"/>
      <c r="E442" s="170"/>
      <c r="F442" s="170"/>
      <c r="G442" s="170"/>
      <c r="H442" s="170"/>
    </row>
    <row r="443" ht="22.5" customHeight="1">
      <c r="A443" s="170" t="str">
        <f>'Inventory List'!A444</f>
        <v/>
      </c>
      <c r="B443" s="170" t="str">
        <f>'Inventory List'!B444</f>
        <v/>
      </c>
      <c r="C443" s="170"/>
      <c r="D443" s="170"/>
      <c r="E443" s="170"/>
      <c r="F443" s="170"/>
      <c r="G443" s="170"/>
      <c r="H443" s="170"/>
    </row>
    <row r="444" ht="22.5" customHeight="1">
      <c r="A444" s="170" t="str">
        <f>'Inventory List'!A445</f>
        <v/>
      </c>
      <c r="B444" s="170" t="str">
        <f>'Inventory List'!B445</f>
        <v/>
      </c>
      <c r="C444" s="170"/>
      <c r="D444" s="170"/>
      <c r="E444" s="170"/>
      <c r="F444" s="170"/>
      <c r="G444" s="170"/>
      <c r="H444" s="170"/>
    </row>
    <row r="445" ht="22.5" customHeight="1">
      <c r="A445" s="170" t="str">
        <f>'Inventory List'!A446</f>
        <v/>
      </c>
      <c r="B445" s="170" t="str">
        <f>'Inventory List'!B446</f>
        <v/>
      </c>
      <c r="C445" s="170"/>
      <c r="D445" s="170"/>
      <c r="E445" s="170"/>
      <c r="F445" s="170"/>
      <c r="G445" s="170"/>
      <c r="H445" s="170"/>
    </row>
    <row r="446" ht="22.5" customHeight="1">
      <c r="A446" s="170" t="str">
        <f>'Inventory List'!A447</f>
        <v/>
      </c>
      <c r="B446" s="170" t="str">
        <f>'Inventory List'!B447</f>
        <v/>
      </c>
      <c r="C446" s="170"/>
      <c r="D446" s="170"/>
      <c r="E446" s="170"/>
      <c r="F446" s="170"/>
      <c r="G446" s="170"/>
      <c r="H446" s="170"/>
    </row>
    <row r="447" ht="22.5" customHeight="1">
      <c r="A447" s="170" t="str">
        <f>'Inventory List'!A448</f>
        <v/>
      </c>
      <c r="B447" s="170" t="str">
        <f>'Inventory List'!B448</f>
        <v/>
      </c>
      <c r="C447" s="170"/>
      <c r="D447" s="170"/>
      <c r="E447" s="170"/>
      <c r="F447" s="170"/>
      <c r="G447" s="170"/>
      <c r="H447" s="170"/>
    </row>
    <row r="448" ht="22.5" customHeight="1">
      <c r="A448" s="170" t="str">
        <f>'Inventory List'!A449</f>
        <v/>
      </c>
      <c r="B448" s="170" t="str">
        <f>'Inventory List'!B449</f>
        <v/>
      </c>
      <c r="C448" s="170"/>
      <c r="D448" s="170"/>
      <c r="E448" s="170"/>
      <c r="F448" s="170"/>
      <c r="G448" s="170"/>
      <c r="H448" s="170"/>
    </row>
    <row r="449" ht="22.5" customHeight="1">
      <c r="A449" s="170" t="str">
        <f>'Inventory List'!A450</f>
        <v/>
      </c>
      <c r="B449" s="170" t="str">
        <f>'Inventory List'!B450</f>
        <v/>
      </c>
      <c r="C449" s="170"/>
      <c r="D449" s="170"/>
      <c r="E449" s="170"/>
      <c r="F449" s="170"/>
      <c r="G449" s="170"/>
      <c r="H449" s="170"/>
    </row>
    <row r="450" ht="22.5" customHeight="1">
      <c r="A450" s="170" t="str">
        <f>'Inventory List'!A451</f>
        <v/>
      </c>
      <c r="B450" s="170" t="str">
        <f>'Inventory List'!B451</f>
        <v/>
      </c>
      <c r="C450" s="170"/>
      <c r="D450" s="170"/>
      <c r="E450" s="170"/>
      <c r="F450" s="170"/>
      <c r="G450" s="170"/>
      <c r="H450" s="170"/>
    </row>
    <row r="451" ht="22.5" customHeight="1">
      <c r="A451" s="170" t="str">
        <f>'Inventory List'!A452</f>
        <v/>
      </c>
      <c r="B451" s="170" t="str">
        <f>'Inventory List'!B452</f>
        <v/>
      </c>
      <c r="C451" s="170"/>
      <c r="D451" s="170"/>
      <c r="E451" s="170"/>
      <c r="F451" s="170"/>
      <c r="G451" s="170"/>
      <c r="H451" s="170"/>
    </row>
    <row r="452" ht="22.5" customHeight="1">
      <c r="A452" s="170" t="str">
        <f>'Inventory List'!A453</f>
        <v/>
      </c>
      <c r="B452" s="170" t="str">
        <f>'Inventory List'!B453</f>
        <v/>
      </c>
      <c r="C452" s="170"/>
      <c r="D452" s="170"/>
      <c r="E452" s="170"/>
      <c r="F452" s="170"/>
      <c r="G452" s="170"/>
      <c r="H452" s="170"/>
    </row>
    <row r="453" ht="22.5" customHeight="1">
      <c r="A453" s="170" t="str">
        <f>'Inventory List'!A454</f>
        <v/>
      </c>
      <c r="B453" s="170" t="str">
        <f>'Inventory List'!B454</f>
        <v/>
      </c>
      <c r="C453" s="170"/>
      <c r="D453" s="170"/>
      <c r="E453" s="170"/>
      <c r="F453" s="170"/>
      <c r="G453" s="170"/>
      <c r="H453" s="170"/>
    </row>
    <row r="454" ht="22.5" customHeight="1">
      <c r="A454" s="170" t="str">
        <f>'Inventory List'!A455</f>
        <v/>
      </c>
      <c r="B454" s="170" t="str">
        <f>'Inventory List'!B455</f>
        <v/>
      </c>
      <c r="C454" s="170"/>
      <c r="D454" s="170"/>
      <c r="E454" s="170"/>
      <c r="F454" s="170"/>
      <c r="G454" s="170"/>
      <c r="H454" s="170"/>
    </row>
    <row r="455" ht="22.5" customHeight="1">
      <c r="A455" s="170" t="str">
        <f>'Inventory List'!A456</f>
        <v/>
      </c>
      <c r="B455" s="170" t="str">
        <f>'Inventory List'!B456</f>
        <v/>
      </c>
      <c r="C455" s="170"/>
      <c r="D455" s="170"/>
      <c r="E455" s="170"/>
      <c r="F455" s="170"/>
      <c r="G455" s="170"/>
      <c r="H455" s="170"/>
    </row>
    <row r="456" ht="22.5" customHeight="1">
      <c r="A456" s="170" t="str">
        <f>'Inventory List'!A457</f>
        <v/>
      </c>
      <c r="B456" s="170" t="str">
        <f>'Inventory List'!B457</f>
        <v/>
      </c>
      <c r="C456" s="170"/>
      <c r="D456" s="170"/>
      <c r="E456" s="170"/>
      <c r="F456" s="170"/>
      <c r="G456" s="170"/>
      <c r="H456" s="170"/>
    </row>
    <row r="457" ht="22.5" customHeight="1">
      <c r="A457" s="170" t="str">
        <f>'Inventory List'!A458</f>
        <v/>
      </c>
      <c r="B457" s="170" t="str">
        <f>'Inventory List'!B458</f>
        <v/>
      </c>
      <c r="C457" s="170"/>
      <c r="D457" s="170"/>
      <c r="E457" s="170"/>
      <c r="F457" s="170"/>
      <c r="G457" s="170"/>
      <c r="H457" s="170"/>
    </row>
    <row r="458" ht="22.5" customHeight="1">
      <c r="A458" s="170" t="str">
        <f>'Inventory List'!A459</f>
        <v/>
      </c>
      <c r="B458" s="170" t="str">
        <f>'Inventory List'!B459</f>
        <v/>
      </c>
      <c r="C458" s="170"/>
      <c r="D458" s="170"/>
      <c r="E458" s="170"/>
      <c r="F458" s="170"/>
      <c r="G458" s="170"/>
      <c r="H458" s="170"/>
    </row>
    <row r="459" ht="22.5" customHeight="1">
      <c r="A459" s="170" t="str">
        <f>'Inventory List'!A460</f>
        <v/>
      </c>
      <c r="B459" s="170" t="str">
        <f>'Inventory List'!B460</f>
        <v/>
      </c>
      <c r="C459" s="170"/>
      <c r="D459" s="170"/>
      <c r="E459" s="170"/>
      <c r="F459" s="170"/>
      <c r="G459" s="170"/>
      <c r="H459" s="170"/>
    </row>
    <row r="460" ht="22.5" customHeight="1">
      <c r="A460" s="170" t="str">
        <f>'Inventory List'!A461</f>
        <v/>
      </c>
      <c r="B460" s="170" t="str">
        <f>'Inventory List'!B461</f>
        <v/>
      </c>
      <c r="C460" s="170"/>
      <c r="D460" s="170"/>
      <c r="E460" s="170"/>
      <c r="F460" s="170"/>
      <c r="G460" s="170"/>
      <c r="H460" s="170"/>
    </row>
    <row r="461" ht="22.5" customHeight="1">
      <c r="A461" s="170" t="str">
        <f>'Inventory List'!A462</f>
        <v/>
      </c>
      <c r="B461" s="170" t="str">
        <f>'Inventory List'!B462</f>
        <v/>
      </c>
      <c r="C461" s="170"/>
      <c r="D461" s="170"/>
      <c r="E461" s="170"/>
      <c r="F461" s="170"/>
      <c r="G461" s="170"/>
      <c r="H461" s="170"/>
    </row>
    <row r="462" ht="22.5" customHeight="1">
      <c r="A462" s="170" t="str">
        <f>'Inventory List'!A463</f>
        <v/>
      </c>
      <c r="B462" s="170" t="str">
        <f>'Inventory List'!B463</f>
        <v/>
      </c>
      <c r="C462" s="170"/>
      <c r="D462" s="170"/>
      <c r="E462" s="170"/>
      <c r="F462" s="170"/>
      <c r="G462" s="170"/>
      <c r="H462" s="170"/>
    </row>
    <row r="463" ht="22.5" customHeight="1">
      <c r="A463" s="170" t="str">
        <f>'Inventory List'!A464</f>
        <v/>
      </c>
      <c r="B463" s="170" t="str">
        <f>'Inventory List'!B464</f>
        <v/>
      </c>
      <c r="C463" s="170"/>
      <c r="D463" s="170"/>
      <c r="E463" s="170"/>
      <c r="F463" s="170"/>
      <c r="G463" s="170"/>
      <c r="H463" s="170"/>
    </row>
    <row r="464" ht="22.5" customHeight="1">
      <c r="A464" s="170" t="str">
        <f>'Inventory List'!A465</f>
        <v/>
      </c>
      <c r="B464" s="170" t="str">
        <f>'Inventory List'!B465</f>
        <v/>
      </c>
      <c r="C464" s="170"/>
      <c r="D464" s="170"/>
      <c r="E464" s="170"/>
      <c r="F464" s="170"/>
      <c r="G464" s="170"/>
      <c r="H464" s="170"/>
    </row>
    <row r="465" ht="22.5" customHeight="1">
      <c r="A465" s="170" t="str">
        <f>'Inventory List'!A466</f>
        <v/>
      </c>
      <c r="B465" s="170" t="str">
        <f>'Inventory List'!B466</f>
        <v/>
      </c>
      <c r="C465" s="170"/>
      <c r="D465" s="170"/>
      <c r="E465" s="170"/>
      <c r="F465" s="170"/>
      <c r="G465" s="170"/>
      <c r="H465" s="170"/>
    </row>
    <row r="466" ht="22.5" customHeight="1">
      <c r="A466" s="170" t="str">
        <f>'Inventory List'!A467</f>
        <v/>
      </c>
      <c r="B466" s="170" t="str">
        <f>'Inventory List'!B467</f>
        <v/>
      </c>
      <c r="C466" s="170"/>
      <c r="D466" s="170"/>
      <c r="E466" s="170"/>
      <c r="F466" s="170"/>
      <c r="G466" s="170"/>
      <c r="H466" s="170"/>
    </row>
    <row r="467" ht="22.5" customHeight="1">
      <c r="A467" s="170" t="str">
        <f>'Inventory List'!A468</f>
        <v/>
      </c>
      <c r="B467" s="170" t="str">
        <f>'Inventory List'!B468</f>
        <v/>
      </c>
      <c r="C467" s="170"/>
      <c r="D467" s="170"/>
      <c r="E467" s="170"/>
      <c r="F467" s="170"/>
      <c r="G467" s="170"/>
      <c r="H467" s="170"/>
    </row>
    <row r="468" ht="22.5" customHeight="1">
      <c r="A468" s="170" t="str">
        <f>'Inventory List'!A469</f>
        <v/>
      </c>
      <c r="B468" s="170" t="str">
        <f>'Inventory List'!B469</f>
        <v/>
      </c>
      <c r="C468" s="170"/>
      <c r="D468" s="170"/>
      <c r="E468" s="170"/>
      <c r="F468" s="170"/>
      <c r="G468" s="170"/>
      <c r="H468" s="170"/>
    </row>
    <row r="469" ht="22.5" customHeight="1">
      <c r="A469" s="170" t="str">
        <f>'Inventory List'!A470</f>
        <v/>
      </c>
      <c r="B469" s="170" t="str">
        <f>'Inventory List'!B470</f>
        <v/>
      </c>
      <c r="C469" s="170"/>
      <c r="D469" s="170"/>
      <c r="E469" s="170"/>
      <c r="F469" s="170"/>
      <c r="G469" s="170"/>
      <c r="H469" s="170"/>
    </row>
    <row r="470" ht="22.5" customHeight="1">
      <c r="A470" s="170" t="str">
        <f>'Inventory List'!A471</f>
        <v/>
      </c>
      <c r="B470" s="170" t="str">
        <f>'Inventory List'!B471</f>
        <v/>
      </c>
      <c r="C470" s="170"/>
      <c r="D470" s="170"/>
      <c r="E470" s="170"/>
      <c r="F470" s="170"/>
      <c r="G470" s="170"/>
      <c r="H470" s="170"/>
    </row>
    <row r="471" ht="22.5" customHeight="1">
      <c r="A471" s="170" t="str">
        <f>'Inventory List'!A472</f>
        <v/>
      </c>
      <c r="B471" s="170" t="str">
        <f>'Inventory List'!B472</f>
        <v/>
      </c>
      <c r="C471" s="170"/>
      <c r="D471" s="170"/>
      <c r="E471" s="170"/>
      <c r="F471" s="170"/>
      <c r="G471" s="170"/>
      <c r="H471" s="170"/>
    </row>
    <row r="472" ht="22.5" customHeight="1">
      <c r="A472" s="170" t="str">
        <f>'Inventory List'!A473</f>
        <v/>
      </c>
      <c r="B472" s="170" t="str">
        <f>'Inventory List'!B473</f>
        <v/>
      </c>
      <c r="C472" s="170"/>
      <c r="D472" s="170"/>
      <c r="E472" s="170"/>
      <c r="F472" s="170"/>
      <c r="G472" s="170"/>
      <c r="H472" s="170"/>
    </row>
    <row r="473" ht="22.5" customHeight="1">
      <c r="A473" s="170" t="str">
        <f>'Inventory List'!A474</f>
        <v/>
      </c>
      <c r="B473" s="170" t="str">
        <f>'Inventory List'!B474</f>
        <v/>
      </c>
      <c r="C473" s="170"/>
      <c r="D473" s="170"/>
      <c r="E473" s="170"/>
      <c r="F473" s="170"/>
      <c r="G473" s="170"/>
      <c r="H473" s="170"/>
    </row>
    <row r="474" ht="22.5" customHeight="1">
      <c r="A474" s="170" t="str">
        <f>'Inventory List'!A475</f>
        <v/>
      </c>
      <c r="B474" s="170" t="str">
        <f>'Inventory List'!B475</f>
        <v/>
      </c>
      <c r="C474" s="170"/>
      <c r="D474" s="170"/>
      <c r="E474" s="170"/>
      <c r="F474" s="170"/>
      <c r="G474" s="170"/>
      <c r="H474" s="170"/>
    </row>
    <row r="475" ht="22.5" customHeight="1">
      <c r="A475" s="170" t="str">
        <f>'Inventory List'!A476</f>
        <v/>
      </c>
      <c r="B475" s="170" t="str">
        <f>'Inventory List'!B476</f>
        <v/>
      </c>
      <c r="C475" s="170"/>
      <c r="D475" s="170"/>
      <c r="E475" s="170"/>
      <c r="F475" s="170"/>
      <c r="G475" s="170"/>
      <c r="H475" s="170"/>
    </row>
    <row r="476" ht="22.5" customHeight="1">
      <c r="A476" s="170" t="str">
        <f>'Inventory List'!A477</f>
        <v/>
      </c>
      <c r="B476" s="170" t="str">
        <f>'Inventory List'!B477</f>
        <v/>
      </c>
      <c r="C476" s="170"/>
      <c r="D476" s="170"/>
      <c r="E476" s="170"/>
      <c r="F476" s="170"/>
      <c r="G476" s="170"/>
      <c r="H476" s="170"/>
    </row>
    <row r="477" ht="22.5" customHeight="1">
      <c r="A477" s="170" t="str">
        <f>'Inventory List'!A478</f>
        <v/>
      </c>
      <c r="B477" s="170" t="str">
        <f>'Inventory List'!B478</f>
        <v/>
      </c>
      <c r="C477" s="170"/>
      <c r="D477" s="170"/>
      <c r="E477" s="170"/>
      <c r="F477" s="170"/>
      <c r="G477" s="170"/>
      <c r="H477" s="170"/>
    </row>
    <row r="478" ht="22.5" customHeight="1">
      <c r="A478" s="170" t="str">
        <f>'Inventory List'!A479</f>
        <v/>
      </c>
      <c r="B478" s="170" t="str">
        <f>'Inventory List'!B479</f>
        <v/>
      </c>
      <c r="C478" s="170"/>
      <c r="D478" s="170"/>
      <c r="E478" s="170"/>
      <c r="F478" s="170"/>
      <c r="G478" s="170"/>
      <c r="H478" s="170"/>
    </row>
    <row r="479" ht="22.5" customHeight="1">
      <c r="A479" s="170" t="str">
        <f>'Inventory List'!A480</f>
        <v/>
      </c>
      <c r="B479" s="170" t="str">
        <f>'Inventory List'!B480</f>
        <v/>
      </c>
      <c r="C479" s="170"/>
      <c r="D479" s="170"/>
      <c r="E479" s="170"/>
      <c r="F479" s="170"/>
      <c r="G479" s="170"/>
      <c r="H479" s="170"/>
    </row>
    <row r="480" ht="22.5" customHeight="1">
      <c r="A480" s="170" t="str">
        <f>'Inventory List'!A481</f>
        <v/>
      </c>
      <c r="B480" s="170" t="str">
        <f>'Inventory List'!B481</f>
        <v/>
      </c>
      <c r="C480" s="170"/>
      <c r="D480" s="170"/>
      <c r="E480" s="170"/>
      <c r="F480" s="170"/>
      <c r="G480" s="170"/>
      <c r="H480" s="170"/>
    </row>
    <row r="481" ht="22.5" customHeight="1">
      <c r="A481" s="170" t="str">
        <f>'Inventory List'!A482</f>
        <v/>
      </c>
      <c r="B481" s="170" t="str">
        <f>'Inventory List'!B482</f>
        <v/>
      </c>
      <c r="C481" s="170"/>
      <c r="D481" s="170"/>
      <c r="E481" s="170"/>
      <c r="F481" s="170"/>
      <c r="G481" s="170"/>
      <c r="H481" s="170"/>
    </row>
    <row r="482" ht="22.5" customHeight="1">
      <c r="A482" s="170" t="str">
        <f>'Inventory List'!A483</f>
        <v/>
      </c>
      <c r="B482" s="170" t="str">
        <f>'Inventory List'!B483</f>
        <v/>
      </c>
      <c r="C482" s="170"/>
      <c r="D482" s="170"/>
      <c r="E482" s="170"/>
      <c r="F482" s="170"/>
      <c r="G482" s="170"/>
      <c r="H482" s="170"/>
    </row>
    <row r="483" ht="22.5" customHeight="1">
      <c r="A483" s="170" t="str">
        <f>'Inventory List'!A484</f>
        <v/>
      </c>
      <c r="B483" s="170" t="str">
        <f>'Inventory List'!B484</f>
        <v/>
      </c>
      <c r="C483" s="170"/>
      <c r="D483" s="170"/>
      <c r="E483" s="170"/>
      <c r="F483" s="170"/>
      <c r="G483" s="170"/>
      <c r="H483" s="170"/>
    </row>
    <row r="484" ht="22.5" customHeight="1">
      <c r="A484" s="170" t="str">
        <f>'Inventory List'!A485</f>
        <v/>
      </c>
      <c r="B484" s="170" t="str">
        <f>'Inventory List'!B485</f>
        <v/>
      </c>
      <c r="C484" s="170"/>
      <c r="D484" s="170"/>
      <c r="E484" s="170"/>
      <c r="F484" s="170"/>
      <c r="G484" s="170"/>
      <c r="H484" s="170"/>
    </row>
    <row r="485" ht="22.5" customHeight="1">
      <c r="A485" s="170" t="str">
        <f>'Inventory List'!A486</f>
        <v/>
      </c>
      <c r="B485" s="170" t="str">
        <f>'Inventory List'!B486</f>
        <v/>
      </c>
      <c r="C485" s="170"/>
      <c r="D485" s="170"/>
      <c r="E485" s="170"/>
      <c r="F485" s="170"/>
      <c r="G485" s="170"/>
      <c r="H485" s="170"/>
    </row>
    <row r="486" ht="22.5" customHeight="1">
      <c r="A486" s="170" t="str">
        <f>'Inventory List'!A487</f>
        <v/>
      </c>
      <c r="B486" s="170" t="str">
        <f>'Inventory List'!B487</f>
        <v/>
      </c>
      <c r="C486" s="170"/>
      <c r="D486" s="170"/>
      <c r="E486" s="170"/>
      <c r="F486" s="170"/>
      <c r="G486" s="170"/>
      <c r="H486" s="170"/>
    </row>
    <row r="487" ht="22.5" customHeight="1">
      <c r="A487" s="170" t="str">
        <f>'Inventory List'!A488</f>
        <v/>
      </c>
      <c r="B487" s="170" t="str">
        <f>'Inventory List'!B488</f>
        <v/>
      </c>
      <c r="C487" s="170"/>
      <c r="D487" s="170"/>
      <c r="E487" s="170"/>
      <c r="F487" s="170"/>
      <c r="G487" s="170"/>
      <c r="H487" s="170"/>
    </row>
    <row r="488" ht="22.5" customHeight="1">
      <c r="A488" s="170" t="str">
        <f>'Inventory List'!A489</f>
        <v/>
      </c>
      <c r="B488" s="170" t="str">
        <f>'Inventory List'!B489</f>
        <v/>
      </c>
      <c r="C488" s="170"/>
      <c r="D488" s="170"/>
      <c r="E488" s="170"/>
      <c r="F488" s="170"/>
      <c r="G488" s="170"/>
      <c r="H488" s="170"/>
    </row>
    <row r="489" ht="22.5" customHeight="1">
      <c r="A489" s="170" t="str">
        <f>'Inventory List'!A490</f>
        <v/>
      </c>
      <c r="B489" s="170" t="str">
        <f>'Inventory List'!B490</f>
        <v/>
      </c>
      <c r="C489" s="170"/>
      <c r="D489" s="170"/>
      <c r="E489" s="170"/>
      <c r="F489" s="170"/>
      <c r="G489" s="170"/>
      <c r="H489" s="170"/>
    </row>
    <row r="490" ht="22.5" customHeight="1">
      <c r="A490" s="170" t="str">
        <f>'Inventory List'!A491</f>
        <v/>
      </c>
      <c r="B490" s="170" t="str">
        <f>'Inventory List'!B491</f>
        <v/>
      </c>
      <c r="C490" s="170"/>
      <c r="D490" s="170"/>
      <c r="E490" s="170"/>
      <c r="F490" s="170"/>
      <c r="G490" s="170"/>
      <c r="H490" s="170"/>
    </row>
    <row r="491" ht="22.5" customHeight="1">
      <c r="A491" s="170" t="str">
        <f>'Inventory List'!A492</f>
        <v/>
      </c>
      <c r="B491" s="170" t="str">
        <f>'Inventory List'!B492</f>
        <v/>
      </c>
      <c r="C491" s="170"/>
      <c r="D491" s="170"/>
      <c r="E491" s="170"/>
      <c r="F491" s="170"/>
      <c r="G491" s="170"/>
      <c r="H491" s="170"/>
    </row>
    <row r="492" ht="22.5" customHeight="1">
      <c r="A492" s="170" t="str">
        <f>'Inventory List'!A493</f>
        <v/>
      </c>
      <c r="B492" s="170" t="str">
        <f>'Inventory List'!B493</f>
        <v/>
      </c>
      <c r="C492" s="170"/>
      <c r="D492" s="170"/>
      <c r="E492" s="170"/>
      <c r="F492" s="170"/>
      <c r="G492" s="170"/>
      <c r="H492" s="170"/>
    </row>
    <row r="493" ht="22.5" customHeight="1">
      <c r="A493" s="170" t="str">
        <f>'Inventory List'!A494</f>
        <v/>
      </c>
      <c r="B493" s="170" t="str">
        <f>'Inventory List'!B494</f>
        <v/>
      </c>
      <c r="C493" s="170"/>
      <c r="D493" s="170"/>
      <c r="E493" s="170"/>
      <c r="F493" s="170"/>
      <c r="G493" s="170"/>
      <c r="H493" s="170"/>
    </row>
    <row r="494" ht="22.5" customHeight="1">
      <c r="A494" s="170" t="str">
        <f>'Inventory List'!A495</f>
        <v/>
      </c>
      <c r="B494" s="170" t="str">
        <f>'Inventory List'!B495</f>
        <v/>
      </c>
      <c r="C494" s="170"/>
      <c r="D494" s="170"/>
      <c r="E494" s="170"/>
      <c r="F494" s="170"/>
      <c r="G494" s="170"/>
      <c r="H494" s="170"/>
    </row>
    <row r="495" ht="22.5" customHeight="1">
      <c r="A495" s="170" t="str">
        <f>'Inventory List'!A496</f>
        <v/>
      </c>
      <c r="B495" s="170" t="str">
        <f>'Inventory List'!B496</f>
        <v/>
      </c>
      <c r="C495" s="170"/>
      <c r="D495" s="170"/>
      <c r="E495" s="170"/>
      <c r="F495" s="170"/>
      <c r="G495" s="170"/>
      <c r="H495" s="170"/>
    </row>
    <row r="496" ht="22.5" customHeight="1">
      <c r="A496" s="170" t="str">
        <f>'Inventory List'!A497</f>
        <v/>
      </c>
      <c r="B496" s="170" t="str">
        <f>'Inventory List'!B497</f>
        <v/>
      </c>
      <c r="C496" s="170"/>
      <c r="D496" s="170"/>
      <c r="E496" s="170"/>
      <c r="F496" s="170"/>
      <c r="G496" s="170"/>
      <c r="H496" s="170"/>
    </row>
    <row r="497" ht="22.5" customHeight="1">
      <c r="A497" s="170" t="str">
        <f>'Inventory List'!A498</f>
        <v/>
      </c>
      <c r="B497" s="170" t="str">
        <f>'Inventory List'!B498</f>
        <v/>
      </c>
      <c r="C497" s="170"/>
      <c r="D497" s="170"/>
      <c r="E497" s="170"/>
      <c r="F497" s="170"/>
      <c r="G497" s="170"/>
      <c r="H497" s="170"/>
    </row>
    <row r="498" ht="22.5" customHeight="1">
      <c r="A498" s="170" t="str">
        <f>'Inventory List'!A499</f>
        <v/>
      </c>
      <c r="B498" s="170" t="str">
        <f>'Inventory List'!B499</f>
        <v/>
      </c>
      <c r="C498" s="170"/>
      <c r="D498" s="170"/>
      <c r="E498" s="170"/>
      <c r="F498" s="170"/>
      <c r="G498" s="170"/>
      <c r="H498" s="170"/>
    </row>
    <row r="499" ht="22.5" customHeight="1">
      <c r="A499" s="170" t="str">
        <f>'Inventory List'!A500</f>
        <v/>
      </c>
      <c r="B499" s="170" t="str">
        <f>'Inventory List'!B500</f>
        <v/>
      </c>
      <c r="C499" s="170"/>
      <c r="D499" s="170"/>
      <c r="E499" s="170"/>
      <c r="F499" s="170"/>
      <c r="G499" s="170"/>
      <c r="H499" s="170"/>
    </row>
    <row r="500" ht="22.5" customHeight="1">
      <c r="A500" s="170" t="str">
        <f>'Inventory List'!A501</f>
        <v/>
      </c>
      <c r="B500" s="170" t="str">
        <f>'Inventory List'!B501</f>
        <v/>
      </c>
      <c r="C500" s="170"/>
      <c r="D500" s="170"/>
      <c r="E500" s="170"/>
      <c r="F500" s="170"/>
      <c r="G500" s="170"/>
      <c r="H500" s="170"/>
    </row>
    <row r="501" ht="22.5" customHeight="1">
      <c r="A501" s="170" t="str">
        <f>'Inventory List'!A502</f>
        <v/>
      </c>
      <c r="B501" s="170" t="str">
        <f>'Inventory List'!B502</f>
        <v/>
      </c>
      <c r="C501" s="170"/>
      <c r="D501" s="170"/>
      <c r="E501" s="170"/>
      <c r="F501" s="170"/>
      <c r="G501" s="170"/>
      <c r="H501" s="170"/>
    </row>
    <row r="502" ht="22.5" customHeight="1">
      <c r="A502" s="170" t="str">
        <f>'Inventory List'!A503</f>
        <v/>
      </c>
      <c r="B502" s="170" t="str">
        <f>'Inventory List'!B503</f>
        <v/>
      </c>
      <c r="C502" s="170"/>
      <c r="D502" s="170"/>
      <c r="E502" s="170"/>
      <c r="F502" s="170"/>
      <c r="G502" s="170"/>
      <c r="H502" s="170"/>
    </row>
    <row r="503" ht="22.5" customHeight="1">
      <c r="A503" s="170" t="str">
        <f>'Inventory List'!A504</f>
        <v/>
      </c>
      <c r="B503" s="170" t="str">
        <f>'Inventory List'!B504</f>
        <v/>
      </c>
      <c r="C503" s="170"/>
      <c r="D503" s="170"/>
      <c r="E503" s="170"/>
      <c r="F503" s="170"/>
      <c r="G503" s="170"/>
      <c r="H503" s="170"/>
    </row>
    <row r="504" ht="22.5" customHeight="1">
      <c r="A504" s="170" t="str">
        <f>'Inventory List'!A505</f>
        <v/>
      </c>
      <c r="B504" s="170" t="str">
        <f>'Inventory List'!B505</f>
        <v/>
      </c>
      <c r="C504" s="170"/>
      <c r="D504" s="170"/>
      <c r="E504" s="170"/>
      <c r="F504" s="170"/>
      <c r="G504" s="170"/>
      <c r="H504" s="170"/>
    </row>
    <row r="505" ht="22.5" customHeight="1">
      <c r="A505" s="170" t="str">
        <f>'Inventory List'!A506</f>
        <v/>
      </c>
      <c r="B505" s="170" t="str">
        <f>'Inventory List'!B506</f>
        <v/>
      </c>
      <c r="C505" s="170"/>
      <c r="D505" s="170"/>
      <c r="E505" s="170"/>
      <c r="F505" s="170"/>
      <c r="G505" s="170"/>
      <c r="H505" s="170"/>
    </row>
    <row r="506" ht="22.5" customHeight="1">
      <c r="A506" s="170" t="str">
        <f>'Inventory List'!A507</f>
        <v/>
      </c>
      <c r="B506" s="170" t="str">
        <f>'Inventory List'!B507</f>
        <v/>
      </c>
      <c r="C506" s="170"/>
      <c r="D506" s="170"/>
      <c r="E506" s="170"/>
      <c r="F506" s="170"/>
      <c r="G506" s="170"/>
      <c r="H506" s="170"/>
    </row>
    <row r="507" ht="22.5" customHeight="1">
      <c r="A507" s="170" t="str">
        <f>'Inventory List'!A508</f>
        <v/>
      </c>
      <c r="B507" s="170" t="str">
        <f>'Inventory List'!B508</f>
        <v/>
      </c>
      <c r="C507" s="170"/>
      <c r="D507" s="170"/>
      <c r="E507" s="170"/>
      <c r="F507" s="170"/>
      <c r="G507" s="170"/>
      <c r="H507" s="170"/>
    </row>
    <row r="508" ht="22.5" customHeight="1">
      <c r="A508" s="170" t="str">
        <f>'Inventory List'!A509</f>
        <v/>
      </c>
      <c r="B508" s="170" t="str">
        <f>'Inventory List'!B509</f>
        <v/>
      </c>
      <c r="C508" s="170"/>
      <c r="D508" s="170"/>
      <c r="E508" s="170"/>
      <c r="F508" s="170"/>
      <c r="G508" s="170"/>
      <c r="H508" s="170"/>
    </row>
    <row r="509" ht="22.5" customHeight="1">
      <c r="A509" s="170" t="str">
        <f>'Inventory List'!A510</f>
        <v/>
      </c>
      <c r="B509" s="170" t="str">
        <f>'Inventory List'!B510</f>
        <v/>
      </c>
      <c r="C509" s="170"/>
      <c r="D509" s="170"/>
      <c r="E509" s="170"/>
      <c r="F509" s="170"/>
      <c r="G509" s="170"/>
      <c r="H509" s="170"/>
    </row>
    <row r="510" ht="22.5" customHeight="1">
      <c r="A510" s="170" t="str">
        <f>'Inventory List'!A511</f>
        <v/>
      </c>
      <c r="B510" s="170" t="str">
        <f>'Inventory List'!B511</f>
        <v/>
      </c>
      <c r="C510" s="170"/>
      <c r="D510" s="170"/>
      <c r="E510" s="170"/>
      <c r="F510" s="170"/>
      <c r="G510" s="170"/>
      <c r="H510" s="170"/>
    </row>
    <row r="511" ht="22.5" customHeight="1">
      <c r="A511" s="170" t="str">
        <f>'Inventory List'!A512</f>
        <v/>
      </c>
      <c r="B511" s="170" t="str">
        <f>'Inventory List'!B512</f>
        <v/>
      </c>
      <c r="C511" s="170"/>
      <c r="D511" s="170"/>
      <c r="E511" s="170"/>
      <c r="F511" s="170"/>
      <c r="G511" s="170"/>
      <c r="H511" s="170"/>
    </row>
    <row r="512" ht="22.5" customHeight="1">
      <c r="A512" s="170" t="str">
        <f>'Inventory List'!A513</f>
        <v/>
      </c>
      <c r="B512" s="170" t="str">
        <f>'Inventory List'!B513</f>
        <v/>
      </c>
      <c r="C512" s="170"/>
      <c r="D512" s="170"/>
      <c r="E512" s="170"/>
      <c r="F512" s="170"/>
      <c r="G512" s="170"/>
      <c r="H512" s="170"/>
    </row>
    <row r="513" ht="22.5" customHeight="1">
      <c r="A513" s="170" t="str">
        <f>'Inventory List'!A514</f>
        <v/>
      </c>
      <c r="B513" s="170" t="str">
        <f>'Inventory List'!B514</f>
        <v/>
      </c>
      <c r="C513" s="170"/>
      <c r="D513" s="170"/>
      <c r="E513" s="170"/>
      <c r="F513" s="170"/>
      <c r="G513" s="170"/>
      <c r="H513" s="170"/>
    </row>
    <row r="514" ht="22.5" customHeight="1">
      <c r="A514" s="170" t="str">
        <f>'Inventory List'!A515</f>
        <v/>
      </c>
      <c r="B514" s="170" t="str">
        <f>'Inventory List'!B515</f>
        <v/>
      </c>
      <c r="C514" s="170"/>
      <c r="D514" s="170"/>
      <c r="E514" s="170"/>
      <c r="F514" s="170"/>
      <c r="G514" s="170"/>
      <c r="H514" s="170"/>
    </row>
    <row r="515" ht="22.5" customHeight="1">
      <c r="A515" s="170" t="str">
        <f>'Inventory List'!A516</f>
        <v/>
      </c>
      <c r="B515" s="170" t="str">
        <f>'Inventory List'!B516</f>
        <v/>
      </c>
      <c r="C515" s="170"/>
      <c r="D515" s="170"/>
      <c r="E515" s="170"/>
      <c r="F515" s="170"/>
      <c r="G515" s="170"/>
      <c r="H515" s="170"/>
    </row>
    <row r="516" ht="22.5" customHeight="1">
      <c r="A516" s="170" t="str">
        <f>'Inventory List'!A517</f>
        <v/>
      </c>
      <c r="B516" s="170" t="str">
        <f>'Inventory List'!B517</f>
        <v/>
      </c>
      <c r="C516" s="170"/>
      <c r="D516" s="170"/>
      <c r="E516" s="170"/>
      <c r="F516" s="170"/>
      <c r="G516" s="170"/>
      <c r="H516" s="170"/>
    </row>
    <row r="517" ht="22.5" customHeight="1">
      <c r="A517" s="170" t="str">
        <f>'Inventory List'!A518</f>
        <v/>
      </c>
      <c r="B517" s="170" t="str">
        <f>'Inventory List'!B518</f>
        <v/>
      </c>
      <c r="C517" s="170"/>
      <c r="D517" s="170"/>
      <c r="E517" s="170"/>
      <c r="F517" s="170"/>
      <c r="G517" s="170"/>
      <c r="H517" s="170"/>
    </row>
    <row r="518" ht="22.5" customHeight="1">
      <c r="A518" s="170" t="str">
        <f>'Inventory List'!A519</f>
        <v/>
      </c>
      <c r="B518" s="170" t="str">
        <f>'Inventory List'!B519</f>
        <v/>
      </c>
      <c r="C518" s="170"/>
      <c r="D518" s="170"/>
      <c r="E518" s="170"/>
      <c r="F518" s="170"/>
      <c r="G518" s="170"/>
      <c r="H518" s="170"/>
    </row>
    <row r="519" ht="22.5" customHeight="1">
      <c r="A519" s="170" t="str">
        <f>'Inventory List'!A520</f>
        <v/>
      </c>
      <c r="B519" s="170" t="str">
        <f>'Inventory List'!B520</f>
        <v/>
      </c>
      <c r="C519" s="170"/>
      <c r="D519" s="170"/>
      <c r="E519" s="170"/>
      <c r="F519" s="170"/>
      <c r="G519" s="170"/>
      <c r="H519" s="170"/>
    </row>
    <row r="520" ht="22.5" customHeight="1">
      <c r="A520" s="170" t="str">
        <f>'Inventory List'!A521</f>
        <v/>
      </c>
      <c r="B520" s="170" t="str">
        <f>'Inventory List'!B521</f>
        <v/>
      </c>
      <c r="C520" s="170"/>
      <c r="D520" s="170"/>
      <c r="E520" s="170"/>
      <c r="F520" s="170"/>
      <c r="G520" s="170"/>
      <c r="H520" s="170"/>
    </row>
    <row r="521" ht="22.5" customHeight="1">
      <c r="A521" s="170" t="str">
        <f>'Inventory List'!A522</f>
        <v/>
      </c>
      <c r="B521" s="170" t="str">
        <f>'Inventory List'!B522</f>
        <v/>
      </c>
      <c r="C521" s="170"/>
      <c r="D521" s="170"/>
      <c r="E521" s="170"/>
      <c r="F521" s="170"/>
      <c r="G521" s="170"/>
      <c r="H521" s="170"/>
    </row>
    <row r="522" ht="22.5" customHeight="1">
      <c r="A522" s="170" t="str">
        <f>'Inventory List'!A523</f>
        <v/>
      </c>
      <c r="B522" s="170" t="str">
        <f>'Inventory List'!B523</f>
        <v/>
      </c>
      <c r="C522" s="170"/>
      <c r="D522" s="170"/>
      <c r="E522" s="170"/>
      <c r="F522" s="170"/>
      <c r="G522" s="170"/>
      <c r="H522" s="170"/>
    </row>
    <row r="523" ht="22.5" customHeight="1">
      <c r="A523" s="170" t="str">
        <f>'Inventory List'!A524</f>
        <v/>
      </c>
      <c r="B523" s="170" t="str">
        <f>'Inventory List'!B524</f>
        <v/>
      </c>
      <c r="C523" s="170"/>
      <c r="D523" s="170"/>
      <c r="E523" s="170"/>
      <c r="F523" s="170"/>
      <c r="G523" s="170"/>
      <c r="H523" s="170"/>
    </row>
    <row r="524" ht="22.5" customHeight="1">
      <c r="A524" s="170" t="str">
        <f>'Inventory List'!A525</f>
        <v/>
      </c>
      <c r="B524" s="170" t="str">
        <f>'Inventory List'!B525</f>
        <v/>
      </c>
      <c r="C524" s="170"/>
      <c r="D524" s="170"/>
      <c r="E524" s="170"/>
      <c r="F524" s="170"/>
      <c r="G524" s="170"/>
      <c r="H524" s="170"/>
    </row>
    <row r="525" ht="22.5" customHeight="1">
      <c r="A525" s="170" t="str">
        <f>'Inventory List'!A526</f>
        <v/>
      </c>
      <c r="B525" s="170" t="str">
        <f>'Inventory List'!B526</f>
        <v/>
      </c>
      <c r="C525" s="170"/>
      <c r="D525" s="170"/>
      <c r="E525" s="170"/>
      <c r="F525" s="170"/>
      <c r="G525" s="170"/>
      <c r="H525" s="170"/>
    </row>
    <row r="526" ht="22.5" customHeight="1">
      <c r="A526" s="170" t="str">
        <f>'Inventory List'!A527</f>
        <v/>
      </c>
      <c r="B526" s="170" t="str">
        <f>'Inventory List'!B527</f>
        <v/>
      </c>
      <c r="C526" s="170"/>
      <c r="D526" s="170"/>
      <c r="E526" s="170"/>
      <c r="F526" s="170"/>
      <c r="G526" s="170"/>
      <c r="H526" s="170"/>
    </row>
    <row r="527" ht="22.5" customHeight="1">
      <c r="A527" s="170" t="str">
        <f>'Inventory List'!A528</f>
        <v/>
      </c>
      <c r="B527" s="170" t="str">
        <f>'Inventory List'!B528</f>
        <v/>
      </c>
      <c r="C527" s="170"/>
      <c r="D527" s="170"/>
      <c r="E527" s="170"/>
      <c r="F527" s="170"/>
      <c r="G527" s="170"/>
      <c r="H527" s="170"/>
    </row>
    <row r="528" ht="22.5" customHeight="1">
      <c r="A528" s="170" t="str">
        <f>'Inventory List'!A529</f>
        <v/>
      </c>
      <c r="B528" s="170" t="str">
        <f>'Inventory List'!B529</f>
        <v/>
      </c>
      <c r="C528" s="170"/>
      <c r="D528" s="170"/>
      <c r="E528" s="170"/>
      <c r="F528" s="170"/>
      <c r="G528" s="170"/>
      <c r="H528" s="170"/>
    </row>
    <row r="529" ht="22.5" customHeight="1">
      <c r="A529" s="170" t="str">
        <f>'Inventory List'!A530</f>
        <v/>
      </c>
      <c r="B529" s="170" t="str">
        <f>'Inventory List'!B530</f>
        <v/>
      </c>
      <c r="C529" s="170"/>
      <c r="D529" s="170"/>
      <c r="E529" s="170"/>
      <c r="F529" s="170"/>
      <c r="G529" s="170"/>
      <c r="H529" s="170"/>
    </row>
    <row r="530" ht="22.5" customHeight="1">
      <c r="A530" s="170" t="str">
        <f>'Inventory List'!A531</f>
        <v/>
      </c>
      <c r="B530" s="170" t="str">
        <f>'Inventory List'!B531</f>
        <v/>
      </c>
      <c r="C530" s="170"/>
      <c r="D530" s="170"/>
      <c r="E530" s="170"/>
      <c r="F530" s="170"/>
      <c r="G530" s="170"/>
      <c r="H530" s="170"/>
    </row>
    <row r="531" ht="22.5" customHeight="1">
      <c r="A531" s="170" t="str">
        <f>'Inventory List'!A532</f>
        <v/>
      </c>
      <c r="B531" s="170" t="str">
        <f>'Inventory List'!B532</f>
        <v/>
      </c>
      <c r="C531" s="170"/>
      <c r="D531" s="170"/>
      <c r="E531" s="170"/>
      <c r="F531" s="170"/>
      <c r="G531" s="170"/>
      <c r="H531" s="170"/>
    </row>
    <row r="532" ht="22.5" customHeight="1">
      <c r="A532" s="170" t="str">
        <f>'Inventory List'!A533</f>
        <v/>
      </c>
      <c r="B532" s="170" t="str">
        <f>'Inventory List'!B533</f>
        <v/>
      </c>
      <c r="C532" s="170"/>
      <c r="D532" s="170"/>
      <c r="E532" s="170"/>
      <c r="F532" s="170"/>
      <c r="G532" s="170"/>
      <c r="H532" s="170"/>
    </row>
    <row r="533" ht="22.5" customHeight="1">
      <c r="A533" s="170" t="str">
        <f>'Inventory List'!A534</f>
        <v/>
      </c>
      <c r="B533" s="170" t="str">
        <f>'Inventory List'!B534</f>
        <v/>
      </c>
      <c r="C533" s="170"/>
      <c r="D533" s="170"/>
      <c r="E533" s="170"/>
      <c r="F533" s="170"/>
      <c r="G533" s="170"/>
      <c r="H533" s="170"/>
    </row>
    <row r="534" ht="22.5" customHeight="1">
      <c r="A534" s="170" t="str">
        <f>'Inventory List'!A535</f>
        <v/>
      </c>
      <c r="B534" s="170" t="str">
        <f>'Inventory List'!B535</f>
        <v/>
      </c>
      <c r="C534" s="170"/>
      <c r="D534" s="170"/>
      <c r="E534" s="170"/>
      <c r="F534" s="170"/>
      <c r="G534" s="170"/>
      <c r="H534" s="170"/>
    </row>
    <row r="535" ht="22.5" customHeight="1">
      <c r="A535" s="170" t="str">
        <f>'Inventory List'!A536</f>
        <v/>
      </c>
      <c r="B535" s="170" t="str">
        <f>'Inventory List'!B536</f>
        <v/>
      </c>
      <c r="C535" s="170"/>
      <c r="D535" s="170"/>
      <c r="E535" s="170"/>
      <c r="F535" s="170"/>
      <c r="G535" s="170"/>
      <c r="H535" s="170"/>
    </row>
    <row r="536" ht="22.5" customHeight="1">
      <c r="A536" s="170" t="str">
        <f>'Inventory List'!A537</f>
        <v/>
      </c>
      <c r="B536" s="170" t="str">
        <f>'Inventory List'!B537</f>
        <v/>
      </c>
      <c r="C536" s="170"/>
      <c r="D536" s="170"/>
      <c r="E536" s="170"/>
      <c r="F536" s="170"/>
      <c r="G536" s="170"/>
      <c r="H536" s="170"/>
    </row>
    <row r="537" ht="22.5" customHeight="1">
      <c r="A537" s="170" t="str">
        <f>'Inventory List'!A538</f>
        <v/>
      </c>
      <c r="B537" s="170" t="str">
        <f>'Inventory List'!B538</f>
        <v/>
      </c>
      <c r="C537" s="170"/>
      <c r="D537" s="170"/>
      <c r="E537" s="170"/>
      <c r="F537" s="170"/>
      <c r="G537" s="170"/>
      <c r="H537" s="170"/>
    </row>
    <row r="538" ht="22.5" customHeight="1">
      <c r="A538" s="170" t="str">
        <f>'Inventory List'!A539</f>
        <v/>
      </c>
      <c r="B538" s="170" t="str">
        <f>'Inventory List'!B539</f>
        <v/>
      </c>
      <c r="C538" s="170"/>
      <c r="D538" s="170"/>
      <c r="E538" s="170"/>
      <c r="F538" s="170"/>
      <c r="G538" s="170"/>
      <c r="H538" s="170"/>
    </row>
    <row r="539" ht="22.5" customHeight="1">
      <c r="A539" s="170" t="str">
        <f>'Inventory List'!A540</f>
        <v/>
      </c>
      <c r="B539" s="170" t="str">
        <f>'Inventory List'!B540</f>
        <v/>
      </c>
      <c r="C539" s="170"/>
      <c r="D539" s="170"/>
      <c r="E539" s="170"/>
      <c r="F539" s="170"/>
      <c r="G539" s="170"/>
      <c r="H539" s="170"/>
    </row>
    <row r="540" ht="22.5" customHeight="1">
      <c r="A540" s="170" t="str">
        <f>'Inventory List'!A541</f>
        <v/>
      </c>
      <c r="B540" s="170" t="str">
        <f>'Inventory List'!B541</f>
        <v/>
      </c>
      <c r="C540" s="170"/>
      <c r="D540" s="170"/>
      <c r="E540" s="170"/>
      <c r="F540" s="170"/>
      <c r="G540" s="170"/>
      <c r="H540" s="170"/>
    </row>
    <row r="541" ht="22.5" customHeight="1">
      <c r="A541" s="170" t="str">
        <f>'Inventory List'!A542</f>
        <v/>
      </c>
      <c r="B541" s="170" t="str">
        <f>'Inventory List'!B542</f>
        <v/>
      </c>
      <c r="C541" s="170"/>
      <c r="D541" s="170"/>
      <c r="E541" s="170"/>
      <c r="F541" s="170"/>
      <c r="G541" s="170"/>
      <c r="H541" s="170"/>
    </row>
    <row r="542" ht="22.5" customHeight="1">
      <c r="A542" s="170" t="str">
        <f>'Inventory List'!A543</f>
        <v/>
      </c>
      <c r="B542" s="170" t="str">
        <f>'Inventory List'!B543</f>
        <v/>
      </c>
      <c r="C542" s="170"/>
      <c r="D542" s="170"/>
      <c r="E542" s="170"/>
      <c r="F542" s="170"/>
      <c r="G542" s="170"/>
      <c r="H542" s="170"/>
    </row>
    <row r="543" ht="22.5" customHeight="1">
      <c r="A543" s="170" t="str">
        <f>'Inventory List'!A544</f>
        <v/>
      </c>
      <c r="B543" s="170" t="str">
        <f>'Inventory List'!B544</f>
        <v/>
      </c>
      <c r="C543" s="170"/>
      <c r="D543" s="170"/>
      <c r="E543" s="170"/>
      <c r="F543" s="170"/>
      <c r="G543" s="170"/>
      <c r="H543" s="170"/>
    </row>
    <row r="544" ht="22.5" customHeight="1">
      <c r="A544" s="170" t="str">
        <f>'Inventory List'!A545</f>
        <v/>
      </c>
      <c r="B544" s="170" t="str">
        <f>'Inventory List'!B545</f>
        <v/>
      </c>
      <c r="C544" s="170"/>
      <c r="D544" s="170"/>
      <c r="E544" s="170"/>
      <c r="F544" s="170"/>
      <c r="G544" s="170"/>
      <c r="H544" s="170"/>
    </row>
    <row r="545" ht="22.5" customHeight="1">
      <c r="A545" s="170" t="str">
        <f>'Inventory List'!A546</f>
        <v/>
      </c>
      <c r="B545" s="170" t="str">
        <f>'Inventory List'!B546</f>
        <v/>
      </c>
      <c r="C545" s="170"/>
      <c r="D545" s="170"/>
      <c r="E545" s="170"/>
      <c r="F545" s="170"/>
      <c r="G545" s="170"/>
      <c r="H545" s="170"/>
    </row>
    <row r="546" ht="22.5" customHeight="1">
      <c r="A546" s="170" t="str">
        <f>'Inventory List'!A547</f>
        <v/>
      </c>
      <c r="B546" s="170" t="str">
        <f>'Inventory List'!B547</f>
        <v/>
      </c>
      <c r="C546" s="170"/>
      <c r="D546" s="170"/>
      <c r="E546" s="170"/>
      <c r="F546" s="170"/>
      <c r="G546" s="170"/>
      <c r="H546" s="170"/>
    </row>
    <row r="547" ht="22.5" customHeight="1">
      <c r="A547" s="170" t="str">
        <f>'Inventory List'!A548</f>
        <v/>
      </c>
      <c r="B547" s="170" t="str">
        <f>'Inventory List'!B548</f>
        <v/>
      </c>
      <c r="C547" s="170"/>
      <c r="D547" s="170"/>
      <c r="E547" s="170"/>
      <c r="F547" s="170"/>
      <c r="G547" s="170"/>
      <c r="H547" s="170"/>
    </row>
    <row r="548" ht="22.5" customHeight="1">
      <c r="A548" s="170" t="str">
        <f>'Inventory List'!A549</f>
        <v/>
      </c>
      <c r="B548" s="170" t="str">
        <f>'Inventory List'!B549</f>
        <v/>
      </c>
      <c r="C548" s="170"/>
      <c r="D548" s="170"/>
      <c r="E548" s="170"/>
      <c r="F548" s="170"/>
      <c r="G548" s="170"/>
      <c r="H548" s="170"/>
    </row>
    <row r="549" ht="22.5" customHeight="1">
      <c r="A549" s="170" t="str">
        <f>'Inventory List'!A550</f>
        <v/>
      </c>
      <c r="B549" s="170" t="str">
        <f>'Inventory List'!B550</f>
        <v/>
      </c>
      <c r="C549" s="170"/>
      <c r="D549" s="170"/>
      <c r="E549" s="170"/>
      <c r="F549" s="170"/>
      <c r="G549" s="170"/>
      <c r="H549" s="170"/>
    </row>
    <row r="550" ht="22.5" customHeight="1">
      <c r="A550" s="170" t="str">
        <f>'Inventory List'!A551</f>
        <v/>
      </c>
      <c r="B550" s="170" t="str">
        <f>'Inventory List'!B551</f>
        <v/>
      </c>
      <c r="C550" s="170"/>
      <c r="D550" s="170"/>
      <c r="E550" s="170"/>
      <c r="F550" s="170"/>
      <c r="G550" s="170"/>
      <c r="H550" s="170"/>
    </row>
    <row r="551" ht="22.5" customHeight="1">
      <c r="A551" s="170" t="str">
        <f>'Inventory List'!A552</f>
        <v/>
      </c>
      <c r="B551" s="170" t="str">
        <f>'Inventory List'!B552</f>
        <v/>
      </c>
      <c r="C551" s="170"/>
      <c r="D551" s="170"/>
      <c r="E551" s="170"/>
      <c r="F551" s="170"/>
      <c r="G551" s="170"/>
      <c r="H551" s="170"/>
    </row>
    <row r="552" ht="22.5" customHeight="1">
      <c r="A552" s="170" t="str">
        <f>'Inventory List'!A553</f>
        <v/>
      </c>
      <c r="B552" s="170" t="str">
        <f>'Inventory List'!B553</f>
        <v/>
      </c>
      <c r="C552" s="170"/>
      <c r="D552" s="170"/>
      <c r="E552" s="170"/>
      <c r="F552" s="170"/>
      <c r="G552" s="170"/>
      <c r="H552" s="170"/>
    </row>
    <row r="553" ht="22.5" customHeight="1">
      <c r="A553" s="170" t="str">
        <f>'Inventory List'!A554</f>
        <v/>
      </c>
      <c r="B553" s="170" t="str">
        <f>'Inventory List'!B554</f>
        <v/>
      </c>
      <c r="C553" s="170"/>
      <c r="D553" s="170"/>
      <c r="E553" s="170"/>
      <c r="F553" s="170"/>
      <c r="G553" s="170"/>
      <c r="H553" s="170"/>
    </row>
    <row r="554" ht="22.5" customHeight="1">
      <c r="A554" s="170" t="str">
        <f>'Inventory List'!A555</f>
        <v/>
      </c>
      <c r="B554" s="170" t="str">
        <f>'Inventory List'!B555</f>
        <v/>
      </c>
      <c r="C554" s="170"/>
      <c r="D554" s="170"/>
      <c r="E554" s="170"/>
      <c r="F554" s="170"/>
      <c r="G554" s="170"/>
      <c r="H554" s="170"/>
    </row>
    <row r="555" ht="22.5" customHeight="1">
      <c r="A555" s="170" t="str">
        <f>'Inventory List'!A556</f>
        <v/>
      </c>
      <c r="B555" s="170" t="str">
        <f>'Inventory List'!B556</f>
        <v/>
      </c>
      <c r="C555" s="170"/>
      <c r="D555" s="170"/>
      <c r="E555" s="170"/>
      <c r="F555" s="170"/>
      <c r="G555" s="170"/>
      <c r="H555" s="170"/>
    </row>
    <row r="556" ht="22.5" customHeight="1">
      <c r="A556" s="170" t="str">
        <f>'Inventory List'!A557</f>
        <v/>
      </c>
      <c r="B556" s="170" t="str">
        <f>'Inventory List'!B557</f>
        <v/>
      </c>
      <c r="C556" s="170"/>
      <c r="D556" s="170"/>
      <c r="E556" s="170"/>
      <c r="F556" s="170"/>
      <c r="G556" s="170"/>
      <c r="H556" s="170"/>
    </row>
    <row r="557" ht="22.5" customHeight="1">
      <c r="A557" s="170" t="str">
        <f>'Inventory List'!A558</f>
        <v/>
      </c>
      <c r="B557" s="170" t="str">
        <f>'Inventory List'!B558</f>
        <v/>
      </c>
      <c r="C557" s="170"/>
      <c r="D557" s="170"/>
      <c r="E557" s="170"/>
      <c r="F557" s="170"/>
      <c r="G557" s="170"/>
      <c r="H557" s="170"/>
    </row>
    <row r="558" ht="22.5" customHeight="1">
      <c r="A558" s="170" t="str">
        <f>'Inventory List'!A559</f>
        <v/>
      </c>
      <c r="B558" s="170" t="str">
        <f>'Inventory List'!B559</f>
        <v/>
      </c>
      <c r="C558" s="170"/>
      <c r="D558" s="170"/>
      <c r="E558" s="170"/>
      <c r="F558" s="170"/>
      <c r="G558" s="170"/>
      <c r="H558" s="170"/>
    </row>
    <row r="559" ht="22.5" customHeight="1">
      <c r="A559" s="170" t="str">
        <f>'Inventory List'!A560</f>
        <v/>
      </c>
      <c r="B559" s="170" t="str">
        <f>'Inventory List'!B560</f>
        <v/>
      </c>
      <c r="C559" s="170"/>
      <c r="D559" s="170"/>
      <c r="E559" s="170"/>
      <c r="F559" s="170"/>
      <c r="G559" s="170"/>
      <c r="H559" s="170"/>
    </row>
    <row r="560" ht="22.5" customHeight="1">
      <c r="A560" s="170" t="str">
        <f>'Inventory List'!A561</f>
        <v/>
      </c>
      <c r="B560" s="170" t="str">
        <f>'Inventory List'!B561</f>
        <v/>
      </c>
      <c r="C560" s="170"/>
      <c r="D560" s="170"/>
      <c r="E560" s="170"/>
      <c r="F560" s="170"/>
      <c r="G560" s="170"/>
      <c r="H560" s="170"/>
    </row>
    <row r="561" ht="22.5" customHeight="1">
      <c r="A561" s="170" t="str">
        <f>'Inventory List'!A562</f>
        <v/>
      </c>
      <c r="B561" s="170" t="str">
        <f>'Inventory List'!B562</f>
        <v/>
      </c>
      <c r="C561" s="170"/>
      <c r="D561" s="170"/>
      <c r="E561" s="170"/>
      <c r="F561" s="170"/>
      <c r="G561" s="170"/>
      <c r="H561" s="170"/>
    </row>
    <row r="562" ht="22.5" customHeight="1">
      <c r="A562" s="170" t="str">
        <f>'Inventory List'!A563</f>
        <v/>
      </c>
      <c r="B562" s="170" t="str">
        <f>'Inventory List'!B563</f>
        <v/>
      </c>
      <c r="C562" s="170"/>
      <c r="D562" s="170"/>
      <c r="E562" s="170"/>
      <c r="F562" s="170"/>
      <c r="G562" s="170"/>
      <c r="H562" s="170"/>
    </row>
    <row r="563" ht="22.5" customHeight="1">
      <c r="A563" s="170" t="str">
        <f>'Inventory List'!A564</f>
        <v/>
      </c>
      <c r="B563" s="170" t="str">
        <f>'Inventory List'!B564</f>
        <v/>
      </c>
      <c r="C563" s="170"/>
      <c r="D563" s="170"/>
      <c r="E563" s="170"/>
      <c r="F563" s="170"/>
      <c r="G563" s="170"/>
      <c r="H563" s="170"/>
    </row>
    <row r="564" ht="22.5" customHeight="1">
      <c r="A564" s="170" t="str">
        <f>'Inventory List'!A565</f>
        <v/>
      </c>
      <c r="B564" s="170" t="str">
        <f>'Inventory List'!B565</f>
        <v/>
      </c>
      <c r="C564" s="170"/>
      <c r="D564" s="170"/>
      <c r="E564" s="170"/>
      <c r="F564" s="170"/>
      <c r="G564" s="170"/>
      <c r="H564" s="170"/>
    </row>
    <row r="565" ht="22.5" customHeight="1">
      <c r="A565" s="170" t="str">
        <f>'Inventory List'!A566</f>
        <v/>
      </c>
      <c r="B565" s="170" t="str">
        <f>'Inventory List'!B566</f>
        <v/>
      </c>
      <c r="C565" s="170"/>
      <c r="D565" s="170"/>
      <c r="E565" s="170"/>
      <c r="F565" s="170"/>
      <c r="G565" s="170"/>
      <c r="H565" s="170"/>
    </row>
    <row r="566" ht="22.5" customHeight="1">
      <c r="A566" s="170" t="str">
        <f>'Inventory List'!A567</f>
        <v/>
      </c>
      <c r="B566" s="170" t="str">
        <f>'Inventory List'!B567</f>
        <v/>
      </c>
      <c r="C566" s="170"/>
      <c r="D566" s="170"/>
      <c r="E566" s="170"/>
      <c r="F566" s="170"/>
      <c r="G566" s="170"/>
      <c r="H566" s="170"/>
    </row>
    <row r="567" ht="22.5" customHeight="1">
      <c r="A567" s="170" t="str">
        <f>'Inventory List'!A568</f>
        <v/>
      </c>
      <c r="B567" s="170" t="str">
        <f>'Inventory List'!B568</f>
        <v/>
      </c>
      <c r="C567" s="170"/>
      <c r="D567" s="170"/>
      <c r="E567" s="170"/>
      <c r="F567" s="170"/>
      <c r="G567" s="170"/>
      <c r="H567" s="170"/>
    </row>
    <row r="568" ht="22.5" customHeight="1">
      <c r="A568" s="170" t="str">
        <f>'Inventory List'!A569</f>
        <v/>
      </c>
      <c r="B568" s="170" t="str">
        <f>'Inventory List'!B569</f>
        <v/>
      </c>
      <c r="C568" s="170"/>
      <c r="D568" s="170"/>
      <c r="E568" s="170"/>
      <c r="F568" s="170"/>
      <c r="G568" s="170"/>
      <c r="H568" s="170"/>
    </row>
    <row r="569" ht="22.5" customHeight="1">
      <c r="A569" s="170" t="str">
        <f>'Inventory List'!A570</f>
        <v/>
      </c>
      <c r="B569" s="170" t="str">
        <f>'Inventory List'!B570</f>
        <v/>
      </c>
      <c r="C569" s="170"/>
      <c r="D569" s="170"/>
      <c r="E569" s="170"/>
      <c r="F569" s="170"/>
      <c r="G569" s="170"/>
      <c r="H569" s="170"/>
    </row>
    <row r="570" ht="22.5" customHeight="1">
      <c r="A570" s="170" t="str">
        <f>'Inventory List'!A571</f>
        <v/>
      </c>
      <c r="B570" s="170" t="str">
        <f>'Inventory List'!B571</f>
        <v/>
      </c>
      <c r="C570" s="170"/>
      <c r="D570" s="170"/>
      <c r="E570" s="170"/>
      <c r="F570" s="170"/>
      <c r="G570" s="170"/>
      <c r="H570" s="170"/>
    </row>
    <row r="571" ht="22.5" customHeight="1">
      <c r="A571" s="170" t="str">
        <f>'Inventory List'!A572</f>
        <v/>
      </c>
      <c r="B571" s="170" t="str">
        <f>'Inventory List'!B572</f>
        <v/>
      </c>
      <c r="C571" s="170"/>
      <c r="D571" s="170"/>
      <c r="E571" s="170"/>
      <c r="F571" s="170"/>
      <c r="G571" s="170"/>
      <c r="H571" s="170"/>
    </row>
    <row r="572" ht="22.5" customHeight="1">
      <c r="A572" s="170" t="str">
        <f>'Inventory List'!A573</f>
        <v/>
      </c>
      <c r="B572" s="170" t="str">
        <f>'Inventory List'!B573</f>
        <v/>
      </c>
      <c r="C572" s="170"/>
      <c r="D572" s="170"/>
      <c r="E572" s="170"/>
      <c r="F572" s="170"/>
      <c r="G572" s="170"/>
      <c r="H572" s="170"/>
    </row>
    <row r="573" ht="22.5" customHeight="1">
      <c r="A573" s="170" t="str">
        <f>'Inventory List'!A574</f>
        <v/>
      </c>
      <c r="B573" s="170" t="str">
        <f>'Inventory List'!B574</f>
        <v/>
      </c>
      <c r="C573" s="170"/>
      <c r="D573" s="170"/>
      <c r="E573" s="170"/>
      <c r="F573" s="170"/>
      <c r="G573" s="170"/>
      <c r="H573" s="170"/>
    </row>
    <row r="574" ht="22.5" customHeight="1">
      <c r="A574" s="170" t="str">
        <f>'Inventory List'!A575</f>
        <v/>
      </c>
      <c r="B574" s="170" t="str">
        <f>'Inventory List'!B575</f>
        <v/>
      </c>
      <c r="C574" s="170"/>
      <c r="D574" s="170"/>
      <c r="E574" s="170"/>
      <c r="F574" s="170"/>
      <c r="G574" s="170"/>
      <c r="H574" s="170"/>
    </row>
    <row r="575" ht="22.5" customHeight="1">
      <c r="A575" s="170" t="str">
        <f>'Inventory List'!A576</f>
        <v/>
      </c>
      <c r="B575" s="170" t="str">
        <f>'Inventory List'!B576</f>
        <v/>
      </c>
      <c r="C575" s="170"/>
      <c r="D575" s="170"/>
      <c r="E575" s="170"/>
      <c r="F575" s="170"/>
      <c r="G575" s="170"/>
      <c r="H575" s="170"/>
    </row>
    <row r="576" ht="22.5" customHeight="1">
      <c r="A576" s="170" t="str">
        <f>'Inventory List'!A577</f>
        <v/>
      </c>
      <c r="B576" s="170" t="str">
        <f>'Inventory List'!B577</f>
        <v/>
      </c>
      <c r="C576" s="170"/>
      <c r="D576" s="170"/>
      <c r="E576" s="170"/>
      <c r="F576" s="170"/>
      <c r="G576" s="170"/>
      <c r="H576" s="170"/>
    </row>
    <row r="577" ht="22.5" customHeight="1">
      <c r="A577" s="170" t="str">
        <f>'Inventory List'!A578</f>
        <v/>
      </c>
      <c r="B577" s="170" t="str">
        <f>'Inventory List'!B578</f>
        <v/>
      </c>
      <c r="C577" s="170"/>
      <c r="D577" s="170"/>
      <c r="E577" s="170"/>
      <c r="F577" s="170"/>
      <c r="G577" s="170"/>
      <c r="H577" s="170"/>
    </row>
    <row r="578" ht="22.5" customHeight="1">
      <c r="A578" s="170" t="str">
        <f>'Inventory List'!A579</f>
        <v/>
      </c>
      <c r="B578" s="170" t="str">
        <f>'Inventory List'!B579</f>
        <v/>
      </c>
      <c r="C578" s="170"/>
      <c r="D578" s="170"/>
      <c r="E578" s="170"/>
      <c r="F578" s="170"/>
      <c r="G578" s="170"/>
      <c r="H578" s="170"/>
    </row>
    <row r="579" ht="22.5" customHeight="1">
      <c r="A579" s="170" t="str">
        <f>'Inventory List'!A580</f>
        <v/>
      </c>
      <c r="B579" s="170" t="str">
        <f>'Inventory List'!B580</f>
        <v/>
      </c>
      <c r="C579" s="170"/>
      <c r="D579" s="170"/>
      <c r="E579" s="170"/>
      <c r="F579" s="170"/>
      <c r="G579" s="170"/>
      <c r="H579" s="170"/>
    </row>
    <row r="580" ht="22.5" customHeight="1">
      <c r="A580" s="170" t="str">
        <f>'Inventory List'!A581</f>
        <v/>
      </c>
      <c r="B580" s="170" t="str">
        <f>'Inventory List'!B581</f>
        <v/>
      </c>
      <c r="C580" s="170"/>
      <c r="D580" s="170"/>
      <c r="E580" s="170"/>
      <c r="F580" s="170"/>
      <c r="G580" s="170"/>
      <c r="H580" s="170"/>
    </row>
    <row r="581" ht="22.5" customHeight="1">
      <c r="A581" s="170" t="str">
        <f>'Inventory List'!A582</f>
        <v/>
      </c>
      <c r="B581" s="170" t="str">
        <f>'Inventory List'!B582</f>
        <v/>
      </c>
      <c r="C581" s="170"/>
      <c r="D581" s="170"/>
      <c r="E581" s="170"/>
      <c r="F581" s="170"/>
      <c r="G581" s="170"/>
      <c r="H581" s="170"/>
    </row>
    <row r="582" ht="22.5" customHeight="1">
      <c r="A582" s="170" t="str">
        <f>'Inventory List'!A583</f>
        <v/>
      </c>
      <c r="B582" s="170" t="str">
        <f>'Inventory List'!B583</f>
        <v/>
      </c>
      <c r="C582" s="170"/>
      <c r="D582" s="170"/>
      <c r="E582" s="170"/>
      <c r="F582" s="170"/>
      <c r="G582" s="170"/>
      <c r="H582" s="170"/>
    </row>
    <row r="583" ht="22.5" customHeight="1">
      <c r="A583" s="170" t="str">
        <f>'Inventory List'!A584</f>
        <v/>
      </c>
      <c r="B583" s="170" t="str">
        <f>'Inventory List'!B584</f>
        <v/>
      </c>
      <c r="C583" s="170"/>
      <c r="D583" s="170"/>
      <c r="E583" s="170"/>
      <c r="F583" s="170"/>
      <c r="G583" s="170"/>
      <c r="H583" s="170"/>
    </row>
    <row r="584" ht="22.5" customHeight="1">
      <c r="A584" s="170" t="str">
        <f>'Inventory List'!A585</f>
        <v/>
      </c>
      <c r="B584" s="170" t="str">
        <f>'Inventory List'!B585</f>
        <v/>
      </c>
      <c r="C584" s="170"/>
      <c r="D584" s="170"/>
      <c r="E584" s="170"/>
      <c r="F584" s="170"/>
      <c r="G584" s="170"/>
      <c r="H584" s="170"/>
    </row>
    <row r="585" ht="22.5" customHeight="1">
      <c r="A585" s="170" t="str">
        <f>'Inventory List'!A586</f>
        <v/>
      </c>
      <c r="B585" s="170" t="str">
        <f>'Inventory List'!B586</f>
        <v/>
      </c>
      <c r="C585" s="170"/>
      <c r="D585" s="170"/>
      <c r="E585" s="170"/>
      <c r="F585" s="170"/>
      <c r="G585" s="170"/>
      <c r="H585" s="170"/>
    </row>
    <row r="586" ht="22.5" customHeight="1">
      <c r="A586" s="170" t="str">
        <f>'Inventory List'!A587</f>
        <v/>
      </c>
      <c r="B586" s="170" t="str">
        <f>'Inventory List'!B587</f>
        <v/>
      </c>
      <c r="C586" s="170"/>
      <c r="D586" s="170"/>
      <c r="E586" s="170"/>
      <c r="F586" s="170"/>
      <c r="G586" s="170"/>
      <c r="H586" s="170"/>
    </row>
    <row r="587" ht="22.5" customHeight="1">
      <c r="A587" s="170" t="str">
        <f>'Inventory List'!A588</f>
        <v/>
      </c>
      <c r="B587" s="170" t="str">
        <f>'Inventory List'!B588</f>
        <v/>
      </c>
      <c r="C587" s="170"/>
      <c r="D587" s="170"/>
      <c r="E587" s="170"/>
      <c r="F587" s="170"/>
      <c r="G587" s="170"/>
      <c r="H587" s="170"/>
    </row>
    <row r="588" ht="22.5" customHeight="1">
      <c r="A588" s="170" t="str">
        <f>'Inventory List'!A589</f>
        <v/>
      </c>
      <c r="B588" s="170" t="str">
        <f>'Inventory List'!B589</f>
        <v/>
      </c>
      <c r="C588" s="170"/>
      <c r="D588" s="170"/>
      <c r="E588" s="170"/>
      <c r="F588" s="170"/>
      <c r="G588" s="170"/>
      <c r="H588" s="170"/>
    </row>
    <row r="589" ht="22.5" customHeight="1">
      <c r="A589" s="170" t="str">
        <f>'Inventory List'!A590</f>
        <v/>
      </c>
      <c r="B589" s="170" t="str">
        <f>'Inventory List'!B590</f>
        <v/>
      </c>
      <c r="C589" s="170"/>
      <c r="D589" s="170"/>
      <c r="E589" s="170"/>
      <c r="F589" s="170"/>
      <c r="G589" s="170"/>
      <c r="H589" s="170"/>
    </row>
    <row r="590" ht="22.5" customHeight="1">
      <c r="A590" s="170" t="str">
        <f>'Inventory List'!A591</f>
        <v/>
      </c>
      <c r="B590" s="170" t="str">
        <f>'Inventory List'!B591</f>
        <v/>
      </c>
      <c r="C590" s="170"/>
      <c r="D590" s="170"/>
      <c r="E590" s="170"/>
      <c r="F590" s="170"/>
      <c r="G590" s="170"/>
      <c r="H590" s="170"/>
    </row>
    <row r="591" ht="22.5" customHeight="1">
      <c r="A591" s="170" t="str">
        <f>'Inventory List'!A592</f>
        <v/>
      </c>
      <c r="B591" s="170" t="str">
        <f>'Inventory List'!B592</f>
        <v/>
      </c>
      <c r="C591" s="170"/>
      <c r="D591" s="170"/>
      <c r="E591" s="170"/>
      <c r="F591" s="170"/>
      <c r="G591" s="170"/>
      <c r="H591" s="170"/>
    </row>
    <row r="592" ht="22.5" customHeight="1">
      <c r="A592" s="170" t="str">
        <f>'Inventory List'!A593</f>
        <v/>
      </c>
      <c r="B592" s="170" t="str">
        <f>'Inventory List'!B593</f>
        <v/>
      </c>
      <c r="C592" s="170"/>
      <c r="D592" s="170"/>
      <c r="E592" s="170"/>
      <c r="F592" s="170"/>
      <c r="G592" s="170"/>
      <c r="H592" s="170"/>
    </row>
    <row r="593" ht="22.5" customHeight="1">
      <c r="A593" s="170" t="str">
        <f>'Inventory List'!A594</f>
        <v/>
      </c>
      <c r="B593" s="170" t="str">
        <f>'Inventory List'!B594</f>
        <v/>
      </c>
      <c r="C593" s="170"/>
      <c r="D593" s="170"/>
      <c r="E593" s="170"/>
      <c r="F593" s="170"/>
      <c r="G593" s="170"/>
      <c r="H593" s="170"/>
    </row>
    <row r="594" ht="22.5" customHeight="1">
      <c r="A594" s="170" t="str">
        <f>'Inventory List'!A595</f>
        <v/>
      </c>
      <c r="B594" s="170" t="str">
        <f>'Inventory List'!B595</f>
        <v/>
      </c>
      <c r="C594" s="170"/>
      <c r="D594" s="170"/>
      <c r="E594" s="170"/>
      <c r="F594" s="170"/>
      <c r="G594" s="170"/>
      <c r="H594" s="170"/>
    </row>
    <row r="595" ht="22.5" customHeight="1">
      <c r="A595" s="170" t="str">
        <f>'Inventory List'!A596</f>
        <v/>
      </c>
      <c r="B595" s="170" t="str">
        <f>'Inventory List'!B596</f>
        <v/>
      </c>
      <c r="C595" s="170"/>
      <c r="D595" s="170"/>
      <c r="E595" s="170"/>
      <c r="F595" s="170"/>
      <c r="G595" s="170"/>
      <c r="H595" s="170"/>
    </row>
    <row r="596" ht="22.5" customHeight="1">
      <c r="A596" s="170" t="str">
        <f>'Inventory List'!A597</f>
        <v/>
      </c>
      <c r="B596" s="170" t="str">
        <f>'Inventory List'!B597</f>
        <v/>
      </c>
      <c r="C596" s="170"/>
      <c r="D596" s="170"/>
      <c r="E596" s="170"/>
      <c r="F596" s="170"/>
      <c r="G596" s="170"/>
      <c r="H596" s="170"/>
    </row>
    <row r="597" ht="22.5" customHeight="1">
      <c r="A597" s="170" t="str">
        <f>'Inventory List'!A598</f>
        <v/>
      </c>
      <c r="B597" s="170" t="str">
        <f>'Inventory List'!B598</f>
        <v/>
      </c>
      <c r="C597" s="170"/>
      <c r="D597" s="170"/>
      <c r="E597" s="170"/>
      <c r="F597" s="170"/>
      <c r="G597" s="170"/>
      <c r="H597" s="170"/>
    </row>
    <row r="598" ht="22.5" customHeight="1">
      <c r="A598" s="170" t="str">
        <f>'Inventory List'!A599</f>
        <v/>
      </c>
      <c r="B598" s="170" t="str">
        <f>'Inventory List'!B599</f>
        <v/>
      </c>
      <c r="C598" s="170"/>
      <c r="D598" s="170"/>
      <c r="E598" s="170"/>
      <c r="F598" s="170"/>
      <c r="G598" s="170"/>
      <c r="H598" s="170"/>
    </row>
    <row r="599" ht="22.5" customHeight="1">
      <c r="A599" s="170" t="str">
        <f>'Inventory List'!A600</f>
        <v/>
      </c>
      <c r="B599" s="170" t="str">
        <f>'Inventory List'!B600</f>
        <v/>
      </c>
      <c r="C599" s="170"/>
      <c r="D599" s="170"/>
      <c r="E599" s="170"/>
      <c r="F599" s="170"/>
      <c r="G599" s="170"/>
      <c r="H599" s="170"/>
    </row>
    <row r="600" ht="22.5" customHeight="1">
      <c r="A600" s="170" t="str">
        <f>'Inventory List'!A601</f>
        <v/>
      </c>
      <c r="B600" s="170" t="str">
        <f>'Inventory List'!B601</f>
        <v/>
      </c>
      <c r="C600" s="170"/>
      <c r="D600" s="170"/>
      <c r="E600" s="170"/>
      <c r="F600" s="170"/>
      <c r="G600" s="170"/>
      <c r="H600" s="170"/>
    </row>
    <row r="601" ht="22.5" customHeight="1">
      <c r="A601" s="170" t="str">
        <f>'Inventory List'!A602</f>
        <v/>
      </c>
      <c r="B601" s="170" t="str">
        <f>'Inventory List'!B602</f>
        <v/>
      </c>
      <c r="C601" s="170"/>
      <c r="D601" s="170"/>
      <c r="E601" s="170"/>
      <c r="F601" s="170"/>
      <c r="G601" s="170"/>
      <c r="H601" s="170"/>
    </row>
    <row r="602" ht="22.5" customHeight="1">
      <c r="A602" s="170" t="str">
        <f>'Inventory List'!A603</f>
        <v/>
      </c>
      <c r="B602" s="170" t="str">
        <f>'Inventory List'!B603</f>
        <v/>
      </c>
      <c r="C602" s="170"/>
      <c r="D602" s="170"/>
      <c r="E602" s="170"/>
      <c r="F602" s="170"/>
      <c r="G602" s="170"/>
      <c r="H602" s="170"/>
    </row>
    <row r="603" ht="22.5" customHeight="1">
      <c r="A603" s="170" t="str">
        <f>'Inventory List'!A604</f>
        <v/>
      </c>
      <c r="B603" s="170" t="str">
        <f>'Inventory List'!B604</f>
        <v/>
      </c>
      <c r="C603" s="170"/>
      <c r="D603" s="170"/>
      <c r="E603" s="170"/>
      <c r="F603" s="170"/>
      <c r="G603" s="170"/>
      <c r="H603" s="170"/>
    </row>
    <row r="604" ht="22.5" customHeight="1">
      <c r="A604" s="170" t="str">
        <f>'Inventory List'!A605</f>
        <v/>
      </c>
      <c r="B604" s="170" t="str">
        <f>'Inventory List'!B605</f>
        <v/>
      </c>
      <c r="C604" s="170"/>
      <c r="D604" s="170"/>
      <c r="E604" s="170"/>
      <c r="F604" s="170"/>
      <c r="G604" s="170"/>
      <c r="H604" s="170"/>
    </row>
    <row r="605" ht="22.5" customHeight="1">
      <c r="A605" s="170" t="str">
        <f>'Inventory List'!A606</f>
        <v/>
      </c>
      <c r="B605" s="170" t="str">
        <f>'Inventory List'!B606</f>
        <v/>
      </c>
      <c r="C605" s="170"/>
      <c r="D605" s="170"/>
      <c r="E605" s="170"/>
      <c r="F605" s="170"/>
      <c r="G605" s="170"/>
      <c r="H605" s="170"/>
    </row>
    <row r="606" ht="22.5" customHeight="1">
      <c r="A606" s="170" t="str">
        <f>'Inventory List'!A607</f>
        <v/>
      </c>
      <c r="B606" s="170" t="str">
        <f>'Inventory List'!B607</f>
        <v/>
      </c>
      <c r="C606" s="170"/>
      <c r="D606" s="170"/>
      <c r="E606" s="170"/>
      <c r="F606" s="170"/>
      <c r="G606" s="170"/>
      <c r="H606" s="170"/>
    </row>
    <row r="607" ht="22.5" customHeight="1">
      <c r="A607" s="170" t="str">
        <f>'Inventory List'!A608</f>
        <v/>
      </c>
      <c r="B607" s="170" t="str">
        <f>'Inventory List'!B608</f>
        <v/>
      </c>
      <c r="C607" s="170"/>
      <c r="D607" s="170"/>
      <c r="E607" s="170"/>
      <c r="F607" s="170"/>
      <c r="G607" s="170"/>
      <c r="H607" s="170"/>
    </row>
    <row r="608" ht="22.5" customHeight="1">
      <c r="A608" s="170" t="str">
        <f>'Inventory List'!A609</f>
        <v/>
      </c>
      <c r="B608" s="170" t="str">
        <f>'Inventory List'!B609</f>
        <v/>
      </c>
      <c r="C608" s="170"/>
      <c r="D608" s="170"/>
      <c r="E608" s="170"/>
      <c r="F608" s="170"/>
      <c r="G608" s="170"/>
      <c r="H608" s="170"/>
    </row>
    <row r="609" ht="22.5" customHeight="1">
      <c r="A609" s="170" t="str">
        <f>'Inventory List'!A610</f>
        <v/>
      </c>
      <c r="B609" s="170" t="str">
        <f>'Inventory List'!B610</f>
        <v/>
      </c>
      <c r="C609" s="170"/>
      <c r="D609" s="170"/>
      <c r="E609" s="170"/>
      <c r="F609" s="170"/>
      <c r="G609" s="170"/>
      <c r="H609" s="170"/>
    </row>
    <row r="610" ht="22.5" customHeight="1">
      <c r="A610" s="170" t="str">
        <f>'Inventory List'!A611</f>
        <v/>
      </c>
      <c r="B610" s="170" t="str">
        <f>'Inventory List'!B611</f>
        <v/>
      </c>
      <c r="C610" s="170"/>
      <c r="D610" s="170"/>
      <c r="E610" s="170"/>
      <c r="F610" s="170"/>
      <c r="G610" s="170"/>
      <c r="H610" s="170"/>
    </row>
    <row r="611" ht="22.5" customHeight="1">
      <c r="A611" s="170" t="str">
        <f>'Inventory List'!A612</f>
        <v/>
      </c>
      <c r="B611" s="170" t="str">
        <f>'Inventory List'!B612</f>
        <v/>
      </c>
      <c r="C611" s="170"/>
      <c r="D611" s="170"/>
      <c r="E611" s="170"/>
      <c r="F611" s="170"/>
      <c r="G611" s="170"/>
      <c r="H611" s="170"/>
    </row>
    <row r="612" ht="22.5" customHeight="1">
      <c r="A612" s="170" t="str">
        <f>'Inventory List'!A613</f>
        <v/>
      </c>
      <c r="B612" s="170" t="str">
        <f>'Inventory List'!B613</f>
        <v/>
      </c>
      <c r="C612" s="170"/>
      <c r="D612" s="170"/>
      <c r="E612" s="170"/>
      <c r="F612" s="170"/>
      <c r="G612" s="170"/>
      <c r="H612" s="170"/>
    </row>
    <row r="613" ht="22.5" customHeight="1">
      <c r="A613" s="170" t="str">
        <f>'Inventory List'!A614</f>
        <v/>
      </c>
      <c r="B613" s="170" t="str">
        <f>'Inventory List'!B614</f>
        <v/>
      </c>
      <c r="C613" s="170"/>
      <c r="D613" s="170"/>
      <c r="E613" s="170"/>
      <c r="F613" s="170"/>
      <c r="G613" s="170"/>
      <c r="H613" s="170"/>
    </row>
    <row r="614" ht="22.5" customHeight="1">
      <c r="A614" s="170" t="str">
        <f>'Inventory List'!A615</f>
        <v/>
      </c>
      <c r="B614" s="170" t="str">
        <f>'Inventory List'!B615</f>
        <v/>
      </c>
      <c r="C614" s="170"/>
      <c r="D614" s="170"/>
      <c r="E614" s="170"/>
      <c r="F614" s="170"/>
      <c r="G614" s="170"/>
      <c r="H614" s="170"/>
    </row>
    <row r="615" ht="22.5" customHeight="1">
      <c r="A615" s="170" t="str">
        <f>'Inventory List'!A616</f>
        <v/>
      </c>
      <c r="B615" s="170" t="str">
        <f>'Inventory List'!B616</f>
        <v/>
      </c>
      <c r="C615" s="170"/>
      <c r="D615" s="170"/>
      <c r="E615" s="170"/>
      <c r="F615" s="170"/>
      <c r="G615" s="170"/>
      <c r="H615" s="170"/>
    </row>
    <row r="616" ht="22.5" customHeight="1">
      <c r="A616" s="170" t="str">
        <f>'Inventory List'!A617</f>
        <v/>
      </c>
      <c r="B616" s="170" t="str">
        <f>'Inventory List'!B617</f>
        <v/>
      </c>
      <c r="C616" s="170"/>
      <c r="D616" s="170"/>
      <c r="E616" s="170"/>
      <c r="F616" s="170"/>
      <c r="G616" s="170"/>
      <c r="H616" s="170"/>
    </row>
    <row r="617" ht="22.5" customHeight="1">
      <c r="A617" s="170" t="str">
        <f>'Inventory List'!A618</f>
        <v/>
      </c>
      <c r="B617" s="170" t="str">
        <f>'Inventory List'!B618</f>
        <v/>
      </c>
      <c r="C617" s="170"/>
      <c r="D617" s="170"/>
      <c r="E617" s="170"/>
      <c r="F617" s="170"/>
      <c r="G617" s="170"/>
      <c r="H617" s="170"/>
    </row>
    <row r="618" ht="22.5" customHeight="1">
      <c r="A618" s="170" t="str">
        <f>'Inventory List'!A619</f>
        <v/>
      </c>
      <c r="B618" s="170" t="str">
        <f>'Inventory List'!B619</f>
        <v/>
      </c>
      <c r="C618" s="170"/>
      <c r="D618" s="170"/>
      <c r="E618" s="170"/>
      <c r="F618" s="170"/>
      <c r="G618" s="170"/>
      <c r="H618" s="170"/>
    </row>
    <row r="619" ht="22.5" customHeight="1">
      <c r="A619" s="170" t="str">
        <f>'Inventory List'!A620</f>
        <v/>
      </c>
      <c r="B619" s="170" t="str">
        <f>'Inventory List'!B620</f>
        <v/>
      </c>
      <c r="C619" s="170"/>
      <c r="D619" s="170"/>
      <c r="E619" s="170"/>
      <c r="F619" s="170"/>
      <c r="G619" s="170"/>
      <c r="H619" s="170"/>
    </row>
    <row r="620" ht="22.5" customHeight="1">
      <c r="A620" s="170" t="str">
        <f>'Inventory List'!A621</f>
        <v/>
      </c>
      <c r="B620" s="170" t="str">
        <f>'Inventory List'!B621</f>
        <v/>
      </c>
      <c r="C620" s="170"/>
      <c r="D620" s="170"/>
      <c r="E620" s="170"/>
      <c r="F620" s="170"/>
      <c r="G620" s="170"/>
      <c r="H620" s="170"/>
    </row>
    <row r="621" ht="22.5" customHeight="1">
      <c r="A621" s="170" t="str">
        <f>'Inventory List'!A622</f>
        <v/>
      </c>
      <c r="B621" s="170" t="str">
        <f>'Inventory List'!B622</f>
        <v/>
      </c>
      <c r="C621" s="170"/>
      <c r="D621" s="170"/>
      <c r="E621" s="170"/>
      <c r="F621" s="170"/>
      <c r="G621" s="170"/>
      <c r="H621" s="170"/>
    </row>
    <row r="622" ht="22.5" customHeight="1">
      <c r="A622" s="170" t="str">
        <f>'Inventory List'!A623</f>
        <v/>
      </c>
      <c r="B622" s="170" t="str">
        <f>'Inventory List'!B623</f>
        <v/>
      </c>
      <c r="C622" s="170"/>
      <c r="D622" s="170"/>
      <c r="E622" s="170"/>
      <c r="F622" s="170"/>
      <c r="G622" s="170"/>
      <c r="H622" s="170"/>
    </row>
    <row r="623" ht="22.5" customHeight="1">
      <c r="A623" s="170" t="str">
        <f>'Inventory List'!A624</f>
        <v/>
      </c>
      <c r="B623" s="170" t="str">
        <f>'Inventory List'!B624</f>
        <v/>
      </c>
      <c r="C623" s="170"/>
      <c r="D623" s="170"/>
      <c r="E623" s="170"/>
      <c r="F623" s="170"/>
      <c r="G623" s="170"/>
      <c r="H623" s="170"/>
    </row>
    <row r="624" ht="22.5" customHeight="1">
      <c r="A624" s="170" t="str">
        <f>'Inventory List'!A625</f>
        <v/>
      </c>
      <c r="B624" s="170" t="str">
        <f>'Inventory List'!B625</f>
        <v/>
      </c>
      <c r="C624" s="170"/>
      <c r="D624" s="170"/>
      <c r="E624" s="170"/>
      <c r="F624" s="170"/>
      <c r="G624" s="170"/>
      <c r="H624" s="170"/>
    </row>
    <row r="625" ht="22.5" customHeight="1">
      <c r="A625" s="170" t="str">
        <f>'Inventory List'!A626</f>
        <v/>
      </c>
      <c r="B625" s="170" t="str">
        <f>'Inventory List'!B626</f>
        <v/>
      </c>
      <c r="C625" s="170"/>
      <c r="D625" s="170"/>
      <c r="E625" s="170"/>
      <c r="F625" s="170"/>
      <c r="G625" s="170"/>
      <c r="H625" s="170"/>
    </row>
    <row r="626" ht="22.5" customHeight="1">
      <c r="A626" s="170" t="str">
        <f>'Inventory List'!A627</f>
        <v/>
      </c>
      <c r="B626" s="170" t="str">
        <f>'Inventory List'!B627</f>
        <v/>
      </c>
      <c r="C626" s="170"/>
      <c r="D626" s="170"/>
      <c r="E626" s="170"/>
      <c r="F626" s="170"/>
      <c r="G626" s="170"/>
      <c r="H626" s="170"/>
    </row>
    <row r="627" ht="22.5" customHeight="1">
      <c r="A627" s="170" t="str">
        <f>'Inventory List'!A628</f>
        <v/>
      </c>
      <c r="B627" s="170" t="str">
        <f>'Inventory List'!B628</f>
        <v/>
      </c>
      <c r="C627" s="170"/>
      <c r="D627" s="170"/>
      <c r="E627" s="170"/>
      <c r="F627" s="170"/>
      <c r="G627" s="170"/>
      <c r="H627" s="170"/>
    </row>
    <row r="628" ht="22.5" customHeight="1">
      <c r="A628" s="170" t="str">
        <f>'Inventory List'!A629</f>
        <v/>
      </c>
      <c r="B628" s="170" t="str">
        <f>'Inventory List'!B629</f>
        <v/>
      </c>
      <c r="C628" s="170"/>
      <c r="D628" s="170"/>
      <c r="E628" s="170"/>
      <c r="F628" s="170"/>
      <c r="G628" s="170"/>
      <c r="H628" s="170"/>
    </row>
    <row r="629" ht="22.5" customHeight="1">
      <c r="A629" s="170" t="str">
        <f>'Inventory List'!A630</f>
        <v/>
      </c>
      <c r="B629" s="170" t="str">
        <f>'Inventory List'!B630</f>
        <v/>
      </c>
      <c r="C629" s="170"/>
      <c r="D629" s="170"/>
      <c r="E629" s="170"/>
      <c r="F629" s="170"/>
      <c r="G629" s="170"/>
      <c r="H629" s="170"/>
    </row>
    <row r="630" ht="22.5" customHeight="1">
      <c r="A630" s="170" t="str">
        <f>'Inventory List'!A631</f>
        <v/>
      </c>
      <c r="B630" s="170" t="str">
        <f>'Inventory List'!B631</f>
        <v/>
      </c>
      <c r="C630" s="170"/>
      <c r="D630" s="170"/>
      <c r="E630" s="170"/>
      <c r="F630" s="170"/>
      <c r="G630" s="170"/>
      <c r="H630" s="170"/>
    </row>
    <row r="631" ht="22.5" customHeight="1">
      <c r="A631" s="170" t="str">
        <f>'Inventory List'!A632</f>
        <v/>
      </c>
      <c r="B631" s="170" t="str">
        <f>'Inventory List'!B632</f>
        <v/>
      </c>
      <c r="C631" s="170"/>
      <c r="D631" s="170"/>
      <c r="E631" s="170"/>
      <c r="F631" s="170"/>
      <c r="G631" s="170"/>
      <c r="H631" s="170"/>
    </row>
    <row r="632" ht="22.5" customHeight="1">
      <c r="A632" s="170" t="str">
        <f>'Inventory List'!A633</f>
        <v/>
      </c>
      <c r="B632" s="170" t="str">
        <f>'Inventory List'!B633</f>
        <v/>
      </c>
      <c r="C632" s="170"/>
      <c r="D632" s="170"/>
      <c r="E632" s="170"/>
      <c r="F632" s="170"/>
      <c r="G632" s="170"/>
      <c r="H632" s="170"/>
    </row>
    <row r="633" ht="22.5" customHeight="1">
      <c r="A633" s="170" t="str">
        <f>'Inventory List'!A634</f>
        <v/>
      </c>
      <c r="B633" s="170" t="str">
        <f>'Inventory List'!B634</f>
        <v/>
      </c>
      <c r="C633" s="170"/>
      <c r="D633" s="170"/>
      <c r="E633" s="170"/>
      <c r="F633" s="170"/>
      <c r="G633" s="170"/>
      <c r="H633" s="170"/>
    </row>
    <row r="634" ht="22.5" customHeight="1">
      <c r="A634" s="170" t="str">
        <f>'Inventory List'!A635</f>
        <v/>
      </c>
      <c r="B634" s="170" t="str">
        <f>'Inventory List'!B635</f>
        <v/>
      </c>
      <c r="C634" s="170"/>
      <c r="D634" s="170"/>
      <c r="E634" s="170"/>
      <c r="F634" s="170"/>
      <c r="G634" s="170"/>
      <c r="H634" s="170"/>
    </row>
    <row r="635" ht="22.5" customHeight="1">
      <c r="A635" s="170" t="str">
        <f>'Inventory List'!A636</f>
        <v/>
      </c>
      <c r="B635" s="170" t="str">
        <f>'Inventory List'!B636</f>
        <v/>
      </c>
      <c r="C635" s="170"/>
      <c r="D635" s="170"/>
      <c r="E635" s="170"/>
      <c r="F635" s="170"/>
      <c r="G635" s="170"/>
      <c r="H635" s="170"/>
    </row>
    <row r="636" ht="22.5" customHeight="1">
      <c r="A636" s="170" t="str">
        <f>'Inventory List'!A637</f>
        <v/>
      </c>
      <c r="B636" s="170" t="str">
        <f>'Inventory List'!B637</f>
        <v/>
      </c>
      <c r="C636" s="170"/>
      <c r="D636" s="170"/>
      <c r="E636" s="170"/>
      <c r="F636" s="170"/>
      <c r="G636" s="170"/>
      <c r="H636" s="170"/>
    </row>
    <row r="637" ht="22.5" customHeight="1">
      <c r="A637" s="170" t="str">
        <f>'Inventory List'!A638</f>
        <v/>
      </c>
      <c r="B637" s="170" t="str">
        <f>'Inventory List'!B638</f>
        <v/>
      </c>
      <c r="C637" s="170"/>
      <c r="D637" s="170"/>
      <c r="E637" s="170"/>
      <c r="F637" s="170"/>
      <c r="G637" s="170"/>
      <c r="H637" s="170"/>
    </row>
    <row r="638" ht="22.5" customHeight="1">
      <c r="A638" s="170" t="str">
        <f>'Inventory List'!A639</f>
        <v/>
      </c>
      <c r="B638" s="170" t="str">
        <f>'Inventory List'!B639</f>
        <v/>
      </c>
      <c r="C638" s="170"/>
      <c r="D638" s="170"/>
      <c r="E638" s="170"/>
      <c r="F638" s="170"/>
      <c r="G638" s="170"/>
      <c r="H638" s="170"/>
    </row>
    <row r="639" ht="22.5" customHeight="1">
      <c r="A639" s="170" t="str">
        <f>'Inventory List'!A640</f>
        <v/>
      </c>
      <c r="B639" s="170" t="str">
        <f>'Inventory List'!B640</f>
        <v/>
      </c>
      <c r="C639" s="170"/>
      <c r="D639" s="170"/>
      <c r="E639" s="170"/>
      <c r="F639" s="170"/>
      <c r="G639" s="170"/>
      <c r="H639" s="170"/>
    </row>
    <row r="640" ht="22.5" customHeight="1">
      <c r="A640" s="170" t="str">
        <f>'Inventory List'!A641</f>
        <v/>
      </c>
      <c r="B640" s="170" t="str">
        <f>'Inventory List'!B641</f>
        <v/>
      </c>
      <c r="C640" s="170"/>
      <c r="D640" s="170"/>
      <c r="E640" s="170"/>
      <c r="F640" s="170"/>
      <c r="G640" s="170"/>
      <c r="H640" s="170"/>
    </row>
    <row r="641" ht="22.5" customHeight="1">
      <c r="A641" s="170" t="str">
        <f>'Inventory List'!A642</f>
        <v/>
      </c>
      <c r="B641" s="170" t="str">
        <f>'Inventory List'!B642</f>
        <v/>
      </c>
      <c r="C641" s="170"/>
      <c r="D641" s="170"/>
      <c r="E641" s="170"/>
      <c r="F641" s="170"/>
      <c r="G641" s="170"/>
      <c r="H641" s="170"/>
    </row>
    <row r="642" ht="22.5" customHeight="1">
      <c r="A642" s="170" t="str">
        <f>'Inventory List'!A643</f>
        <v/>
      </c>
      <c r="B642" s="170" t="str">
        <f>'Inventory List'!B643</f>
        <v/>
      </c>
      <c r="C642" s="170"/>
      <c r="D642" s="170"/>
      <c r="E642" s="170"/>
      <c r="F642" s="170"/>
      <c r="G642" s="170"/>
      <c r="H642" s="170"/>
    </row>
    <row r="643" ht="22.5" customHeight="1">
      <c r="A643" s="170" t="str">
        <f>'Inventory List'!A644</f>
        <v/>
      </c>
      <c r="B643" s="170" t="str">
        <f>'Inventory List'!B644</f>
        <v/>
      </c>
      <c r="C643" s="170"/>
      <c r="D643" s="170"/>
      <c r="E643" s="170"/>
      <c r="F643" s="170"/>
      <c r="G643" s="170"/>
      <c r="H643" s="170"/>
    </row>
    <row r="644" ht="22.5" customHeight="1">
      <c r="A644" s="170" t="str">
        <f>'Inventory List'!A645</f>
        <v/>
      </c>
      <c r="B644" s="170" t="str">
        <f>'Inventory List'!B645</f>
        <v/>
      </c>
      <c r="C644" s="170"/>
      <c r="D644" s="170"/>
      <c r="E644" s="170"/>
      <c r="F644" s="170"/>
      <c r="G644" s="170"/>
      <c r="H644" s="170"/>
    </row>
    <row r="645" ht="22.5" customHeight="1">
      <c r="A645" s="170" t="str">
        <f>'Inventory List'!A646</f>
        <v/>
      </c>
      <c r="B645" s="170" t="str">
        <f>'Inventory List'!B646</f>
        <v/>
      </c>
      <c r="C645" s="170"/>
      <c r="D645" s="170"/>
      <c r="E645" s="170"/>
      <c r="F645" s="170"/>
      <c r="G645" s="170"/>
      <c r="H645" s="170"/>
    </row>
    <row r="646" ht="22.5" customHeight="1">
      <c r="A646" s="170" t="str">
        <f>'Inventory List'!A647</f>
        <v/>
      </c>
      <c r="B646" s="170" t="str">
        <f>'Inventory List'!B647</f>
        <v/>
      </c>
      <c r="C646" s="170"/>
      <c r="D646" s="170"/>
      <c r="E646" s="170"/>
      <c r="F646" s="170"/>
      <c r="G646" s="170"/>
      <c r="H646" s="170"/>
    </row>
    <row r="647" ht="22.5" customHeight="1">
      <c r="A647" s="170" t="str">
        <f>'Inventory List'!A648</f>
        <v/>
      </c>
      <c r="B647" s="170" t="str">
        <f>'Inventory List'!B648</f>
        <v/>
      </c>
      <c r="C647" s="170"/>
      <c r="D647" s="170"/>
      <c r="E647" s="170"/>
      <c r="F647" s="170"/>
      <c r="G647" s="170"/>
      <c r="H647" s="170"/>
    </row>
    <row r="648" ht="22.5" customHeight="1">
      <c r="A648" s="170" t="str">
        <f>'Inventory List'!A649</f>
        <v/>
      </c>
      <c r="B648" s="170" t="str">
        <f>'Inventory List'!B649</f>
        <v/>
      </c>
      <c r="C648" s="170"/>
      <c r="D648" s="170"/>
      <c r="E648" s="170"/>
      <c r="F648" s="170"/>
      <c r="G648" s="170"/>
      <c r="H648" s="170"/>
    </row>
    <row r="649" ht="22.5" customHeight="1">
      <c r="A649" s="170" t="str">
        <f>'Inventory List'!A650</f>
        <v/>
      </c>
      <c r="B649" s="170" t="str">
        <f>'Inventory List'!B650</f>
        <v/>
      </c>
      <c r="C649" s="170"/>
      <c r="D649" s="170"/>
      <c r="E649" s="170"/>
      <c r="F649" s="170"/>
      <c r="G649" s="170"/>
      <c r="H649" s="170"/>
    </row>
    <row r="650" ht="22.5" customHeight="1">
      <c r="A650" s="170" t="str">
        <f>'Inventory List'!A651</f>
        <v/>
      </c>
      <c r="B650" s="170" t="str">
        <f>'Inventory List'!B651</f>
        <v/>
      </c>
      <c r="C650" s="170"/>
      <c r="D650" s="170"/>
      <c r="E650" s="170"/>
      <c r="F650" s="170"/>
      <c r="G650" s="170"/>
      <c r="H650" s="170"/>
    </row>
    <row r="651" ht="22.5" customHeight="1">
      <c r="A651" s="170" t="str">
        <f>'Inventory List'!A652</f>
        <v/>
      </c>
      <c r="B651" s="170" t="str">
        <f>'Inventory List'!B652</f>
        <v/>
      </c>
      <c r="C651" s="170"/>
      <c r="D651" s="170"/>
      <c r="E651" s="170"/>
      <c r="F651" s="170"/>
      <c r="G651" s="170"/>
      <c r="H651" s="170"/>
    </row>
    <row r="652" ht="22.5" customHeight="1">
      <c r="A652" s="170" t="str">
        <f>'Inventory List'!A653</f>
        <v/>
      </c>
      <c r="B652" s="170" t="str">
        <f>'Inventory List'!B653</f>
        <v/>
      </c>
      <c r="C652" s="170"/>
      <c r="D652" s="170"/>
      <c r="E652" s="170"/>
      <c r="F652" s="170"/>
      <c r="G652" s="170"/>
      <c r="H652" s="170"/>
    </row>
    <row r="653" ht="22.5" customHeight="1">
      <c r="A653" s="170" t="str">
        <f>'Inventory List'!A654</f>
        <v/>
      </c>
      <c r="B653" s="170" t="str">
        <f>'Inventory List'!B654</f>
        <v/>
      </c>
      <c r="C653" s="170"/>
      <c r="D653" s="170"/>
      <c r="E653" s="170"/>
      <c r="F653" s="170"/>
      <c r="G653" s="170"/>
      <c r="H653" s="170"/>
    </row>
    <row r="654" ht="22.5" customHeight="1">
      <c r="A654" s="170" t="str">
        <f>'Inventory List'!A655</f>
        <v/>
      </c>
      <c r="B654" s="170" t="str">
        <f>'Inventory List'!B655</f>
        <v/>
      </c>
      <c r="C654" s="170"/>
      <c r="D654" s="170"/>
      <c r="E654" s="170"/>
      <c r="F654" s="170"/>
      <c r="G654" s="170"/>
      <c r="H654" s="170"/>
    </row>
    <row r="655" ht="22.5" customHeight="1">
      <c r="A655" s="170" t="str">
        <f>'Inventory List'!A656</f>
        <v/>
      </c>
      <c r="B655" s="170" t="str">
        <f>'Inventory List'!B656</f>
        <v/>
      </c>
      <c r="C655" s="170"/>
      <c r="D655" s="170"/>
      <c r="E655" s="170"/>
      <c r="F655" s="170"/>
      <c r="G655" s="170"/>
      <c r="H655" s="170"/>
    </row>
    <row r="656" ht="22.5" customHeight="1">
      <c r="A656" s="170" t="str">
        <f>'Inventory List'!A657</f>
        <v/>
      </c>
      <c r="B656" s="170" t="str">
        <f>'Inventory List'!B657</f>
        <v/>
      </c>
      <c r="C656" s="170"/>
      <c r="D656" s="170"/>
      <c r="E656" s="170"/>
      <c r="F656" s="170"/>
      <c r="G656" s="170"/>
      <c r="H656" s="170"/>
    </row>
    <row r="657" ht="22.5" customHeight="1">
      <c r="A657" s="170" t="str">
        <f>'Inventory List'!A658</f>
        <v/>
      </c>
      <c r="B657" s="170" t="str">
        <f>'Inventory List'!B658</f>
        <v/>
      </c>
      <c r="C657" s="170"/>
      <c r="D657" s="170"/>
      <c r="E657" s="170"/>
      <c r="F657" s="170"/>
      <c r="G657" s="170"/>
      <c r="H657" s="170"/>
    </row>
    <row r="658" ht="22.5" customHeight="1">
      <c r="A658" s="170" t="str">
        <f>'Inventory List'!A659</f>
        <v/>
      </c>
      <c r="B658" s="170" t="str">
        <f>'Inventory List'!B659</f>
        <v/>
      </c>
      <c r="C658" s="170"/>
      <c r="D658" s="170"/>
      <c r="E658" s="170"/>
      <c r="F658" s="170"/>
      <c r="G658" s="170"/>
      <c r="H658" s="170"/>
    </row>
    <row r="659" ht="22.5" customHeight="1">
      <c r="A659" s="170" t="str">
        <f>'Inventory List'!A660</f>
        <v/>
      </c>
      <c r="B659" s="170" t="str">
        <f>'Inventory List'!B660</f>
        <v/>
      </c>
      <c r="C659" s="170"/>
      <c r="D659" s="170"/>
      <c r="E659" s="170"/>
      <c r="F659" s="170"/>
      <c r="G659" s="170"/>
      <c r="H659" s="170"/>
    </row>
    <row r="660" ht="22.5" customHeight="1">
      <c r="A660" s="170" t="str">
        <f>'Inventory List'!A661</f>
        <v/>
      </c>
      <c r="B660" s="170" t="str">
        <f>'Inventory List'!B661</f>
        <v/>
      </c>
      <c r="C660" s="170"/>
      <c r="D660" s="170"/>
      <c r="E660" s="170"/>
      <c r="F660" s="170"/>
      <c r="G660" s="170"/>
      <c r="H660" s="170"/>
    </row>
    <row r="661" ht="22.5" customHeight="1">
      <c r="A661" s="170" t="str">
        <f>'Inventory List'!A662</f>
        <v/>
      </c>
      <c r="B661" s="170" t="str">
        <f>'Inventory List'!B662</f>
        <v/>
      </c>
      <c r="C661" s="170"/>
      <c r="D661" s="170"/>
      <c r="E661" s="170"/>
      <c r="F661" s="170"/>
      <c r="G661" s="170"/>
      <c r="H661" s="170"/>
    </row>
    <row r="662" ht="22.5" customHeight="1">
      <c r="A662" s="170" t="str">
        <f>'Inventory List'!A663</f>
        <v/>
      </c>
      <c r="B662" s="170" t="str">
        <f>'Inventory List'!B663</f>
        <v/>
      </c>
      <c r="C662" s="170"/>
      <c r="D662" s="170"/>
      <c r="E662" s="170"/>
      <c r="F662" s="170"/>
      <c r="G662" s="170"/>
      <c r="H662" s="170"/>
    </row>
    <row r="663" ht="22.5" customHeight="1">
      <c r="A663" s="170" t="str">
        <f>'Inventory List'!A664</f>
        <v/>
      </c>
      <c r="B663" s="170" t="str">
        <f>'Inventory List'!B664</f>
        <v/>
      </c>
      <c r="C663" s="170"/>
      <c r="D663" s="170"/>
      <c r="E663" s="170"/>
      <c r="F663" s="170"/>
      <c r="G663" s="170"/>
      <c r="H663" s="170"/>
    </row>
    <row r="664" ht="22.5" customHeight="1">
      <c r="A664" s="170" t="str">
        <f>'Inventory List'!A665</f>
        <v/>
      </c>
      <c r="B664" s="170" t="str">
        <f>'Inventory List'!B665</f>
        <v/>
      </c>
      <c r="C664" s="170"/>
      <c r="D664" s="170"/>
      <c r="E664" s="170"/>
      <c r="F664" s="170"/>
      <c r="G664" s="170"/>
      <c r="H664" s="170"/>
    </row>
    <row r="665" ht="22.5" customHeight="1">
      <c r="A665" s="170" t="str">
        <f>'Inventory List'!A666</f>
        <v/>
      </c>
      <c r="B665" s="170" t="str">
        <f>'Inventory List'!B666</f>
        <v/>
      </c>
      <c r="C665" s="170"/>
      <c r="D665" s="170"/>
      <c r="E665" s="170"/>
      <c r="F665" s="170"/>
      <c r="G665" s="170"/>
      <c r="H665" s="170"/>
    </row>
    <row r="666" ht="22.5" customHeight="1">
      <c r="A666" s="170" t="str">
        <f>'Inventory List'!A667</f>
        <v/>
      </c>
      <c r="B666" s="170" t="str">
        <f>'Inventory List'!B667</f>
        <v/>
      </c>
      <c r="C666" s="170"/>
      <c r="D666" s="170"/>
      <c r="E666" s="170"/>
      <c r="F666" s="170"/>
      <c r="G666" s="170"/>
      <c r="H666" s="170"/>
    </row>
    <row r="667" ht="22.5" customHeight="1">
      <c r="A667" s="170" t="str">
        <f>'Inventory List'!A668</f>
        <v/>
      </c>
      <c r="B667" s="170" t="str">
        <f>'Inventory List'!B668</f>
        <v/>
      </c>
      <c r="C667" s="170"/>
      <c r="D667" s="170"/>
      <c r="E667" s="170"/>
      <c r="F667" s="170"/>
      <c r="G667" s="170"/>
      <c r="H667" s="170"/>
    </row>
    <row r="668" ht="22.5" customHeight="1">
      <c r="A668" s="170" t="str">
        <f>'Inventory List'!A669</f>
        <v/>
      </c>
      <c r="B668" s="170" t="str">
        <f>'Inventory List'!B669</f>
        <v/>
      </c>
      <c r="C668" s="170"/>
      <c r="D668" s="170"/>
      <c r="E668" s="170"/>
      <c r="F668" s="170"/>
      <c r="G668" s="170"/>
      <c r="H668" s="170"/>
    </row>
    <row r="669" ht="22.5" customHeight="1">
      <c r="A669" s="170" t="str">
        <f>'Inventory List'!A670</f>
        <v/>
      </c>
      <c r="B669" s="170" t="str">
        <f>'Inventory List'!B670</f>
        <v/>
      </c>
      <c r="C669" s="170"/>
      <c r="D669" s="170"/>
      <c r="E669" s="170"/>
      <c r="F669" s="170"/>
      <c r="G669" s="170"/>
      <c r="H669" s="170"/>
    </row>
    <row r="670" ht="22.5" customHeight="1">
      <c r="A670" s="170" t="str">
        <f>'Inventory List'!A671</f>
        <v/>
      </c>
      <c r="B670" s="170" t="str">
        <f>'Inventory List'!B671</f>
        <v/>
      </c>
      <c r="C670" s="170"/>
      <c r="D670" s="170"/>
      <c r="E670" s="170"/>
      <c r="F670" s="170"/>
      <c r="G670" s="170"/>
      <c r="H670" s="170"/>
    </row>
    <row r="671" ht="22.5" customHeight="1">
      <c r="A671" s="170" t="str">
        <f>'Inventory List'!A672</f>
        <v/>
      </c>
      <c r="B671" s="170" t="str">
        <f>'Inventory List'!B672</f>
        <v/>
      </c>
      <c r="C671" s="170"/>
      <c r="D671" s="170"/>
      <c r="E671" s="170"/>
      <c r="F671" s="170"/>
      <c r="G671" s="170"/>
      <c r="H671" s="170"/>
    </row>
    <row r="672" ht="22.5" customHeight="1">
      <c r="A672" s="170" t="str">
        <f>'Inventory List'!A673</f>
        <v/>
      </c>
      <c r="B672" s="170" t="str">
        <f>'Inventory List'!B673</f>
        <v/>
      </c>
      <c r="C672" s="170"/>
      <c r="D672" s="170"/>
      <c r="E672" s="170"/>
      <c r="F672" s="170"/>
      <c r="G672" s="170"/>
      <c r="H672" s="170"/>
    </row>
    <row r="673" ht="22.5" customHeight="1">
      <c r="A673" s="170" t="str">
        <f>'Inventory List'!A674</f>
        <v/>
      </c>
      <c r="B673" s="170" t="str">
        <f>'Inventory List'!B674</f>
        <v/>
      </c>
      <c r="C673" s="170"/>
      <c r="D673" s="170"/>
      <c r="E673" s="170"/>
      <c r="F673" s="170"/>
      <c r="G673" s="170"/>
      <c r="H673" s="170"/>
    </row>
    <row r="674" ht="22.5" customHeight="1">
      <c r="A674" s="170" t="str">
        <f>'Inventory List'!A675</f>
        <v/>
      </c>
      <c r="B674" s="170" t="str">
        <f>'Inventory List'!B675</f>
        <v/>
      </c>
      <c r="C674" s="170"/>
      <c r="D674" s="170"/>
      <c r="E674" s="170"/>
      <c r="F674" s="170"/>
      <c r="G674" s="170"/>
      <c r="H674" s="170"/>
    </row>
    <row r="675" ht="22.5" customHeight="1">
      <c r="A675" s="170" t="str">
        <f>'Inventory List'!A676</f>
        <v/>
      </c>
      <c r="B675" s="170" t="str">
        <f>'Inventory List'!B676</f>
        <v/>
      </c>
      <c r="C675" s="170"/>
      <c r="D675" s="170"/>
      <c r="E675" s="170"/>
      <c r="F675" s="170"/>
      <c r="G675" s="170"/>
      <c r="H675" s="170"/>
    </row>
    <row r="676" ht="22.5" customHeight="1">
      <c r="A676" s="170" t="str">
        <f>'Inventory List'!A677</f>
        <v/>
      </c>
      <c r="B676" s="170" t="str">
        <f>'Inventory List'!B677</f>
        <v/>
      </c>
      <c r="C676" s="170"/>
      <c r="D676" s="170"/>
      <c r="E676" s="170"/>
      <c r="F676" s="170"/>
      <c r="G676" s="170"/>
      <c r="H676" s="170"/>
    </row>
    <row r="677" ht="22.5" customHeight="1">
      <c r="A677" s="170" t="str">
        <f>'Inventory List'!A678</f>
        <v/>
      </c>
      <c r="B677" s="170" t="str">
        <f>'Inventory List'!B678</f>
        <v/>
      </c>
      <c r="C677" s="170"/>
      <c r="D677" s="170"/>
      <c r="E677" s="170"/>
      <c r="F677" s="170"/>
      <c r="G677" s="170"/>
      <c r="H677" s="170"/>
    </row>
    <row r="678" ht="22.5" customHeight="1">
      <c r="A678" s="170" t="str">
        <f>'Inventory List'!A679</f>
        <v/>
      </c>
      <c r="B678" s="170" t="str">
        <f>'Inventory List'!B679</f>
        <v/>
      </c>
      <c r="C678" s="170"/>
      <c r="D678" s="170"/>
      <c r="E678" s="170"/>
      <c r="F678" s="170"/>
      <c r="G678" s="170"/>
      <c r="H678" s="170"/>
    </row>
    <row r="679" ht="22.5" customHeight="1">
      <c r="A679" s="170" t="str">
        <f>'Inventory List'!A680</f>
        <v/>
      </c>
      <c r="B679" s="170" t="str">
        <f>'Inventory List'!B680</f>
        <v/>
      </c>
      <c r="C679" s="170"/>
      <c r="D679" s="170"/>
      <c r="E679" s="170"/>
      <c r="F679" s="170"/>
      <c r="G679" s="170"/>
      <c r="H679" s="170"/>
    </row>
    <row r="680" ht="22.5" customHeight="1">
      <c r="A680" s="170" t="str">
        <f>'Inventory List'!A681</f>
        <v/>
      </c>
      <c r="B680" s="170" t="str">
        <f>'Inventory List'!B681</f>
        <v/>
      </c>
      <c r="C680" s="170"/>
      <c r="D680" s="170"/>
      <c r="E680" s="170"/>
      <c r="F680" s="170"/>
      <c r="G680" s="170"/>
      <c r="H680" s="170"/>
    </row>
    <row r="681" ht="22.5" customHeight="1">
      <c r="A681" s="170" t="str">
        <f>'Inventory List'!A682</f>
        <v/>
      </c>
      <c r="B681" s="170" t="str">
        <f>'Inventory List'!B682</f>
        <v/>
      </c>
      <c r="C681" s="170"/>
      <c r="D681" s="170"/>
      <c r="E681" s="170"/>
      <c r="F681" s="170"/>
      <c r="G681" s="170"/>
      <c r="H681" s="170"/>
    </row>
    <row r="682" ht="22.5" customHeight="1">
      <c r="A682" s="170" t="str">
        <f>'Inventory List'!A683</f>
        <v/>
      </c>
      <c r="B682" s="170" t="str">
        <f>'Inventory List'!B683</f>
        <v/>
      </c>
      <c r="C682" s="170"/>
      <c r="D682" s="170"/>
      <c r="E682" s="170"/>
      <c r="F682" s="170"/>
      <c r="G682" s="170"/>
      <c r="H682" s="170"/>
    </row>
    <row r="683" ht="22.5" customHeight="1">
      <c r="A683" s="170" t="str">
        <f>'Inventory List'!A684</f>
        <v/>
      </c>
      <c r="B683" s="170" t="str">
        <f>'Inventory List'!B684</f>
        <v/>
      </c>
      <c r="C683" s="170"/>
      <c r="D683" s="170"/>
      <c r="E683" s="170"/>
      <c r="F683" s="170"/>
      <c r="G683" s="170"/>
      <c r="H683" s="170"/>
    </row>
    <row r="684" ht="22.5" customHeight="1">
      <c r="A684" s="170" t="str">
        <f>'Inventory List'!A685</f>
        <v/>
      </c>
      <c r="B684" s="170" t="str">
        <f>'Inventory List'!B685</f>
        <v/>
      </c>
      <c r="C684" s="170"/>
      <c r="D684" s="170"/>
      <c r="E684" s="170"/>
      <c r="F684" s="170"/>
      <c r="G684" s="170"/>
      <c r="H684" s="170"/>
    </row>
    <row r="685" ht="22.5" customHeight="1">
      <c r="A685" s="170" t="str">
        <f>'Inventory List'!A686</f>
        <v/>
      </c>
      <c r="B685" s="170" t="str">
        <f>'Inventory List'!B686</f>
        <v/>
      </c>
      <c r="C685" s="170"/>
      <c r="D685" s="170"/>
      <c r="E685" s="170"/>
      <c r="F685" s="170"/>
      <c r="G685" s="170"/>
      <c r="H685" s="170"/>
    </row>
    <row r="686" ht="22.5" customHeight="1">
      <c r="A686" s="170" t="str">
        <f>'Inventory List'!A687</f>
        <v/>
      </c>
      <c r="B686" s="170" t="str">
        <f>'Inventory List'!B687</f>
        <v/>
      </c>
      <c r="C686" s="170"/>
      <c r="D686" s="170"/>
      <c r="E686" s="170"/>
      <c r="F686" s="170"/>
      <c r="G686" s="170"/>
      <c r="H686" s="170"/>
    </row>
    <row r="687" ht="22.5" customHeight="1">
      <c r="A687" s="170" t="str">
        <f>'Inventory List'!A688</f>
        <v/>
      </c>
      <c r="B687" s="170" t="str">
        <f>'Inventory List'!B688</f>
        <v/>
      </c>
      <c r="C687" s="170"/>
      <c r="D687" s="170"/>
      <c r="E687" s="170"/>
      <c r="F687" s="170"/>
      <c r="G687" s="170"/>
      <c r="H687" s="170"/>
    </row>
    <row r="688" ht="22.5" customHeight="1">
      <c r="A688" s="170" t="str">
        <f>'Inventory List'!A689</f>
        <v/>
      </c>
      <c r="B688" s="170" t="str">
        <f>'Inventory List'!B689</f>
        <v/>
      </c>
      <c r="C688" s="170"/>
      <c r="D688" s="170"/>
      <c r="E688" s="170"/>
      <c r="F688" s="170"/>
      <c r="G688" s="170"/>
      <c r="H688" s="170"/>
    </row>
    <row r="689" ht="22.5" customHeight="1">
      <c r="A689" s="170" t="str">
        <f>'Inventory List'!A690</f>
        <v/>
      </c>
      <c r="B689" s="170" t="str">
        <f>'Inventory List'!B690</f>
        <v/>
      </c>
      <c r="C689" s="170"/>
      <c r="D689" s="170"/>
      <c r="E689" s="170"/>
      <c r="F689" s="170"/>
      <c r="G689" s="170"/>
      <c r="H689" s="170"/>
    </row>
    <row r="690" ht="22.5" customHeight="1">
      <c r="A690" s="170" t="str">
        <f>'Inventory List'!A691</f>
        <v/>
      </c>
      <c r="B690" s="170" t="str">
        <f>'Inventory List'!B691</f>
        <v/>
      </c>
      <c r="C690" s="170"/>
      <c r="D690" s="170"/>
      <c r="E690" s="170"/>
      <c r="F690" s="170"/>
      <c r="G690" s="170"/>
      <c r="H690" s="170"/>
    </row>
    <row r="691" ht="22.5" customHeight="1">
      <c r="A691" s="170" t="str">
        <f>'Inventory List'!A692</f>
        <v/>
      </c>
      <c r="B691" s="170" t="str">
        <f>'Inventory List'!B692</f>
        <v/>
      </c>
      <c r="C691" s="170"/>
      <c r="D691" s="170"/>
      <c r="E691" s="170"/>
      <c r="F691" s="170"/>
      <c r="G691" s="170"/>
      <c r="H691" s="170"/>
    </row>
    <row r="692" ht="22.5" customHeight="1">
      <c r="A692" s="170" t="str">
        <f>'Inventory List'!A693</f>
        <v/>
      </c>
      <c r="B692" s="170" t="str">
        <f>'Inventory List'!B693</f>
        <v/>
      </c>
      <c r="C692" s="170"/>
      <c r="D692" s="170"/>
      <c r="E692" s="170"/>
      <c r="F692" s="170"/>
      <c r="G692" s="170"/>
      <c r="H692" s="170"/>
    </row>
    <row r="693" ht="22.5" customHeight="1">
      <c r="A693" s="170" t="str">
        <f>'Inventory List'!A694</f>
        <v/>
      </c>
      <c r="B693" s="170" t="str">
        <f>'Inventory List'!B694</f>
        <v/>
      </c>
      <c r="C693" s="170"/>
      <c r="D693" s="170"/>
      <c r="E693" s="170"/>
      <c r="F693" s="170"/>
      <c r="G693" s="170"/>
      <c r="H693" s="170"/>
    </row>
    <row r="694" ht="22.5" customHeight="1">
      <c r="A694" s="170" t="str">
        <f>'Inventory List'!A695</f>
        <v/>
      </c>
      <c r="B694" s="170" t="str">
        <f>'Inventory List'!B695</f>
        <v/>
      </c>
      <c r="C694" s="170"/>
      <c r="D694" s="170"/>
      <c r="E694" s="170"/>
      <c r="F694" s="170"/>
      <c r="G694" s="170"/>
      <c r="H694" s="170"/>
    </row>
    <row r="695" ht="22.5" customHeight="1">
      <c r="A695" s="170" t="str">
        <f>'Inventory List'!A696</f>
        <v/>
      </c>
      <c r="B695" s="170" t="str">
        <f>'Inventory List'!B696</f>
        <v/>
      </c>
      <c r="C695" s="170"/>
      <c r="D695" s="170"/>
      <c r="E695" s="170"/>
      <c r="F695" s="170"/>
      <c r="G695" s="170"/>
      <c r="H695" s="170"/>
    </row>
    <row r="696" ht="22.5" customHeight="1">
      <c r="A696" s="170" t="str">
        <f>'Inventory List'!A697</f>
        <v/>
      </c>
      <c r="B696" s="170" t="str">
        <f>'Inventory List'!B697</f>
        <v/>
      </c>
      <c r="C696" s="170"/>
      <c r="D696" s="170"/>
      <c r="E696" s="170"/>
      <c r="F696" s="170"/>
      <c r="G696" s="170"/>
      <c r="H696" s="170"/>
    </row>
    <row r="697" ht="22.5" customHeight="1">
      <c r="A697" s="170" t="str">
        <f>'Inventory List'!A698</f>
        <v/>
      </c>
      <c r="B697" s="170" t="str">
        <f>'Inventory List'!B698</f>
        <v/>
      </c>
      <c r="C697" s="170"/>
      <c r="D697" s="170"/>
      <c r="E697" s="170"/>
      <c r="F697" s="170"/>
      <c r="G697" s="170"/>
      <c r="H697" s="170"/>
    </row>
    <row r="698" ht="22.5" customHeight="1">
      <c r="A698" s="170" t="str">
        <f>'Inventory List'!A699</f>
        <v/>
      </c>
      <c r="B698" s="170" t="str">
        <f>'Inventory List'!B699</f>
        <v/>
      </c>
      <c r="C698" s="170"/>
      <c r="D698" s="170"/>
      <c r="E698" s="170"/>
      <c r="F698" s="170"/>
      <c r="G698" s="170"/>
      <c r="H698" s="170"/>
    </row>
    <row r="699" ht="22.5" customHeight="1">
      <c r="A699" s="170" t="str">
        <f>'Inventory List'!A700</f>
        <v/>
      </c>
      <c r="B699" s="170" t="str">
        <f>'Inventory List'!B700</f>
        <v/>
      </c>
      <c r="C699" s="170"/>
      <c r="D699" s="170"/>
      <c r="E699" s="170"/>
      <c r="F699" s="170"/>
      <c r="G699" s="170"/>
      <c r="H699" s="170"/>
    </row>
    <row r="700" ht="22.5" customHeight="1">
      <c r="A700" s="170" t="str">
        <f>'Inventory List'!A701</f>
        <v/>
      </c>
      <c r="B700" s="170" t="str">
        <f>'Inventory List'!B701</f>
        <v/>
      </c>
      <c r="C700" s="170"/>
      <c r="D700" s="170"/>
      <c r="E700" s="170"/>
      <c r="F700" s="170"/>
      <c r="G700" s="170"/>
      <c r="H700" s="170"/>
    </row>
    <row r="701" ht="22.5" customHeight="1">
      <c r="A701" s="170" t="str">
        <f>'Inventory List'!A702</f>
        <v/>
      </c>
      <c r="B701" s="170" t="str">
        <f>'Inventory List'!B702</f>
        <v/>
      </c>
      <c r="C701" s="170"/>
      <c r="D701" s="170"/>
      <c r="E701" s="170"/>
      <c r="F701" s="170"/>
      <c r="G701" s="170"/>
      <c r="H701" s="170"/>
    </row>
    <row r="702" ht="22.5" customHeight="1">
      <c r="A702" s="170" t="str">
        <f>'Inventory List'!A703</f>
        <v/>
      </c>
      <c r="B702" s="170" t="str">
        <f>'Inventory List'!B703</f>
        <v/>
      </c>
      <c r="C702" s="170"/>
      <c r="D702" s="170"/>
      <c r="E702" s="170"/>
      <c r="F702" s="170"/>
      <c r="G702" s="170"/>
      <c r="H702" s="170"/>
    </row>
    <row r="703" ht="22.5" customHeight="1">
      <c r="A703" s="170" t="str">
        <f>'Inventory List'!A704</f>
        <v/>
      </c>
      <c r="B703" s="170" t="str">
        <f>'Inventory List'!B704</f>
        <v/>
      </c>
      <c r="C703" s="170"/>
      <c r="D703" s="170"/>
      <c r="E703" s="170"/>
      <c r="F703" s="170"/>
      <c r="G703" s="170"/>
      <c r="H703" s="170"/>
    </row>
    <row r="704" ht="22.5" customHeight="1">
      <c r="A704" s="170" t="str">
        <f>'Inventory List'!A705</f>
        <v/>
      </c>
      <c r="B704" s="170" t="str">
        <f>'Inventory List'!B705</f>
        <v/>
      </c>
      <c r="C704" s="170"/>
      <c r="D704" s="170"/>
      <c r="E704" s="170"/>
      <c r="F704" s="170"/>
      <c r="G704" s="170"/>
      <c r="H704" s="170"/>
    </row>
    <row r="705" ht="22.5" customHeight="1">
      <c r="A705" s="170" t="str">
        <f>'Inventory List'!A706</f>
        <v/>
      </c>
      <c r="B705" s="170" t="str">
        <f>'Inventory List'!B706</f>
        <v/>
      </c>
      <c r="C705" s="170"/>
      <c r="D705" s="170"/>
      <c r="E705" s="170"/>
      <c r="F705" s="170"/>
      <c r="G705" s="170"/>
      <c r="H705" s="170"/>
    </row>
    <row r="706" ht="22.5" customHeight="1">
      <c r="A706" s="170" t="str">
        <f>'Inventory List'!A707</f>
        <v/>
      </c>
      <c r="B706" s="170" t="str">
        <f>'Inventory List'!B707</f>
        <v/>
      </c>
      <c r="C706" s="170"/>
      <c r="D706" s="170"/>
      <c r="E706" s="170"/>
      <c r="F706" s="170"/>
      <c r="G706" s="170"/>
      <c r="H706" s="170"/>
    </row>
    <row r="707" ht="22.5" customHeight="1">
      <c r="A707" s="170" t="str">
        <f>'Inventory List'!A708</f>
        <v/>
      </c>
      <c r="B707" s="170" t="str">
        <f>'Inventory List'!B708</f>
        <v/>
      </c>
      <c r="C707" s="170"/>
      <c r="D707" s="170"/>
      <c r="E707" s="170"/>
      <c r="F707" s="170"/>
      <c r="G707" s="170"/>
      <c r="H707" s="170"/>
    </row>
    <row r="708" ht="22.5" customHeight="1">
      <c r="A708" s="170" t="str">
        <f>'Inventory List'!A709</f>
        <v/>
      </c>
      <c r="B708" s="170" t="str">
        <f>'Inventory List'!B709</f>
        <v/>
      </c>
      <c r="C708" s="170"/>
      <c r="D708" s="170"/>
      <c r="E708" s="170"/>
      <c r="F708" s="170"/>
      <c r="G708" s="170"/>
      <c r="H708" s="170"/>
    </row>
    <row r="709" ht="22.5" customHeight="1">
      <c r="A709" s="170" t="str">
        <f>'Inventory List'!A710</f>
        <v/>
      </c>
      <c r="B709" s="170" t="str">
        <f>'Inventory List'!B710</f>
        <v/>
      </c>
      <c r="C709" s="170"/>
      <c r="D709" s="170"/>
      <c r="E709" s="170"/>
      <c r="F709" s="170"/>
      <c r="G709" s="170"/>
      <c r="H709" s="170"/>
    </row>
    <row r="710" ht="22.5" customHeight="1">
      <c r="A710" s="170" t="str">
        <f>'Inventory List'!A711</f>
        <v/>
      </c>
      <c r="B710" s="170" t="str">
        <f>'Inventory List'!B711</f>
        <v/>
      </c>
      <c r="C710" s="170"/>
      <c r="D710" s="170"/>
      <c r="E710" s="170"/>
      <c r="F710" s="170"/>
      <c r="G710" s="170"/>
      <c r="H710" s="170"/>
    </row>
    <row r="711" ht="22.5" customHeight="1">
      <c r="A711" s="170" t="str">
        <f>'Inventory List'!A712</f>
        <v/>
      </c>
      <c r="B711" s="170" t="str">
        <f>'Inventory List'!B712</f>
        <v/>
      </c>
      <c r="C711" s="170"/>
      <c r="D711" s="170"/>
      <c r="E711" s="170"/>
      <c r="F711" s="170"/>
      <c r="G711" s="170"/>
      <c r="H711" s="170"/>
    </row>
    <row r="712" ht="22.5" customHeight="1">
      <c r="A712" s="170" t="str">
        <f>'Inventory List'!A713</f>
        <v/>
      </c>
      <c r="B712" s="170" t="str">
        <f>'Inventory List'!B713</f>
        <v/>
      </c>
      <c r="C712" s="170"/>
      <c r="D712" s="170"/>
      <c r="E712" s="170"/>
      <c r="F712" s="170"/>
      <c r="G712" s="170"/>
      <c r="H712" s="170"/>
    </row>
    <row r="713" ht="22.5" customHeight="1">
      <c r="A713" s="170" t="str">
        <f>'Inventory List'!A714</f>
        <v/>
      </c>
      <c r="B713" s="170" t="str">
        <f>'Inventory List'!B714</f>
        <v/>
      </c>
      <c r="C713" s="170"/>
      <c r="D713" s="170"/>
      <c r="E713" s="170"/>
      <c r="F713" s="170"/>
      <c r="G713" s="170"/>
      <c r="H713" s="170"/>
    </row>
    <row r="714" ht="22.5" customHeight="1">
      <c r="A714" s="170" t="str">
        <f>'Inventory List'!A715</f>
        <v/>
      </c>
      <c r="B714" s="170" t="str">
        <f>'Inventory List'!B715</f>
        <v/>
      </c>
      <c r="C714" s="170"/>
      <c r="D714" s="170"/>
      <c r="E714" s="170"/>
      <c r="F714" s="170"/>
      <c r="G714" s="170"/>
      <c r="H714" s="170"/>
    </row>
    <row r="715" ht="22.5" customHeight="1">
      <c r="A715" s="170" t="str">
        <f>'Inventory List'!A716</f>
        <v/>
      </c>
      <c r="B715" s="170" t="str">
        <f>'Inventory List'!B716</f>
        <v/>
      </c>
      <c r="C715" s="170"/>
      <c r="D715" s="170"/>
      <c r="E715" s="170"/>
      <c r="F715" s="170"/>
      <c r="G715" s="170"/>
      <c r="H715" s="170"/>
    </row>
    <row r="716" ht="22.5" customHeight="1">
      <c r="A716" s="170" t="str">
        <f>'Inventory List'!A717</f>
        <v/>
      </c>
      <c r="B716" s="170" t="str">
        <f>'Inventory List'!B717</f>
        <v/>
      </c>
      <c r="C716" s="170"/>
      <c r="D716" s="170"/>
      <c r="E716" s="170"/>
      <c r="F716" s="170"/>
      <c r="G716" s="170"/>
      <c r="H716" s="170"/>
    </row>
    <row r="717" ht="22.5" customHeight="1">
      <c r="A717" s="170" t="str">
        <f>'Inventory List'!A718</f>
        <v/>
      </c>
      <c r="B717" s="170" t="str">
        <f>'Inventory List'!B718</f>
        <v/>
      </c>
      <c r="C717" s="170"/>
      <c r="D717" s="170"/>
      <c r="E717" s="170"/>
      <c r="F717" s="170"/>
      <c r="G717" s="170"/>
      <c r="H717" s="170"/>
    </row>
    <row r="718" ht="22.5" customHeight="1">
      <c r="A718" s="170" t="str">
        <f>'Inventory List'!A719</f>
        <v/>
      </c>
      <c r="B718" s="170" t="str">
        <f>'Inventory List'!B719</f>
        <v/>
      </c>
      <c r="C718" s="170"/>
      <c r="D718" s="170"/>
      <c r="E718" s="170"/>
      <c r="F718" s="170"/>
      <c r="G718" s="170"/>
      <c r="H718" s="170"/>
    </row>
    <row r="719" ht="22.5" customHeight="1">
      <c r="A719" s="170" t="str">
        <f>'Inventory List'!A720</f>
        <v/>
      </c>
      <c r="B719" s="170" t="str">
        <f>'Inventory List'!B720</f>
        <v/>
      </c>
      <c r="C719" s="170"/>
      <c r="D719" s="170"/>
      <c r="E719" s="170"/>
      <c r="F719" s="170"/>
      <c r="G719" s="170"/>
      <c r="H719" s="170"/>
    </row>
    <row r="720" ht="22.5" customHeight="1">
      <c r="A720" s="170" t="str">
        <f>'Inventory List'!A721</f>
        <v/>
      </c>
      <c r="B720" s="170" t="str">
        <f>'Inventory List'!B721</f>
        <v/>
      </c>
      <c r="C720" s="170"/>
      <c r="D720" s="170"/>
      <c r="E720" s="170"/>
      <c r="F720" s="170"/>
      <c r="G720" s="170"/>
      <c r="H720" s="170"/>
    </row>
    <row r="721" ht="22.5" customHeight="1">
      <c r="A721" s="170" t="str">
        <f>'Inventory List'!A722</f>
        <v/>
      </c>
      <c r="B721" s="170" t="str">
        <f>'Inventory List'!B722</f>
        <v/>
      </c>
      <c r="C721" s="170"/>
      <c r="D721" s="170"/>
      <c r="E721" s="170"/>
      <c r="F721" s="170"/>
      <c r="G721" s="170"/>
      <c r="H721" s="170"/>
    </row>
    <row r="722" ht="22.5" customHeight="1">
      <c r="A722" s="170" t="str">
        <f>'Inventory List'!A723</f>
        <v/>
      </c>
      <c r="B722" s="170" t="str">
        <f>'Inventory List'!B723</f>
        <v/>
      </c>
      <c r="C722" s="170"/>
      <c r="D722" s="170"/>
      <c r="E722" s="170"/>
      <c r="F722" s="170"/>
      <c r="G722" s="170"/>
      <c r="H722" s="170"/>
    </row>
    <row r="723" ht="22.5" customHeight="1">
      <c r="A723" s="170" t="str">
        <f>'Inventory List'!A724</f>
        <v/>
      </c>
      <c r="B723" s="170" t="str">
        <f>'Inventory List'!B724</f>
        <v/>
      </c>
      <c r="C723" s="170"/>
      <c r="D723" s="170"/>
      <c r="E723" s="170"/>
      <c r="F723" s="170"/>
      <c r="G723" s="170"/>
      <c r="H723" s="170"/>
    </row>
    <row r="724" ht="22.5" customHeight="1">
      <c r="A724" s="170" t="str">
        <f>'Inventory List'!A725</f>
        <v/>
      </c>
      <c r="B724" s="170" t="str">
        <f>'Inventory List'!B725</f>
        <v/>
      </c>
      <c r="C724" s="170"/>
      <c r="D724" s="170"/>
      <c r="E724" s="170"/>
      <c r="F724" s="170"/>
      <c r="G724" s="170"/>
      <c r="H724" s="170"/>
    </row>
    <row r="725" ht="22.5" customHeight="1">
      <c r="A725" s="170" t="str">
        <f>'Inventory List'!A726</f>
        <v/>
      </c>
      <c r="B725" s="170" t="str">
        <f>'Inventory List'!B726</f>
        <v/>
      </c>
      <c r="C725" s="170"/>
      <c r="D725" s="170"/>
      <c r="E725" s="170"/>
      <c r="F725" s="170"/>
      <c r="G725" s="170"/>
      <c r="H725" s="170"/>
    </row>
    <row r="726" ht="22.5" customHeight="1">
      <c r="A726" s="170" t="str">
        <f>'Inventory List'!A727</f>
        <v/>
      </c>
      <c r="B726" s="170" t="str">
        <f>'Inventory List'!B727</f>
        <v/>
      </c>
      <c r="C726" s="170"/>
      <c r="D726" s="170"/>
      <c r="E726" s="170"/>
      <c r="F726" s="170"/>
      <c r="G726" s="170"/>
      <c r="H726" s="170"/>
    </row>
    <row r="727" ht="22.5" customHeight="1">
      <c r="A727" s="170" t="str">
        <f>'Inventory List'!A728</f>
        <v/>
      </c>
      <c r="B727" s="170" t="str">
        <f>'Inventory List'!B728</f>
        <v/>
      </c>
      <c r="C727" s="170"/>
      <c r="D727" s="170"/>
      <c r="E727" s="170"/>
      <c r="F727" s="170"/>
      <c r="G727" s="170"/>
      <c r="H727" s="170"/>
    </row>
    <row r="728" ht="22.5" customHeight="1">
      <c r="A728" s="170" t="str">
        <f>'Inventory List'!A729</f>
        <v/>
      </c>
      <c r="B728" s="170" t="str">
        <f>'Inventory List'!B729</f>
        <v/>
      </c>
      <c r="C728" s="170"/>
      <c r="D728" s="170"/>
      <c r="E728" s="170"/>
      <c r="F728" s="170"/>
      <c r="G728" s="170"/>
      <c r="H728" s="170"/>
    </row>
    <row r="729" ht="22.5" customHeight="1">
      <c r="A729" s="170" t="str">
        <f>'Inventory List'!A730</f>
        <v/>
      </c>
      <c r="B729" s="170" t="str">
        <f>'Inventory List'!B730</f>
        <v/>
      </c>
      <c r="C729" s="170"/>
      <c r="D729" s="170"/>
      <c r="E729" s="170"/>
      <c r="F729" s="170"/>
      <c r="G729" s="170"/>
      <c r="H729" s="170"/>
    </row>
    <row r="730" ht="22.5" customHeight="1">
      <c r="A730" s="170" t="str">
        <f>'Inventory List'!A731</f>
        <v/>
      </c>
      <c r="B730" s="170" t="str">
        <f>'Inventory List'!B731</f>
        <v/>
      </c>
      <c r="C730" s="170"/>
      <c r="D730" s="170"/>
      <c r="E730" s="170"/>
      <c r="F730" s="170"/>
      <c r="G730" s="170"/>
      <c r="H730" s="170"/>
    </row>
    <row r="731" ht="22.5" customHeight="1">
      <c r="A731" s="170" t="str">
        <f>'Inventory List'!A732</f>
        <v/>
      </c>
      <c r="B731" s="170" t="str">
        <f>'Inventory List'!B732</f>
        <v/>
      </c>
      <c r="C731" s="170"/>
      <c r="D731" s="170"/>
      <c r="E731" s="170"/>
      <c r="F731" s="170"/>
      <c r="G731" s="170"/>
      <c r="H731" s="170"/>
    </row>
    <row r="732" ht="22.5" customHeight="1">
      <c r="A732" s="170" t="str">
        <f>'Inventory List'!A733</f>
        <v/>
      </c>
      <c r="B732" s="170" t="str">
        <f>'Inventory List'!B733</f>
        <v/>
      </c>
      <c r="C732" s="170"/>
      <c r="D732" s="170"/>
      <c r="E732" s="170"/>
      <c r="F732" s="170"/>
      <c r="G732" s="170"/>
      <c r="H732" s="170"/>
    </row>
    <row r="733" ht="22.5" customHeight="1">
      <c r="A733" s="170" t="str">
        <f>'Inventory List'!A734</f>
        <v/>
      </c>
      <c r="B733" s="170" t="str">
        <f>'Inventory List'!B734</f>
        <v/>
      </c>
      <c r="C733" s="170"/>
      <c r="D733" s="170"/>
      <c r="E733" s="170"/>
      <c r="F733" s="170"/>
      <c r="G733" s="170"/>
      <c r="H733" s="170"/>
    </row>
    <row r="734" ht="22.5" customHeight="1">
      <c r="A734" s="170" t="str">
        <f>'Inventory List'!A735</f>
        <v/>
      </c>
      <c r="B734" s="170" t="str">
        <f>'Inventory List'!B735</f>
        <v/>
      </c>
      <c r="C734" s="170"/>
      <c r="D734" s="170"/>
      <c r="E734" s="170"/>
      <c r="F734" s="170"/>
      <c r="G734" s="170"/>
      <c r="H734" s="170"/>
    </row>
    <row r="735" ht="22.5" customHeight="1">
      <c r="A735" s="170" t="str">
        <f>'Inventory List'!A736</f>
        <v/>
      </c>
      <c r="B735" s="170" t="str">
        <f>'Inventory List'!B736</f>
        <v/>
      </c>
      <c r="C735" s="170"/>
      <c r="D735" s="170"/>
      <c r="E735" s="170"/>
      <c r="F735" s="170"/>
      <c r="G735" s="170"/>
      <c r="H735" s="170"/>
    </row>
    <row r="736" ht="22.5" customHeight="1">
      <c r="A736" s="170" t="str">
        <f>'Inventory List'!A737</f>
        <v/>
      </c>
      <c r="B736" s="170" t="str">
        <f>'Inventory List'!B737</f>
        <v/>
      </c>
      <c r="C736" s="170"/>
      <c r="D736" s="170"/>
      <c r="E736" s="170"/>
      <c r="F736" s="170"/>
      <c r="G736" s="170"/>
      <c r="H736" s="170"/>
    </row>
    <row r="737" ht="22.5" customHeight="1">
      <c r="A737" s="170" t="str">
        <f>'Inventory List'!A738</f>
        <v/>
      </c>
      <c r="B737" s="170" t="str">
        <f>'Inventory List'!B738</f>
        <v/>
      </c>
      <c r="C737" s="170"/>
      <c r="D737" s="170"/>
      <c r="E737" s="170"/>
      <c r="F737" s="170"/>
      <c r="G737" s="170"/>
      <c r="H737" s="170"/>
    </row>
    <row r="738" ht="22.5" customHeight="1">
      <c r="A738" s="170" t="str">
        <f>'Inventory List'!A739</f>
        <v/>
      </c>
      <c r="B738" s="170" t="str">
        <f>'Inventory List'!B739</f>
        <v/>
      </c>
      <c r="C738" s="170"/>
      <c r="D738" s="170"/>
      <c r="E738" s="170"/>
      <c r="F738" s="170"/>
      <c r="G738" s="170"/>
      <c r="H738" s="170"/>
    </row>
    <row r="739" ht="22.5" customHeight="1">
      <c r="A739" s="170" t="str">
        <f>'Inventory List'!A740</f>
        <v/>
      </c>
      <c r="B739" s="170" t="str">
        <f>'Inventory List'!B740</f>
        <v/>
      </c>
      <c r="C739" s="170"/>
      <c r="D739" s="170"/>
      <c r="E739" s="170"/>
      <c r="F739" s="170"/>
      <c r="G739" s="170"/>
      <c r="H739" s="170"/>
    </row>
    <row r="740" ht="22.5" customHeight="1">
      <c r="A740" s="170" t="str">
        <f>'Inventory List'!A741</f>
        <v/>
      </c>
      <c r="B740" s="170" t="str">
        <f>'Inventory List'!B741</f>
        <v/>
      </c>
      <c r="C740" s="170"/>
      <c r="D740" s="170"/>
      <c r="E740" s="170"/>
      <c r="F740" s="170"/>
      <c r="G740" s="170"/>
      <c r="H740" s="170"/>
    </row>
    <row r="741" ht="22.5" customHeight="1">
      <c r="A741" s="170" t="str">
        <f>'Inventory List'!A742</f>
        <v/>
      </c>
      <c r="B741" s="170" t="str">
        <f>'Inventory List'!B742</f>
        <v/>
      </c>
      <c r="C741" s="170"/>
      <c r="D741" s="170"/>
      <c r="E741" s="170"/>
      <c r="F741" s="170"/>
      <c r="G741" s="170"/>
      <c r="H741" s="170"/>
    </row>
    <row r="742" ht="22.5" customHeight="1">
      <c r="A742" s="170" t="str">
        <f>'Inventory List'!A743</f>
        <v/>
      </c>
      <c r="B742" s="170" t="str">
        <f>'Inventory List'!B743</f>
        <v/>
      </c>
      <c r="C742" s="170"/>
      <c r="D742" s="170"/>
      <c r="E742" s="170"/>
      <c r="F742" s="170"/>
      <c r="G742" s="170"/>
      <c r="H742" s="170"/>
    </row>
    <row r="743" ht="22.5" customHeight="1">
      <c r="A743" s="170" t="str">
        <f>'Inventory List'!A744</f>
        <v/>
      </c>
      <c r="B743" s="170" t="str">
        <f>'Inventory List'!B744</f>
        <v/>
      </c>
      <c r="C743" s="170"/>
      <c r="D743" s="170"/>
      <c r="E743" s="170"/>
      <c r="F743" s="170"/>
      <c r="G743" s="170"/>
      <c r="H743" s="170"/>
    </row>
    <row r="744" ht="22.5" customHeight="1">
      <c r="A744" s="170" t="str">
        <f>'Inventory List'!A745</f>
        <v/>
      </c>
      <c r="B744" s="170" t="str">
        <f>'Inventory List'!B745</f>
        <v/>
      </c>
      <c r="C744" s="170"/>
      <c r="D744" s="170"/>
      <c r="E744" s="170"/>
      <c r="F744" s="170"/>
      <c r="G744" s="170"/>
      <c r="H744" s="170"/>
    </row>
    <row r="745" ht="22.5" customHeight="1">
      <c r="A745" s="170" t="str">
        <f>'Inventory List'!A746</f>
        <v/>
      </c>
      <c r="B745" s="170" t="str">
        <f>'Inventory List'!B746</f>
        <v/>
      </c>
      <c r="C745" s="170"/>
      <c r="D745" s="170"/>
      <c r="E745" s="170"/>
      <c r="F745" s="170"/>
      <c r="G745" s="170"/>
      <c r="H745" s="170"/>
    </row>
    <row r="746" ht="22.5" customHeight="1">
      <c r="A746" s="170" t="str">
        <f>'Inventory List'!A747</f>
        <v/>
      </c>
      <c r="B746" s="170" t="str">
        <f>'Inventory List'!B747</f>
        <v/>
      </c>
      <c r="C746" s="170"/>
      <c r="D746" s="170"/>
      <c r="E746" s="170"/>
      <c r="F746" s="170"/>
      <c r="G746" s="170"/>
      <c r="H746" s="170"/>
    </row>
    <row r="747" ht="22.5" customHeight="1">
      <c r="A747" s="170" t="str">
        <f>'Inventory List'!A748</f>
        <v/>
      </c>
      <c r="B747" s="170" t="str">
        <f>'Inventory List'!B748</f>
        <v/>
      </c>
      <c r="C747" s="170"/>
      <c r="D747" s="170"/>
      <c r="E747" s="170"/>
      <c r="F747" s="170"/>
      <c r="G747" s="170"/>
      <c r="H747" s="170"/>
    </row>
    <row r="748" ht="22.5" customHeight="1">
      <c r="A748" s="170" t="str">
        <f>'Inventory List'!A749</f>
        <v/>
      </c>
      <c r="B748" s="170" t="str">
        <f>'Inventory List'!B749</f>
        <v/>
      </c>
      <c r="C748" s="170"/>
      <c r="D748" s="170"/>
      <c r="E748" s="170"/>
      <c r="F748" s="170"/>
      <c r="G748" s="170"/>
      <c r="H748" s="170"/>
    </row>
    <row r="749" ht="22.5" customHeight="1">
      <c r="A749" s="170" t="str">
        <f>'Inventory List'!A750</f>
        <v/>
      </c>
      <c r="B749" s="170" t="str">
        <f>'Inventory List'!B750</f>
        <v/>
      </c>
      <c r="C749" s="170"/>
      <c r="D749" s="170"/>
      <c r="E749" s="170"/>
      <c r="F749" s="170"/>
      <c r="G749" s="170"/>
      <c r="H749" s="170"/>
    </row>
    <row r="750" ht="22.5" customHeight="1">
      <c r="A750" s="170" t="str">
        <f>'Inventory List'!A751</f>
        <v/>
      </c>
      <c r="B750" s="170" t="str">
        <f>'Inventory List'!B751</f>
        <v/>
      </c>
      <c r="C750" s="170"/>
      <c r="D750" s="170"/>
      <c r="E750" s="170"/>
      <c r="F750" s="170"/>
      <c r="G750" s="170"/>
      <c r="H750" s="170"/>
    </row>
    <row r="751" ht="22.5" customHeight="1">
      <c r="A751" s="170" t="str">
        <f>'Inventory List'!A752</f>
        <v/>
      </c>
      <c r="B751" s="170" t="str">
        <f>'Inventory List'!B752</f>
        <v/>
      </c>
      <c r="C751" s="170"/>
      <c r="D751" s="170"/>
      <c r="E751" s="170"/>
      <c r="F751" s="170"/>
      <c r="G751" s="170"/>
      <c r="H751" s="170"/>
    </row>
    <row r="752" ht="22.5" customHeight="1">
      <c r="A752" s="170" t="str">
        <f>'Inventory List'!A753</f>
        <v/>
      </c>
      <c r="B752" s="170" t="str">
        <f>'Inventory List'!B753</f>
        <v/>
      </c>
      <c r="C752" s="170"/>
      <c r="D752" s="170"/>
      <c r="E752" s="170"/>
      <c r="F752" s="170"/>
      <c r="G752" s="170"/>
      <c r="H752" s="170"/>
    </row>
    <row r="753" ht="22.5" customHeight="1">
      <c r="A753" s="170" t="str">
        <f>'Inventory List'!A754</f>
        <v/>
      </c>
      <c r="B753" s="170" t="str">
        <f>'Inventory List'!B754</f>
        <v/>
      </c>
      <c r="C753" s="170"/>
      <c r="D753" s="170"/>
      <c r="E753" s="170"/>
      <c r="F753" s="170"/>
      <c r="G753" s="170"/>
      <c r="H753" s="170"/>
    </row>
    <row r="754" ht="22.5" customHeight="1">
      <c r="A754" s="170" t="str">
        <f>'Inventory List'!A755</f>
        <v/>
      </c>
      <c r="B754" s="170" t="str">
        <f>'Inventory List'!B755</f>
        <v/>
      </c>
      <c r="C754" s="170"/>
      <c r="D754" s="170"/>
      <c r="E754" s="170"/>
      <c r="F754" s="170"/>
      <c r="G754" s="170"/>
      <c r="H754" s="170"/>
    </row>
    <row r="755" ht="22.5" customHeight="1">
      <c r="A755" s="170" t="str">
        <f>'Inventory List'!A756</f>
        <v/>
      </c>
      <c r="B755" s="170" t="str">
        <f>'Inventory List'!B756</f>
        <v/>
      </c>
      <c r="C755" s="170"/>
      <c r="D755" s="170"/>
      <c r="E755" s="170"/>
      <c r="F755" s="170"/>
      <c r="G755" s="170"/>
      <c r="H755" s="170"/>
    </row>
    <row r="756" ht="22.5" customHeight="1">
      <c r="A756" s="170" t="str">
        <f>'Inventory List'!A757</f>
        <v/>
      </c>
      <c r="B756" s="170" t="str">
        <f>'Inventory List'!B757</f>
        <v/>
      </c>
      <c r="C756" s="170"/>
      <c r="D756" s="170"/>
      <c r="E756" s="170"/>
      <c r="F756" s="170"/>
      <c r="G756" s="170"/>
      <c r="H756" s="170"/>
    </row>
    <row r="757" ht="22.5" customHeight="1">
      <c r="A757" s="170" t="str">
        <f>'Inventory List'!A758</f>
        <v/>
      </c>
      <c r="B757" s="170" t="str">
        <f>'Inventory List'!B758</f>
        <v/>
      </c>
      <c r="C757" s="170"/>
      <c r="D757" s="170"/>
      <c r="E757" s="170"/>
      <c r="F757" s="170"/>
      <c r="G757" s="170"/>
      <c r="H757" s="170"/>
    </row>
    <row r="758" ht="22.5" customHeight="1">
      <c r="A758" s="170" t="str">
        <f>'Inventory List'!A759</f>
        <v/>
      </c>
      <c r="B758" s="170" t="str">
        <f>'Inventory List'!B759</f>
        <v/>
      </c>
      <c r="C758" s="170"/>
      <c r="D758" s="170"/>
      <c r="E758" s="170"/>
      <c r="F758" s="170"/>
      <c r="G758" s="170"/>
      <c r="H758" s="170"/>
    </row>
    <row r="759" ht="22.5" customHeight="1">
      <c r="A759" s="170" t="str">
        <f>'Inventory List'!A760</f>
        <v/>
      </c>
      <c r="B759" s="170" t="str">
        <f>'Inventory List'!B760</f>
        <v/>
      </c>
      <c r="C759" s="170"/>
      <c r="D759" s="170"/>
      <c r="E759" s="170"/>
      <c r="F759" s="170"/>
      <c r="G759" s="170"/>
      <c r="H759" s="170"/>
    </row>
    <row r="760" ht="22.5" customHeight="1">
      <c r="A760" s="170" t="str">
        <f>'Inventory List'!A761</f>
        <v/>
      </c>
      <c r="B760" s="170" t="str">
        <f>'Inventory List'!B761</f>
        <v/>
      </c>
      <c r="C760" s="170"/>
      <c r="D760" s="170"/>
      <c r="E760" s="170"/>
      <c r="F760" s="170"/>
      <c r="G760" s="170"/>
      <c r="H760" s="170"/>
    </row>
    <row r="761" ht="22.5" customHeight="1">
      <c r="A761" s="170" t="str">
        <f>'Inventory List'!A762</f>
        <v/>
      </c>
      <c r="B761" s="170" t="str">
        <f>'Inventory List'!B762</f>
        <v/>
      </c>
      <c r="C761" s="170"/>
      <c r="D761" s="170"/>
      <c r="E761" s="170"/>
      <c r="F761" s="170"/>
      <c r="G761" s="170"/>
      <c r="H761" s="170"/>
    </row>
    <row r="762" ht="22.5" customHeight="1">
      <c r="A762" s="170" t="str">
        <f>'Inventory List'!A763</f>
        <v/>
      </c>
      <c r="B762" s="170" t="str">
        <f>'Inventory List'!B763</f>
        <v/>
      </c>
      <c r="C762" s="170"/>
      <c r="D762" s="170"/>
      <c r="E762" s="170"/>
      <c r="F762" s="170"/>
      <c r="G762" s="170"/>
      <c r="H762" s="170"/>
    </row>
    <row r="763" ht="22.5" customHeight="1">
      <c r="A763" s="170" t="str">
        <f>'Inventory List'!A764</f>
        <v/>
      </c>
      <c r="B763" s="170" t="str">
        <f>'Inventory List'!B764</f>
        <v/>
      </c>
      <c r="C763" s="170"/>
      <c r="D763" s="170"/>
      <c r="E763" s="170"/>
      <c r="F763" s="170"/>
      <c r="G763" s="170"/>
      <c r="H763" s="170"/>
    </row>
    <row r="764" ht="22.5" customHeight="1">
      <c r="A764" s="170" t="str">
        <f>'Inventory List'!A765</f>
        <v/>
      </c>
      <c r="B764" s="170" t="str">
        <f>'Inventory List'!B765</f>
        <v/>
      </c>
      <c r="C764" s="170"/>
      <c r="D764" s="170"/>
      <c r="E764" s="170"/>
      <c r="F764" s="170"/>
      <c r="G764" s="170"/>
      <c r="H764" s="170"/>
    </row>
    <row r="765" ht="22.5" customHeight="1">
      <c r="A765" s="170" t="str">
        <f>'Inventory List'!A766</f>
        <v/>
      </c>
      <c r="B765" s="170" t="str">
        <f>'Inventory List'!B766</f>
        <v/>
      </c>
      <c r="C765" s="170"/>
      <c r="D765" s="170"/>
      <c r="E765" s="170"/>
      <c r="F765" s="170"/>
      <c r="G765" s="170"/>
      <c r="H765" s="170"/>
    </row>
    <row r="766" ht="22.5" customHeight="1">
      <c r="A766" s="170" t="str">
        <f>'Inventory List'!A767</f>
        <v/>
      </c>
      <c r="B766" s="170" t="str">
        <f>'Inventory List'!B767</f>
        <v/>
      </c>
      <c r="C766" s="170"/>
      <c r="D766" s="170"/>
      <c r="E766" s="170"/>
      <c r="F766" s="170"/>
      <c r="G766" s="170"/>
      <c r="H766" s="170"/>
    </row>
    <row r="767" ht="22.5" customHeight="1">
      <c r="A767" s="170" t="str">
        <f>'Inventory List'!A768</f>
        <v/>
      </c>
      <c r="B767" s="170" t="str">
        <f>'Inventory List'!B768</f>
        <v/>
      </c>
      <c r="C767" s="170"/>
      <c r="D767" s="170"/>
      <c r="E767" s="170"/>
      <c r="F767" s="170"/>
      <c r="G767" s="170"/>
      <c r="H767" s="170"/>
    </row>
    <row r="768" ht="22.5" customHeight="1">
      <c r="A768" s="170" t="str">
        <f>'Inventory List'!A769</f>
        <v/>
      </c>
      <c r="B768" s="170" t="str">
        <f>'Inventory List'!B769</f>
        <v/>
      </c>
      <c r="C768" s="170"/>
      <c r="D768" s="170"/>
      <c r="E768" s="170"/>
      <c r="F768" s="170"/>
      <c r="G768" s="170"/>
      <c r="H768" s="170"/>
    </row>
    <row r="769" ht="22.5" customHeight="1">
      <c r="A769" s="170" t="str">
        <f>'Inventory List'!A770</f>
        <v/>
      </c>
      <c r="B769" s="170" t="str">
        <f>'Inventory List'!B770</f>
        <v/>
      </c>
      <c r="C769" s="170"/>
      <c r="D769" s="170"/>
      <c r="E769" s="170"/>
      <c r="F769" s="170"/>
      <c r="G769" s="170"/>
      <c r="H769" s="170"/>
    </row>
    <row r="770" ht="22.5" customHeight="1">
      <c r="A770" s="170" t="str">
        <f>'Inventory List'!A771</f>
        <v/>
      </c>
      <c r="B770" s="170" t="str">
        <f>'Inventory List'!B771</f>
        <v/>
      </c>
      <c r="C770" s="170"/>
      <c r="D770" s="170"/>
      <c r="E770" s="170"/>
      <c r="F770" s="170"/>
      <c r="G770" s="170"/>
      <c r="H770" s="170"/>
    </row>
    <row r="771" ht="22.5" customHeight="1">
      <c r="A771" s="170" t="str">
        <f>'Inventory List'!A772</f>
        <v/>
      </c>
      <c r="B771" s="170" t="str">
        <f>'Inventory List'!B772</f>
        <v/>
      </c>
      <c r="C771" s="170"/>
      <c r="D771" s="170"/>
      <c r="E771" s="170"/>
      <c r="F771" s="170"/>
      <c r="G771" s="170"/>
      <c r="H771" s="170"/>
    </row>
    <row r="772" ht="22.5" customHeight="1">
      <c r="A772" s="170" t="str">
        <f>'Inventory List'!A773</f>
        <v/>
      </c>
      <c r="B772" s="170" t="str">
        <f>'Inventory List'!B773</f>
        <v/>
      </c>
      <c r="C772" s="170"/>
      <c r="D772" s="170"/>
      <c r="E772" s="170"/>
      <c r="F772" s="170"/>
      <c r="G772" s="170"/>
      <c r="H772" s="170"/>
    </row>
    <row r="773" ht="22.5" customHeight="1">
      <c r="A773" s="170" t="str">
        <f>'Inventory List'!A774</f>
        <v/>
      </c>
      <c r="B773" s="170" t="str">
        <f>'Inventory List'!B774</f>
        <v/>
      </c>
      <c r="C773" s="170"/>
      <c r="D773" s="170"/>
      <c r="E773" s="170"/>
      <c r="F773" s="170"/>
      <c r="G773" s="170"/>
      <c r="H773" s="170"/>
    </row>
    <row r="774" ht="22.5" customHeight="1">
      <c r="A774" s="170" t="str">
        <f>'Inventory List'!A775</f>
        <v/>
      </c>
      <c r="B774" s="170" t="str">
        <f>'Inventory List'!B775</f>
        <v/>
      </c>
      <c r="C774" s="170"/>
      <c r="D774" s="170"/>
      <c r="E774" s="170"/>
      <c r="F774" s="170"/>
      <c r="G774" s="170"/>
      <c r="H774" s="170"/>
    </row>
    <row r="775" ht="22.5" customHeight="1">
      <c r="A775" s="170" t="str">
        <f>'Inventory List'!A776</f>
        <v/>
      </c>
      <c r="B775" s="170" t="str">
        <f>'Inventory List'!B776</f>
        <v/>
      </c>
      <c r="C775" s="170"/>
      <c r="D775" s="170"/>
      <c r="E775" s="170"/>
      <c r="F775" s="170"/>
      <c r="G775" s="170"/>
      <c r="H775" s="170"/>
    </row>
    <row r="776" ht="22.5" customHeight="1">
      <c r="A776" s="170" t="str">
        <f>'Inventory List'!A777</f>
        <v/>
      </c>
      <c r="B776" s="170" t="str">
        <f>'Inventory List'!B777</f>
        <v/>
      </c>
      <c r="C776" s="170"/>
      <c r="D776" s="170"/>
      <c r="E776" s="170"/>
      <c r="F776" s="170"/>
      <c r="G776" s="170"/>
      <c r="H776" s="170"/>
    </row>
    <row r="777" ht="22.5" customHeight="1">
      <c r="A777" s="170" t="str">
        <f>'Inventory List'!A778</f>
        <v/>
      </c>
      <c r="B777" s="170" t="str">
        <f>'Inventory List'!B778</f>
        <v/>
      </c>
      <c r="C777" s="170"/>
      <c r="D777" s="170"/>
      <c r="E777" s="170"/>
      <c r="F777" s="170"/>
      <c r="G777" s="170"/>
      <c r="H777" s="170"/>
    </row>
    <row r="778" ht="22.5" customHeight="1">
      <c r="A778" s="170" t="str">
        <f>'Inventory List'!A779</f>
        <v/>
      </c>
      <c r="B778" s="170" t="str">
        <f>'Inventory List'!B779</f>
        <v/>
      </c>
      <c r="C778" s="170"/>
      <c r="D778" s="170"/>
      <c r="E778" s="170"/>
      <c r="F778" s="170"/>
      <c r="G778" s="170"/>
      <c r="H778" s="170"/>
    </row>
    <row r="779" ht="22.5" customHeight="1">
      <c r="A779" s="170" t="str">
        <f>'Inventory List'!A780</f>
        <v/>
      </c>
      <c r="B779" s="170" t="str">
        <f>'Inventory List'!B780</f>
        <v/>
      </c>
      <c r="C779" s="170"/>
      <c r="D779" s="170"/>
      <c r="E779" s="170"/>
      <c r="F779" s="170"/>
      <c r="G779" s="170"/>
      <c r="H779" s="170"/>
    </row>
    <row r="780" ht="22.5" customHeight="1">
      <c r="A780" s="170" t="str">
        <f>'Inventory List'!A781</f>
        <v/>
      </c>
      <c r="B780" s="170" t="str">
        <f>'Inventory List'!B781</f>
        <v/>
      </c>
      <c r="C780" s="170"/>
      <c r="D780" s="170"/>
      <c r="E780" s="170"/>
      <c r="F780" s="170"/>
      <c r="G780" s="170"/>
      <c r="H780" s="170"/>
    </row>
    <row r="781" ht="22.5" customHeight="1">
      <c r="A781" s="170" t="str">
        <f>'Inventory List'!A782</f>
        <v/>
      </c>
      <c r="B781" s="170" t="str">
        <f>'Inventory List'!B782</f>
        <v/>
      </c>
      <c r="C781" s="170"/>
      <c r="D781" s="170"/>
      <c r="E781" s="170"/>
      <c r="F781" s="170"/>
      <c r="G781" s="170"/>
      <c r="H781" s="170"/>
    </row>
    <row r="782" ht="22.5" customHeight="1">
      <c r="A782" s="170" t="str">
        <f>'Inventory List'!A783</f>
        <v/>
      </c>
      <c r="B782" s="170" t="str">
        <f>'Inventory List'!B783</f>
        <v/>
      </c>
      <c r="C782" s="170"/>
      <c r="D782" s="170"/>
      <c r="E782" s="170"/>
      <c r="F782" s="170"/>
      <c r="G782" s="170"/>
      <c r="H782" s="170"/>
    </row>
    <row r="783" ht="22.5" customHeight="1">
      <c r="A783" s="170" t="str">
        <f>'Inventory List'!A784</f>
        <v/>
      </c>
      <c r="B783" s="170" t="str">
        <f>'Inventory List'!B784</f>
        <v/>
      </c>
      <c r="C783" s="170"/>
      <c r="D783" s="170"/>
      <c r="E783" s="170"/>
      <c r="F783" s="170"/>
      <c r="G783" s="170"/>
      <c r="H783" s="170"/>
    </row>
    <row r="784" ht="22.5" customHeight="1">
      <c r="A784" s="170" t="str">
        <f>'Inventory List'!A785</f>
        <v/>
      </c>
      <c r="B784" s="170" t="str">
        <f>'Inventory List'!B785</f>
        <v/>
      </c>
      <c r="C784" s="170"/>
      <c r="D784" s="170"/>
      <c r="E784" s="170"/>
      <c r="F784" s="170"/>
      <c r="G784" s="170"/>
      <c r="H784" s="170"/>
    </row>
    <row r="785" ht="22.5" customHeight="1">
      <c r="A785" s="170" t="str">
        <f>'Inventory List'!A786</f>
        <v/>
      </c>
      <c r="B785" s="170" t="str">
        <f>'Inventory List'!B786</f>
        <v/>
      </c>
      <c r="C785" s="170"/>
      <c r="D785" s="170"/>
      <c r="E785" s="170"/>
      <c r="F785" s="170"/>
      <c r="G785" s="170"/>
      <c r="H785" s="170"/>
    </row>
    <row r="786" ht="22.5" customHeight="1">
      <c r="A786" s="170" t="str">
        <f>'Inventory List'!A787</f>
        <v/>
      </c>
      <c r="B786" s="170" t="str">
        <f>'Inventory List'!B787</f>
        <v/>
      </c>
      <c r="C786" s="170"/>
      <c r="D786" s="170"/>
      <c r="E786" s="170"/>
      <c r="F786" s="170"/>
      <c r="G786" s="170"/>
      <c r="H786" s="170"/>
    </row>
    <row r="787" ht="22.5" customHeight="1">
      <c r="A787" s="170" t="str">
        <f>'Inventory List'!A788</f>
        <v/>
      </c>
      <c r="B787" s="170" t="str">
        <f>'Inventory List'!B788</f>
        <v/>
      </c>
      <c r="C787" s="170"/>
      <c r="D787" s="170"/>
      <c r="E787" s="170"/>
      <c r="F787" s="170"/>
      <c r="G787" s="170"/>
      <c r="H787" s="170"/>
    </row>
    <row r="788" ht="22.5" customHeight="1">
      <c r="A788" s="170" t="str">
        <f>'Inventory List'!A789</f>
        <v/>
      </c>
      <c r="B788" s="170" t="str">
        <f>'Inventory List'!B789</f>
        <v/>
      </c>
      <c r="C788" s="170"/>
      <c r="D788" s="170"/>
      <c r="E788" s="170"/>
      <c r="F788" s="170"/>
      <c r="G788" s="170"/>
      <c r="H788" s="170"/>
    </row>
    <row r="789" ht="22.5" customHeight="1">
      <c r="A789" s="170" t="str">
        <f>'Inventory List'!A790</f>
        <v/>
      </c>
      <c r="B789" s="170" t="str">
        <f>'Inventory List'!B790</f>
        <v/>
      </c>
      <c r="C789" s="170"/>
      <c r="D789" s="170"/>
      <c r="E789" s="170"/>
      <c r="F789" s="170"/>
      <c r="G789" s="170"/>
      <c r="H789" s="170"/>
    </row>
    <row r="790" ht="22.5" customHeight="1">
      <c r="A790" s="170" t="str">
        <f>'Inventory List'!A791</f>
        <v/>
      </c>
      <c r="B790" s="170" t="str">
        <f>'Inventory List'!B791</f>
        <v/>
      </c>
      <c r="C790" s="170"/>
      <c r="D790" s="170"/>
      <c r="E790" s="170"/>
      <c r="F790" s="170"/>
      <c r="G790" s="170"/>
      <c r="H790" s="170"/>
    </row>
    <row r="791" ht="22.5" customHeight="1">
      <c r="A791" s="170" t="str">
        <f>'Inventory List'!A792</f>
        <v/>
      </c>
      <c r="B791" s="170" t="str">
        <f>'Inventory List'!B792</f>
        <v/>
      </c>
      <c r="C791" s="170"/>
      <c r="D791" s="170"/>
      <c r="E791" s="170"/>
      <c r="F791" s="170"/>
      <c r="G791" s="170"/>
      <c r="H791" s="170"/>
    </row>
    <row r="792" ht="22.5" customHeight="1">
      <c r="A792" s="170" t="str">
        <f>'Inventory List'!A793</f>
        <v/>
      </c>
      <c r="B792" s="170" t="str">
        <f>'Inventory List'!B793</f>
        <v/>
      </c>
      <c r="C792" s="170"/>
      <c r="D792" s="170"/>
      <c r="E792" s="170"/>
      <c r="F792" s="170"/>
      <c r="G792" s="170"/>
      <c r="H792" s="170"/>
    </row>
    <row r="793" ht="22.5" customHeight="1">
      <c r="A793" s="170" t="str">
        <f>'Inventory List'!A794</f>
        <v/>
      </c>
      <c r="B793" s="170" t="str">
        <f>'Inventory List'!B794</f>
        <v/>
      </c>
      <c r="C793" s="170"/>
      <c r="D793" s="170"/>
      <c r="E793" s="170"/>
      <c r="F793" s="170"/>
      <c r="G793" s="170"/>
      <c r="H793" s="170"/>
    </row>
    <row r="794" ht="22.5" customHeight="1">
      <c r="A794" s="170" t="str">
        <f>'Inventory List'!A795</f>
        <v/>
      </c>
      <c r="B794" s="170" t="str">
        <f>'Inventory List'!B795</f>
        <v/>
      </c>
      <c r="C794" s="170"/>
      <c r="D794" s="170"/>
      <c r="E794" s="170"/>
      <c r="F794" s="170"/>
      <c r="G794" s="170"/>
      <c r="H794" s="170"/>
    </row>
    <row r="795" ht="22.5" customHeight="1">
      <c r="A795" s="170" t="str">
        <f>'Inventory List'!A796</f>
        <v/>
      </c>
      <c r="B795" s="170" t="str">
        <f>'Inventory List'!B796</f>
        <v/>
      </c>
      <c r="C795" s="170"/>
      <c r="D795" s="170"/>
      <c r="E795" s="170"/>
      <c r="F795" s="170"/>
      <c r="G795" s="170"/>
      <c r="H795" s="170"/>
    </row>
    <row r="796" ht="22.5" customHeight="1">
      <c r="A796" s="170" t="str">
        <f>'Inventory List'!A797</f>
        <v/>
      </c>
      <c r="B796" s="170" t="str">
        <f>'Inventory List'!B797</f>
        <v/>
      </c>
      <c r="C796" s="170"/>
      <c r="D796" s="170"/>
      <c r="E796" s="170"/>
      <c r="F796" s="170"/>
      <c r="G796" s="170"/>
      <c r="H796" s="170"/>
    </row>
    <row r="797" ht="22.5" customHeight="1">
      <c r="A797" s="170" t="str">
        <f>'Inventory List'!A798</f>
        <v/>
      </c>
      <c r="B797" s="170" t="str">
        <f>'Inventory List'!B798</f>
        <v/>
      </c>
      <c r="C797" s="170"/>
      <c r="D797" s="170"/>
      <c r="E797" s="170"/>
      <c r="F797" s="170"/>
      <c r="G797" s="170"/>
      <c r="H797" s="170"/>
    </row>
    <row r="798" ht="22.5" customHeight="1">
      <c r="A798" s="170" t="str">
        <f>'Inventory List'!A799</f>
        <v/>
      </c>
      <c r="B798" s="170" t="str">
        <f>'Inventory List'!B799</f>
        <v/>
      </c>
      <c r="C798" s="170"/>
      <c r="D798" s="170"/>
      <c r="E798" s="170"/>
      <c r="F798" s="170"/>
      <c r="G798" s="170"/>
      <c r="H798" s="170"/>
    </row>
    <row r="799" ht="22.5" customHeight="1">
      <c r="A799" s="170" t="str">
        <f>'Inventory List'!A800</f>
        <v/>
      </c>
      <c r="B799" s="170" t="str">
        <f>'Inventory List'!B800</f>
        <v/>
      </c>
      <c r="C799" s="170"/>
      <c r="D799" s="170"/>
      <c r="E799" s="170"/>
      <c r="F799" s="170"/>
      <c r="G799" s="170"/>
      <c r="H799" s="170"/>
    </row>
    <row r="800" ht="22.5" customHeight="1">
      <c r="A800" s="170" t="str">
        <f>'Inventory List'!A801</f>
        <v/>
      </c>
      <c r="B800" s="170" t="str">
        <f>'Inventory List'!B801</f>
        <v/>
      </c>
      <c r="C800" s="170"/>
      <c r="D800" s="170"/>
      <c r="E800" s="170"/>
      <c r="F800" s="170"/>
      <c r="G800" s="170"/>
      <c r="H800" s="170"/>
    </row>
    <row r="801" ht="22.5" customHeight="1">
      <c r="A801" s="170" t="str">
        <f>'Inventory List'!A802</f>
        <v/>
      </c>
      <c r="B801" s="170" t="str">
        <f>'Inventory List'!B802</f>
        <v/>
      </c>
      <c r="C801" s="170"/>
      <c r="D801" s="170"/>
      <c r="E801" s="170"/>
      <c r="F801" s="170"/>
      <c r="G801" s="170"/>
      <c r="H801" s="170"/>
    </row>
    <row r="802" ht="22.5" customHeight="1">
      <c r="A802" s="170" t="str">
        <f>'Inventory List'!A803</f>
        <v/>
      </c>
      <c r="B802" s="170" t="str">
        <f>'Inventory List'!B803</f>
        <v/>
      </c>
      <c r="C802" s="170"/>
      <c r="D802" s="170"/>
      <c r="E802" s="170"/>
      <c r="F802" s="170"/>
      <c r="G802" s="170"/>
      <c r="H802" s="170"/>
    </row>
    <row r="803" ht="22.5" customHeight="1">
      <c r="A803" s="170" t="str">
        <f>'Inventory List'!A804</f>
        <v/>
      </c>
      <c r="B803" s="170" t="str">
        <f>'Inventory List'!B804</f>
        <v/>
      </c>
      <c r="C803" s="170"/>
      <c r="D803" s="170"/>
      <c r="E803" s="170"/>
      <c r="F803" s="170"/>
      <c r="G803" s="170"/>
      <c r="H803" s="170"/>
    </row>
    <row r="804" ht="22.5" customHeight="1">
      <c r="A804" s="170" t="str">
        <f>'Inventory List'!A805</f>
        <v/>
      </c>
      <c r="B804" s="170" t="str">
        <f>'Inventory List'!B805</f>
        <v/>
      </c>
      <c r="C804" s="170"/>
      <c r="D804" s="170"/>
      <c r="E804" s="170"/>
      <c r="F804" s="170"/>
      <c r="G804" s="170"/>
      <c r="H804" s="170"/>
    </row>
    <row r="805" ht="22.5" customHeight="1">
      <c r="A805" s="170" t="str">
        <f>'Inventory List'!A806</f>
        <v/>
      </c>
      <c r="B805" s="170" t="str">
        <f>'Inventory List'!B806</f>
        <v/>
      </c>
      <c r="C805" s="170"/>
      <c r="D805" s="170"/>
      <c r="E805" s="170"/>
      <c r="F805" s="170"/>
      <c r="G805" s="170"/>
      <c r="H805" s="170"/>
    </row>
    <row r="806" ht="22.5" customHeight="1">
      <c r="A806" s="170" t="str">
        <f>'Inventory List'!A807</f>
        <v/>
      </c>
      <c r="B806" s="170" t="str">
        <f>'Inventory List'!B807</f>
        <v/>
      </c>
      <c r="C806" s="170"/>
      <c r="D806" s="170"/>
      <c r="E806" s="170"/>
      <c r="F806" s="170"/>
      <c r="G806" s="170"/>
      <c r="H806" s="170"/>
    </row>
    <row r="807" ht="22.5" customHeight="1">
      <c r="A807" s="170" t="str">
        <f>'Inventory List'!A808</f>
        <v/>
      </c>
      <c r="B807" s="170" t="str">
        <f>'Inventory List'!B808</f>
        <v/>
      </c>
      <c r="C807" s="170"/>
      <c r="D807" s="170"/>
      <c r="E807" s="170"/>
      <c r="F807" s="170"/>
      <c r="G807" s="170"/>
      <c r="H807" s="170"/>
    </row>
    <row r="808" ht="22.5" customHeight="1">
      <c r="A808" s="170" t="str">
        <f>'Inventory List'!A809</f>
        <v/>
      </c>
      <c r="B808" s="170" t="str">
        <f>'Inventory List'!B809</f>
        <v/>
      </c>
      <c r="C808" s="170"/>
      <c r="D808" s="170"/>
      <c r="E808" s="170"/>
      <c r="F808" s="170"/>
      <c r="G808" s="170"/>
      <c r="H808" s="170"/>
    </row>
    <row r="809" ht="22.5" customHeight="1">
      <c r="A809" s="170" t="str">
        <f>'Inventory List'!A810</f>
        <v/>
      </c>
      <c r="B809" s="170" t="str">
        <f>'Inventory List'!B810</f>
        <v/>
      </c>
      <c r="C809" s="170"/>
      <c r="D809" s="170"/>
      <c r="E809" s="170"/>
      <c r="F809" s="170"/>
      <c r="G809" s="170"/>
      <c r="H809" s="170"/>
    </row>
    <row r="810" ht="22.5" customHeight="1">
      <c r="A810" s="170" t="str">
        <f>'Inventory List'!A811</f>
        <v/>
      </c>
      <c r="B810" s="170" t="str">
        <f>'Inventory List'!B811</f>
        <v/>
      </c>
      <c r="C810" s="170"/>
      <c r="D810" s="170"/>
      <c r="E810" s="170"/>
      <c r="F810" s="170"/>
      <c r="G810" s="170"/>
      <c r="H810" s="170"/>
    </row>
    <row r="811" ht="22.5" customHeight="1">
      <c r="A811" s="170" t="str">
        <f>'Inventory List'!A812</f>
        <v/>
      </c>
      <c r="B811" s="170" t="str">
        <f>'Inventory List'!B812</f>
        <v/>
      </c>
      <c r="C811" s="170"/>
      <c r="D811" s="170"/>
      <c r="E811" s="170"/>
      <c r="F811" s="170"/>
      <c r="G811" s="170"/>
      <c r="H811" s="170"/>
    </row>
    <row r="812" ht="22.5" customHeight="1">
      <c r="A812" s="170" t="str">
        <f>'Inventory List'!A813</f>
        <v/>
      </c>
      <c r="B812" s="170" t="str">
        <f>'Inventory List'!B813</f>
        <v/>
      </c>
      <c r="C812" s="170"/>
      <c r="D812" s="170"/>
      <c r="E812" s="170"/>
      <c r="F812" s="170"/>
      <c r="G812" s="170"/>
      <c r="H812" s="170"/>
    </row>
    <row r="813" ht="22.5" customHeight="1">
      <c r="A813" s="170" t="str">
        <f>'Inventory List'!A814</f>
        <v/>
      </c>
      <c r="B813" s="170" t="str">
        <f>'Inventory List'!B814</f>
        <v/>
      </c>
      <c r="C813" s="170"/>
      <c r="D813" s="170"/>
      <c r="E813" s="170"/>
      <c r="F813" s="170"/>
      <c r="G813" s="170"/>
      <c r="H813" s="170"/>
    </row>
    <row r="814" ht="22.5" customHeight="1">
      <c r="A814" s="170" t="str">
        <f>'Inventory List'!A815</f>
        <v/>
      </c>
      <c r="B814" s="170" t="str">
        <f>'Inventory List'!B815</f>
        <v/>
      </c>
      <c r="C814" s="170"/>
      <c r="D814" s="170"/>
      <c r="E814" s="170"/>
      <c r="F814" s="170"/>
      <c r="G814" s="170"/>
      <c r="H814" s="170"/>
    </row>
    <row r="815" ht="22.5" customHeight="1">
      <c r="A815" s="170" t="str">
        <f>'Inventory List'!A816</f>
        <v/>
      </c>
      <c r="B815" s="170" t="str">
        <f>'Inventory List'!B816</f>
        <v/>
      </c>
      <c r="C815" s="170"/>
      <c r="D815" s="170"/>
      <c r="E815" s="170"/>
      <c r="F815" s="170"/>
      <c r="G815" s="170"/>
      <c r="H815" s="170"/>
    </row>
    <row r="816" ht="22.5" customHeight="1">
      <c r="A816" s="170" t="str">
        <f>'Inventory List'!A817</f>
        <v/>
      </c>
      <c r="B816" s="170" t="str">
        <f>'Inventory List'!B817</f>
        <v/>
      </c>
      <c r="C816" s="170"/>
      <c r="D816" s="170"/>
      <c r="E816" s="170"/>
      <c r="F816" s="170"/>
      <c r="G816" s="170"/>
      <c r="H816" s="170"/>
    </row>
    <row r="817" ht="22.5" customHeight="1">
      <c r="A817" s="170" t="str">
        <f>'Inventory List'!A818</f>
        <v/>
      </c>
      <c r="B817" s="170" t="str">
        <f>'Inventory List'!B818</f>
        <v/>
      </c>
      <c r="C817" s="170"/>
      <c r="D817" s="170"/>
      <c r="E817" s="170"/>
      <c r="F817" s="170"/>
      <c r="G817" s="170"/>
      <c r="H817" s="170"/>
    </row>
    <row r="818" ht="22.5" customHeight="1">
      <c r="A818" s="170" t="str">
        <f>'Inventory List'!A819</f>
        <v/>
      </c>
      <c r="B818" s="170" t="str">
        <f>'Inventory List'!B819</f>
        <v/>
      </c>
      <c r="C818" s="170"/>
      <c r="D818" s="170"/>
      <c r="E818" s="170"/>
      <c r="F818" s="170"/>
      <c r="G818" s="170"/>
      <c r="H818" s="170"/>
    </row>
    <row r="819" ht="22.5" customHeight="1">
      <c r="A819" s="170" t="str">
        <f>'Inventory List'!A820</f>
        <v/>
      </c>
      <c r="B819" s="170" t="str">
        <f>'Inventory List'!B820</f>
        <v/>
      </c>
      <c r="C819" s="170"/>
      <c r="D819" s="170"/>
      <c r="E819" s="170"/>
      <c r="F819" s="170"/>
      <c r="G819" s="170"/>
      <c r="H819" s="170"/>
    </row>
    <row r="820" ht="22.5" customHeight="1">
      <c r="A820" s="170" t="str">
        <f>'Inventory List'!A821</f>
        <v/>
      </c>
      <c r="B820" s="170" t="str">
        <f>'Inventory List'!B821</f>
        <v/>
      </c>
      <c r="C820" s="170"/>
      <c r="D820" s="170"/>
      <c r="E820" s="170"/>
      <c r="F820" s="170"/>
      <c r="G820" s="170"/>
      <c r="H820" s="170"/>
    </row>
    <row r="821" ht="22.5" customHeight="1">
      <c r="A821" s="170" t="str">
        <f>'Inventory List'!A822</f>
        <v/>
      </c>
      <c r="B821" s="170" t="str">
        <f>'Inventory List'!B822</f>
        <v/>
      </c>
      <c r="C821" s="170"/>
      <c r="D821" s="170"/>
      <c r="E821" s="170"/>
      <c r="F821" s="170"/>
      <c r="G821" s="170"/>
      <c r="H821" s="170"/>
    </row>
    <row r="822" ht="22.5" customHeight="1">
      <c r="A822" s="170" t="str">
        <f>'Inventory List'!A823</f>
        <v/>
      </c>
      <c r="B822" s="170" t="str">
        <f>'Inventory List'!B823</f>
        <v/>
      </c>
      <c r="C822" s="170"/>
      <c r="D822" s="170"/>
      <c r="E822" s="170"/>
      <c r="F822" s="170"/>
      <c r="G822" s="170"/>
      <c r="H822" s="170"/>
    </row>
    <row r="823" ht="22.5" customHeight="1">
      <c r="A823" s="170" t="str">
        <f>'Inventory List'!A824</f>
        <v/>
      </c>
      <c r="B823" s="170" t="str">
        <f>'Inventory List'!B824</f>
        <v/>
      </c>
      <c r="C823" s="170"/>
      <c r="D823" s="170"/>
      <c r="E823" s="170"/>
      <c r="F823" s="170"/>
      <c r="G823" s="170"/>
      <c r="H823" s="170"/>
    </row>
    <row r="824" ht="22.5" customHeight="1">
      <c r="A824" s="170" t="str">
        <f>'Inventory List'!A825</f>
        <v/>
      </c>
      <c r="B824" s="170" t="str">
        <f>'Inventory List'!B825</f>
        <v/>
      </c>
      <c r="C824" s="170"/>
      <c r="D824" s="170"/>
      <c r="E824" s="170"/>
      <c r="F824" s="170"/>
      <c r="G824" s="170"/>
      <c r="H824" s="170"/>
    </row>
    <row r="825" ht="22.5" customHeight="1">
      <c r="A825" s="170" t="str">
        <f>'Inventory List'!A826</f>
        <v/>
      </c>
      <c r="B825" s="170" t="str">
        <f>'Inventory List'!B826</f>
        <v/>
      </c>
      <c r="C825" s="170"/>
      <c r="D825" s="170"/>
      <c r="E825" s="170"/>
      <c r="F825" s="170"/>
      <c r="G825" s="170"/>
      <c r="H825" s="170"/>
    </row>
    <row r="826" ht="22.5" customHeight="1">
      <c r="A826" s="170" t="str">
        <f>'Inventory List'!A827</f>
        <v/>
      </c>
      <c r="B826" s="170" t="str">
        <f>'Inventory List'!B827</f>
        <v/>
      </c>
      <c r="C826" s="170"/>
      <c r="D826" s="170"/>
      <c r="E826" s="170"/>
      <c r="F826" s="170"/>
      <c r="G826" s="170"/>
      <c r="H826" s="170"/>
    </row>
    <row r="827" ht="22.5" customHeight="1">
      <c r="A827" s="170" t="str">
        <f>'Inventory List'!A828</f>
        <v/>
      </c>
      <c r="B827" s="170" t="str">
        <f>'Inventory List'!B828</f>
        <v/>
      </c>
      <c r="C827" s="170"/>
      <c r="D827" s="170"/>
      <c r="E827" s="170"/>
      <c r="F827" s="170"/>
      <c r="G827" s="170"/>
      <c r="H827" s="170"/>
    </row>
    <row r="828" ht="22.5" customHeight="1">
      <c r="A828" s="170" t="str">
        <f>'Inventory List'!A829</f>
        <v/>
      </c>
      <c r="B828" s="170" t="str">
        <f>'Inventory List'!B829</f>
        <v/>
      </c>
      <c r="C828" s="170"/>
      <c r="D828" s="170"/>
      <c r="E828" s="170"/>
      <c r="F828" s="170"/>
      <c r="G828" s="170"/>
      <c r="H828" s="170"/>
    </row>
    <row r="829" ht="22.5" customHeight="1">
      <c r="A829" s="170" t="str">
        <f>'Inventory List'!A830</f>
        <v/>
      </c>
      <c r="B829" s="170" t="str">
        <f>'Inventory List'!B830</f>
        <v/>
      </c>
      <c r="C829" s="170"/>
      <c r="D829" s="170"/>
      <c r="E829" s="170"/>
      <c r="F829" s="170"/>
      <c r="G829" s="170"/>
      <c r="H829" s="170"/>
    </row>
    <row r="830" ht="22.5" customHeight="1">
      <c r="A830" s="170" t="str">
        <f>'Inventory List'!A831</f>
        <v/>
      </c>
      <c r="B830" s="170" t="str">
        <f>'Inventory List'!B831</f>
        <v/>
      </c>
      <c r="C830" s="170"/>
      <c r="D830" s="170"/>
      <c r="E830" s="170"/>
      <c r="F830" s="170"/>
      <c r="G830" s="170"/>
      <c r="H830" s="170"/>
    </row>
    <row r="831" ht="22.5" customHeight="1">
      <c r="A831" s="170" t="str">
        <f>'Inventory List'!A832</f>
        <v/>
      </c>
      <c r="B831" s="170" t="str">
        <f>'Inventory List'!B832</f>
        <v/>
      </c>
      <c r="C831" s="170"/>
      <c r="D831" s="170"/>
      <c r="E831" s="170"/>
      <c r="F831" s="170"/>
      <c r="G831" s="170"/>
      <c r="H831" s="170"/>
    </row>
    <row r="832" ht="22.5" customHeight="1">
      <c r="A832" s="170" t="str">
        <f>'Inventory List'!A833</f>
        <v/>
      </c>
      <c r="B832" s="170" t="str">
        <f>'Inventory List'!B833</f>
        <v/>
      </c>
      <c r="C832" s="170"/>
      <c r="D832" s="170"/>
      <c r="E832" s="170"/>
      <c r="F832" s="170"/>
      <c r="G832" s="170"/>
      <c r="H832" s="170"/>
    </row>
    <row r="833" ht="22.5" customHeight="1">
      <c r="A833" s="170" t="str">
        <f>'Inventory List'!A834</f>
        <v/>
      </c>
      <c r="B833" s="170" t="str">
        <f>'Inventory List'!B834</f>
        <v/>
      </c>
      <c r="C833" s="170"/>
      <c r="D833" s="170"/>
      <c r="E833" s="170"/>
      <c r="F833" s="170"/>
      <c r="G833" s="170"/>
      <c r="H833" s="170"/>
    </row>
    <row r="834" ht="22.5" customHeight="1">
      <c r="A834" s="170" t="str">
        <f>'Inventory List'!A835</f>
        <v/>
      </c>
      <c r="B834" s="170" t="str">
        <f>'Inventory List'!B835</f>
        <v/>
      </c>
      <c r="C834" s="170"/>
      <c r="D834" s="170"/>
      <c r="E834" s="170"/>
      <c r="F834" s="170"/>
      <c r="G834" s="170"/>
      <c r="H834" s="170"/>
    </row>
    <row r="835" ht="22.5" customHeight="1">
      <c r="A835" s="170" t="str">
        <f>'Inventory List'!A836</f>
        <v/>
      </c>
      <c r="B835" s="170" t="str">
        <f>'Inventory List'!B836</f>
        <v/>
      </c>
      <c r="C835" s="170"/>
      <c r="D835" s="170"/>
      <c r="E835" s="170"/>
      <c r="F835" s="170"/>
      <c r="G835" s="170"/>
      <c r="H835" s="170"/>
    </row>
    <row r="836" ht="22.5" customHeight="1">
      <c r="A836" s="170" t="str">
        <f>'Inventory List'!A837</f>
        <v/>
      </c>
      <c r="B836" s="170" t="str">
        <f>'Inventory List'!B837</f>
        <v/>
      </c>
      <c r="C836" s="170"/>
      <c r="D836" s="170"/>
      <c r="E836" s="170"/>
      <c r="F836" s="170"/>
      <c r="G836" s="170"/>
      <c r="H836" s="170"/>
    </row>
    <row r="837" ht="22.5" customHeight="1">
      <c r="A837" s="170" t="str">
        <f>'Inventory List'!A838</f>
        <v/>
      </c>
      <c r="B837" s="170" t="str">
        <f>'Inventory List'!B838</f>
        <v/>
      </c>
      <c r="C837" s="170"/>
      <c r="D837" s="170"/>
      <c r="E837" s="170"/>
      <c r="F837" s="170"/>
      <c r="G837" s="170"/>
      <c r="H837" s="170"/>
    </row>
    <row r="838" ht="22.5" customHeight="1">
      <c r="A838" s="170" t="str">
        <f>'Inventory List'!A839</f>
        <v/>
      </c>
      <c r="B838" s="170" t="str">
        <f>'Inventory List'!B839</f>
        <v/>
      </c>
      <c r="C838" s="170"/>
      <c r="D838" s="170"/>
      <c r="E838" s="170"/>
      <c r="F838" s="170"/>
      <c r="G838" s="170"/>
      <c r="H838" s="170"/>
    </row>
    <row r="839" ht="22.5" customHeight="1">
      <c r="A839" s="170" t="str">
        <f>'Inventory List'!A840</f>
        <v/>
      </c>
      <c r="B839" s="170" t="str">
        <f>'Inventory List'!B840</f>
        <v/>
      </c>
      <c r="C839" s="170"/>
      <c r="D839" s="170"/>
      <c r="E839" s="170"/>
      <c r="F839" s="170"/>
      <c r="G839" s="170"/>
      <c r="H839" s="170"/>
    </row>
    <row r="840" ht="22.5" customHeight="1">
      <c r="A840" s="170" t="str">
        <f>'Inventory List'!A841</f>
        <v/>
      </c>
      <c r="B840" s="170" t="str">
        <f>'Inventory List'!B841</f>
        <v/>
      </c>
      <c r="C840" s="170"/>
      <c r="D840" s="170"/>
      <c r="E840" s="170"/>
      <c r="F840" s="170"/>
      <c r="G840" s="170"/>
      <c r="H840" s="170"/>
    </row>
    <row r="841" ht="22.5" customHeight="1">
      <c r="A841" s="170" t="str">
        <f>'Inventory List'!A842</f>
        <v/>
      </c>
      <c r="B841" s="170" t="str">
        <f>'Inventory List'!B842</f>
        <v/>
      </c>
      <c r="C841" s="170"/>
      <c r="D841" s="170"/>
      <c r="E841" s="170"/>
      <c r="F841" s="170"/>
      <c r="G841" s="170"/>
      <c r="H841" s="170"/>
    </row>
    <row r="842" ht="22.5" customHeight="1">
      <c r="A842" s="170" t="str">
        <f>'Inventory List'!A843</f>
        <v/>
      </c>
      <c r="B842" s="170" t="str">
        <f>'Inventory List'!B843</f>
        <v/>
      </c>
      <c r="C842" s="170"/>
      <c r="D842" s="170"/>
      <c r="E842" s="170"/>
      <c r="F842" s="170"/>
      <c r="G842" s="170"/>
      <c r="H842" s="170"/>
    </row>
    <row r="843" ht="22.5" customHeight="1">
      <c r="A843" s="170" t="str">
        <f>'Inventory List'!A844</f>
        <v/>
      </c>
      <c r="B843" s="170" t="str">
        <f>'Inventory List'!B844</f>
        <v/>
      </c>
      <c r="C843" s="170"/>
      <c r="D843" s="170"/>
      <c r="E843" s="170"/>
      <c r="F843" s="170"/>
      <c r="G843" s="170"/>
      <c r="H843" s="170"/>
    </row>
    <row r="844" ht="22.5" customHeight="1">
      <c r="A844" s="170" t="str">
        <f>'Inventory List'!A845</f>
        <v/>
      </c>
      <c r="B844" s="170" t="str">
        <f>'Inventory List'!B845</f>
        <v/>
      </c>
      <c r="C844" s="170"/>
      <c r="D844" s="170"/>
      <c r="E844" s="170"/>
      <c r="F844" s="170"/>
      <c r="G844" s="170"/>
      <c r="H844" s="170"/>
    </row>
    <row r="845" ht="22.5" customHeight="1">
      <c r="A845" s="170" t="str">
        <f>'Inventory List'!A846</f>
        <v/>
      </c>
      <c r="B845" s="170" t="str">
        <f>'Inventory List'!B846</f>
        <v/>
      </c>
      <c r="C845" s="170"/>
      <c r="D845" s="170"/>
      <c r="E845" s="170"/>
      <c r="F845" s="170"/>
      <c r="G845" s="170"/>
      <c r="H845" s="170"/>
    </row>
    <row r="846" ht="22.5" customHeight="1">
      <c r="A846" s="170" t="str">
        <f>'Inventory List'!A847</f>
        <v/>
      </c>
      <c r="B846" s="170" t="str">
        <f>'Inventory List'!B847</f>
        <v/>
      </c>
      <c r="C846" s="170"/>
      <c r="D846" s="170"/>
      <c r="E846" s="170"/>
      <c r="F846" s="170"/>
      <c r="G846" s="170"/>
      <c r="H846" s="170"/>
    </row>
    <row r="847" ht="22.5" customHeight="1">
      <c r="A847" s="170" t="str">
        <f>'Inventory List'!A848</f>
        <v/>
      </c>
      <c r="B847" s="170" t="str">
        <f>'Inventory List'!B848</f>
        <v/>
      </c>
      <c r="C847" s="170"/>
      <c r="D847" s="170"/>
      <c r="E847" s="170"/>
      <c r="F847" s="170"/>
      <c r="G847" s="170"/>
      <c r="H847" s="170"/>
    </row>
    <row r="848" ht="22.5" customHeight="1">
      <c r="A848" s="170" t="str">
        <f>'Inventory List'!A849</f>
        <v/>
      </c>
      <c r="B848" s="170" t="str">
        <f>'Inventory List'!B849</f>
        <v/>
      </c>
      <c r="C848" s="170"/>
      <c r="D848" s="170"/>
      <c r="E848" s="170"/>
      <c r="F848" s="170"/>
      <c r="G848" s="170"/>
      <c r="H848" s="170"/>
    </row>
    <row r="849" ht="22.5" customHeight="1">
      <c r="A849" s="170" t="str">
        <f>'Inventory List'!A850</f>
        <v/>
      </c>
      <c r="B849" s="170" t="str">
        <f>'Inventory List'!B850</f>
        <v/>
      </c>
      <c r="C849" s="170"/>
      <c r="D849" s="170"/>
      <c r="E849" s="170"/>
      <c r="F849" s="170"/>
      <c r="G849" s="170"/>
      <c r="H849" s="170"/>
    </row>
    <row r="850" ht="22.5" customHeight="1">
      <c r="A850" s="170" t="str">
        <f>'Inventory List'!A851</f>
        <v/>
      </c>
      <c r="B850" s="170" t="str">
        <f>'Inventory List'!B851</f>
        <v/>
      </c>
      <c r="C850" s="170"/>
      <c r="D850" s="170"/>
      <c r="E850" s="170"/>
      <c r="F850" s="170"/>
      <c r="G850" s="170"/>
      <c r="H850" s="170"/>
    </row>
    <row r="851" ht="22.5" customHeight="1">
      <c r="A851" s="170" t="str">
        <f>'Inventory List'!A852</f>
        <v/>
      </c>
      <c r="B851" s="170" t="str">
        <f>'Inventory List'!B852</f>
        <v/>
      </c>
      <c r="C851" s="170"/>
      <c r="D851" s="170"/>
      <c r="E851" s="170"/>
      <c r="F851" s="170"/>
      <c r="G851" s="170"/>
      <c r="H851" s="170"/>
    </row>
    <row r="852" ht="22.5" customHeight="1">
      <c r="A852" s="170" t="str">
        <f>'Inventory List'!A853</f>
        <v/>
      </c>
      <c r="B852" s="170" t="str">
        <f>'Inventory List'!B853</f>
        <v/>
      </c>
      <c r="C852" s="170"/>
      <c r="D852" s="170"/>
      <c r="E852" s="170"/>
      <c r="F852" s="170"/>
      <c r="G852" s="170"/>
      <c r="H852" s="170"/>
    </row>
    <row r="853" ht="22.5" customHeight="1">
      <c r="A853" s="170" t="str">
        <f>'Inventory List'!A854</f>
        <v/>
      </c>
      <c r="B853" s="170" t="str">
        <f>'Inventory List'!B854</f>
        <v/>
      </c>
      <c r="C853" s="170"/>
      <c r="D853" s="170"/>
      <c r="E853" s="170"/>
      <c r="F853" s="170"/>
      <c r="G853" s="170"/>
      <c r="H853" s="170"/>
    </row>
    <row r="854" ht="22.5" customHeight="1">
      <c r="A854" s="170" t="str">
        <f>'Inventory List'!A855</f>
        <v/>
      </c>
      <c r="B854" s="170" t="str">
        <f>'Inventory List'!B855</f>
        <v/>
      </c>
      <c r="C854" s="170"/>
      <c r="D854" s="170"/>
      <c r="E854" s="170"/>
      <c r="F854" s="170"/>
      <c r="G854" s="170"/>
      <c r="H854" s="170"/>
    </row>
    <row r="855" ht="22.5" customHeight="1">
      <c r="A855" s="170" t="str">
        <f>'Inventory List'!A856</f>
        <v/>
      </c>
      <c r="B855" s="170" t="str">
        <f>'Inventory List'!B856</f>
        <v/>
      </c>
      <c r="C855" s="170"/>
      <c r="D855" s="170"/>
      <c r="E855" s="170"/>
      <c r="F855" s="170"/>
      <c r="G855" s="170"/>
      <c r="H855" s="170"/>
    </row>
    <row r="856" ht="22.5" customHeight="1">
      <c r="A856" s="170" t="str">
        <f>'Inventory List'!A857</f>
        <v/>
      </c>
      <c r="B856" s="170" t="str">
        <f>'Inventory List'!B857</f>
        <v/>
      </c>
      <c r="C856" s="170"/>
      <c r="D856" s="170"/>
      <c r="E856" s="170"/>
      <c r="F856" s="170"/>
      <c r="G856" s="170"/>
      <c r="H856" s="170"/>
    </row>
    <row r="857" ht="22.5" customHeight="1">
      <c r="A857" s="170" t="str">
        <f>'Inventory List'!A858</f>
        <v/>
      </c>
      <c r="B857" s="170" t="str">
        <f>'Inventory List'!B858</f>
        <v/>
      </c>
      <c r="C857" s="170"/>
      <c r="D857" s="170"/>
      <c r="E857" s="170"/>
      <c r="F857" s="170"/>
      <c r="G857" s="170"/>
      <c r="H857" s="170"/>
    </row>
    <row r="858" ht="22.5" customHeight="1">
      <c r="A858" s="170" t="str">
        <f>'Inventory List'!A859</f>
        <v/>
      </c>
      <c r="B858" s="170" t="str">
        <f>'Inventory List'!B859</f>
        <v/>
      </c>
      <c r="C858" s="170"/>
      <c r="D858" s="170"/>
      <c r="E858" s="170"/>
      <c r="F858" s="170"/>
      <c r="G858" s="170"/>
      <c r="H858" s="170"/>
    </row>
    <row r="859" ht="22.5" customHeight="1">
      <c r="A859" s="170" t="str">
        <f>'Inventory List'!A860</f>
        <v/>
      </c>
      <c r="B859" s="170" t="str">
        <f>'Inventory List'!B860</f>
        <v/>
      </c>
      <c r="C859" s="170"/>
      <c r="D859" s="170"/>
      <c r="E859" s="170"/>
      <c r="F859" s="170"/>
      <c r="G859" s="170"/>
      <c r="H859" s="170"/>
    </row>
    <row r="860" ht="22.5" customHeight="1">
      <c r="A860" s="170" t="str">
        <f>'Inventory List'!A861</f>
        <v/>
      </c>
      <c r="B860" s="170" t="str">
        <f>'Inventory List'!B861</f>
        <v/>
      </c>
      <c r="C860" s="170"/>
      <c r="D860" s="170"/>
      <c r="E860" s="170"/>
      <c r="F860" s="170"/>
      <c r="G860" s="170"/>
      <c r="H860" s="170"/>
    </row>
    <row r="861" ht="22.5" customHeight="1">
      <c r="A861" s="170" t="str">
        <f>'Inventory List'!A862</f>
        <v/>
      </c>
      <c r="B861" s="170" t="str">
        <f>'Inventory List'!B862</f>
        <v/>
      </c>
      <c r="C861" s="170"/>
      <c r="D861" s="170"/>
      <c r="E861" s="170"/>
      <c r="F861" s="170"/>
      <c r="G861" s="170"/>
      <c r="H861" s="170"/>
    </row>
    <row r="862" ht="22.5" customHeight="1">
      <c r="A862" s="170" t="str">
        <f>'Inventory List'!A863</f>
        <v/>
      </c>
      <c r="B862" s="170" t="str">
        <f>'Inventory List'!B863</f>
        <v/>
      </c>
      <c r="C862" s="170"/>
      <c r="D862" s="170"/>
      <c r="E862" s="170"/>
      <c r="F862" s="170"/>
      <c r="G862" s="170"/>
      <c r="H862" s="170"/>
    </row>
    <row r="863" ht="22.5" customHeight="1">
      <c r="A863" s="170" t="str">
        <f>'Inventory List'!A864</f>
        <v/>
      </c>
      <c r="B863" s="170" t="str">
        <f>'Inventory List'!B864</f>
        <v/>
      </c>
      <c r="C863" s="170"/>
      <c r="D863" s="170"/>
      <c r="E863" s="170"/>
      <c r="F863" s="170"/>
      <c r="G863" s="170"/>
      <c r="H863" s="170"/>
    </row>
    <row r="864" ht="22.5" customHeight="1">
      <c r="A864" s="170" t="str">
        <f>'Inventory List'!A865</f>
        <v/>
      </c>
      <c r="B864" s="170" t="str">
        <f>'Inventory List'!B865</f>
        <v/>
      </c>
      <c r="C864" s="170"/>
      <c r="D864" s="170"/>
      <c r="E864" s="170"/>
      <c r="F864" s="170"/>
      <c r="G864" s="170"/>
      <c r="H864" s="170"/>
    </row>
    <row r="865" ht="22.5" customHeight="1">
      <c r="A865" s="170" t="str">
        <f>'Inventory List'!A866</f>
        <v/>
      </c>
      <c r="B865" s="170" t="str">
        <f>'Inventory List'!B866</f>
        <v/>
      </c>
      <c r="C865" s="170"/>
      <c r="D865" s="170"/>
      <c r="E865" s="170"/>
      <c r="F865" s="170"/>
      <c r="G865" s="170"/>
      <c r="H865" s="170"/>
    </row>
    <row r="866" ht="22.5" customHeight="1">
      <c r="A866" s="170" t="str">
        <f>'Inventory List'!A867</f>
        <v/>
      </c>
      <c r="B866" s="170" t="str">
        <f>'Inventory List'!B867</f>
        <v/>
      </c>
      <c r="C866" s="170"/>
      <c r="D866" s="170"/>
      <c r="E866" s="170"/>
      <c r="F866" s="170"/>
      <c r="G866" s="170"/>
      <c r="H866" s="170"/>
    </row>
    <row r="867" ht="22.5" customHeight="1">
      <c r="A867" s="170" t="str">
        <f>'Inventory List'!A868</f>
        <v/>
      </c>
      <c r="B867" s="170" t="str">
        <f>'Inventory List'!B868</f>
        <v/>
      </c>
      <c r="C867" s="170"/>
      <c r="D867" s="170"/>
      <c r="E867" s="170"/>
      <c r="F867" s="170"/>
      <c r="G867" s="170"/>
      <c r="H867" s="170"/>
    </row>
    <row r="868" ht="22.5" customHeight="1">
      <c r="A868" s="170" t="str">
        <f>'Inventory List'!A869</f>
        <v/>
      </c>
      <c r="B868" s="170" t="str">
        <f>'Inventory List'!B869</f>
        <v/>
      </c>
      <c r="C868" s="170"/>
      <c r="D868" s="170"/>
      <c r="E868" s="170"/>
      <c r="F868" s="170"/>
      <c r="G868" s="170"/>
      <c r="H868" s="170"/>
    </row>
    <row r="869" ht="22.5" customHeight="1">
      <c r="A869" s="170" t="str">
        <f>'Inventory List'!A870</f>
        <v/>
      </c>
      <c r="B869" s="170" t="str">
        <f>'Inventory List'!B870</f>
        <v/>
      </c>
      <c r="C869" s="170"/>
      <c r="D869" s="170"/>
      <c r="E869" s="170"/>
      <c r="F869" s="170"/>
      <c r="G869" s="170"/>
      <c r="H869" s="170"/>
    </row>
    <row r="870" ht="22.5" customHeight="1">
      <c r="A870" s="170" t="str">
        <f>'Inventory List'!A871</f>
        <v/>
      </c>
      <c r="B870" s="170" t="str">
        <f>'Inventory List'!B871</f>
        <v/>
      </c>
      <c r="C870" s="170"/>
      <c r="D870" s="170"/>
      <c r="E870" s="170"/>
      <c r="F870" s="170"/>
      <c r="G870" s="170"/>
      <c r="H870" s="170"/>
    </row>
    <row r="871" ht="22.5" customHeight="1">
      <c r="A871" s="170" t="str">
        <f>'Inventory List'!A872</f>
        <v/>
      </c>
      <c r="B871" s="170" t="str">
        <f>'Inventory List'!B872</f>
        <v/>
      </c>
      <c r="C871" s="170"/>
      <c r="D871" s="170"/>
      <c r="E871" s="170"/>
      <c r="F871" s="170"/>
      <c r="G871" s="170"/>
      <c r="H871" s="170"/>
    </row>
    <row r="872" ht="22.5" customHeight="1">
      <c r="A872" s="170" t="str">
        <f>'Inventory List'!A873</f>
        <v/>
      </c>
      <c r="B872" s="170" t="str">
        <f>'Inventory List'!B873</f>
        <v/>
      </c>
      <c r="C872" s="170"/>
      <c r="D872" s="170"/>
      <c r="E872" s="170"/>
      <c r="F872" s="170"/>
      <c r="G872" s="170"/>
      <c r="H872" s="170"/>
    </row>
    <row r="873" ht="22.5" customHeight="1">
      <c r="A873" s="170" t="str">
        <f>'Inventory List'!A874</f>
        <v/>
      </c>
      <c r="B873" s="170" t="str">
        <f>'Inventory List'!B874</f>
        <v/>
      </c>
      <c r="C873" s="170"/>
      <c r="D873" s="170"/>
      <c r="E873" s="170"/>
      <c r="F873" s="170"/>
      <c r="G873" s="170"/>
      <c r="H873" s="170"/>
    </row>
    <row r="874" ht="22.5" customHeight="1">
      <c r="A874" s="170" t="str">
        <f>'Inventory List'!A875</f>
        <v/>
      </c>
      <c r="B874" s="170" t="str">
        <f>'Inventory List'!B875</f>
        <v/>
      </c>
      <c r="C874" s="170"/>
      <c r="D874" s="170"/>
      <c r="E874" s="170"/>
      <c r="F874" s="170"/>
      <c r="G874" s="170"/>
      <c r="H874" s="170"/>
    </row>
    <row r="875" ht="22.5" customHeight="1">
      <c r="A875" s="170" t="str">
        <f>'Inventory List'!A876</f>
        <v/>
      </c>
      <c r="B875" s="170" t="str">
        <f>'Inventory List'!B876</f>
        <v/>
      </c>
      <c r="C875" s="170"/>
      <c r="D875" s="170"/>
      <c r="E875" s="170"/>
      <c r="F875" s="170"/>
      <c r="G875" s="170"/>
      <c r="H875" s="170"/>
    </row>
    <row r="876" ht="22.5" customHeight="1">
      <c r="A876" s="170" t="str">
        <f>'Inventory List'!A877</f>
        <v/>
      </c>
      <c r="B876" s="170" t="str">
        <f>'Inventory List'!B877</f>
        <v/>
      </c>
      <c r="C876" s="170"/>
      <c r="D876" s="170"/>
      <c r="E876" s="170"/>
      <c r="F876" s="170"/>
      <c r="G876" s="170"/>
      <c r="H876" s="170"/>
    </row>
    <row r="877" ht="22.5" customHeight="1">
      <c r="A877" s="170" t="str">
        <f>'Inventory List'!A878</f>
        <v/>
      </c>
      <c r="B877" s="170" t="str">
        <f>'Inventory List'!B878</f>
        <v/>
      </c>
      <c r="C877" s="170"/>
      <c r="D877" s="170"/>
      <c r="E877" s="170"/>
      <c r="F877" s="170"/>
      <c r="G877" s="170"/>
      <c r="H877" s="170"/>
    </row>
    <row r="878" ht="22.5" customHeight="1">
      <c r="A878" s="170" t="str">
        <f>'Inventory List'!A879</f>
        <v/>
      </c>
      <c r="B878" s="170" t="str">
        <f>'Inventory List'!B879</f>
        <v/>
      </c>
      <c r="C878" s="170"/>
      <c r="D878" s="170"/>
      <c r="E878" s="170"/>
      <c r="F878" s="170"/>
      <c r="G878" s="170"/>
      <c r="H878" s="170"/>
    </row>
    <row r="879" ht="22.5" customHeight="1">
      <c r="A879" s="170" t="str">
        <f>'Inventory List'!A880</f>
        <v/>
      </c>
      <c r="B879" s="170" t="str">
        <f>'Inventory List'!B880</f>
        <v/>
      </c>
      <c r="C879" s="170"/>
      <c r="D879" s="170"/>
      <c r="E879" s="170"/>
      <c r="F879" s="170"/>
      <c r="G879" s="170"/>
      <c r="H879" s="170"/>
    </row>
    <row r="880" ht="22.5" customHeight="1">
      <c r="A880" s="170" t="str">
        <f>'Inventory List'!A881</f>
        <v/>
      </c>
      <c r="B880" s="170" t="str">
        <f>'Inventory List'!B881</f>
        <v/>
      </c>
      <c r="C880" s="170"/>
      <c r="D880" s="170"/>
      <c r="E880" s="170"/>
      <c r="F880" s="170"/>
      <c r="G880" s="170"/>
      <c r="H880" s="170"/>
    </row>
    <row r="881" ht="22.5" customHeight="1">
      <c r="A881" s="170" t="str">
        <f>'Inventory List'!A882</f>
        <v/>
      </c>
      <c r="B881" s="170" t="str">
        <f>'Inventory List'!B882</f>
        <v/>
      </c>
      <c r="C881" s="170"/>
      <c r="D881" s="170"/>
      <c r="E881" s="170"/>
      <c r="F881" s="170"/>
      <c r="G881" s="170"/>
      <c r="H881" s="170"/>
    </row>
    <row r="882" ht="22.5" customHeight="1">
      <c r="A882" s="170" t="str">
        <f>'Inventory List'!A883</f>
        <v/>
      </c>
      <c r="B882" s="170" t="str">
        <f>'Inventory List'!B883</f>
        <v/>
      </c>
      <c r="C882" s="170"/>
      <c r="D882" s="170"/>
      <c r="E882" s="170"/>
      <c r="F882" s="170"/>
      <c r="G882" s="170"/>
      <c r="H882" s="170"/>
    </row>
    <row r="883" ht="22.5" customHeight="1">
      <c r="A883" s="170" t="str">
        <f>'Inventory List'!A884</f>
        <v/>
      </c>
      <c r="B883" s="170" t="str">
        <f>'Inventory List'!B884</f>
        <v/>
      </c>
      <c r="C883" s="170"/>
      <c r="D883" s="170"/>
      <c r="E883" s="170"/>
      <c r="F883" s="170"/>
      <c r="G883" s="170"/>
      <c r="H883" s="170"/>
    </row>
    <row r="884" ht="22.5" customHeight="1">
      <c r="A884" s="170" t="str">
        <f>'Inventory List'!A885</f>
        <v/>
      </c>
      <c r="B884" s="170" t="str">
        <f>'Inventory List'!B885</f>
        <v/>
      </c>
      <c r="C884" s="170"/>
      <c r="D884" s="170"/>
      <c r="E884" s="170"/>
      <c r="F884" s="170"/>
      <c r="G884" s="170"/>
      <c r="H884" s="170"/>
    </row>
    <row r="885" ht="22.5" customHeight="1">
      <c r="A885" s="170" t="str">
        <f>'Inventory List'!A886</f>
        <v/>
      </c>
      <c r="B885" s="170" t="str">
        <f>'Inventory List'!B886</f>
        <v/>
      </c>
      <c r="C885" s="170"/>
      <c r="D885" s="170"/>
      <c r="E885" s="170"/>
      <c r="F885" s="170"/>
      <c r="G885" s="170"/>
      <c r="H885" s="170"/>
    </row>
    <row r="886" ht="22.5" customHeight="1">
      <c r="A886" s="170" t="str">
        <f>'Inventory List'!A887</f>
        <v/>
      </c>
      <c r="B886" s="170" t="str">
        <f>'Inventory List'!B887</f>
        <v/>
      </c>
      <c r="C886" s="170"/>
      <c r="D886" s="170"/>
      <c r="E886" s="170"/>
      <c r="F886" s="170"/>
      <c r="G886" s="170"/>
      <c r="H886" s="170"/>
    </row>
    <row r="887" ht="22.5" customHeight="1">
      <c r="A887" s="170" t="str">
        <f>'Inventory List'!A888</f>
        <v/>
      </c>
      <c r="B887" s="170" t="str">
        <f>'Inventory List'!B888</f>
        <v/>
      </c>
      <c r="C887" s="170"/>
      <c r="D887" s="170"/>
      <c r="E887" s="170"/>
      <c r="F887" s="170"/>
      <c r="G887" s="170"/>
      <c r="H887" s="170"/>
    </row>
    <row r="888" ht="22.5" customHeight="1">
      <c r="A888" s="170" t="str">
        <f>'Inventory List'!A889</f>
        <v/>
      </c>
      <c r="B888" s="170" t="str">
        <f>'Inventory List'!B889</f>
        <v/>
      </c>
      <c r="C888" s="170"/>
      <c r="D888" s="170"/>
      <c r="E888" s="170"/>
      <c r="F888" s="170"/>
      <c r="G888" s="170"/>
      <c r="H888" s="170"/>
    </row>
    <row r="889" ht="22.5" customHeight="1">
      <c r="A889" s="170" t="str">
        <f>'Inventory List'!A890</f>
        <v/>
      </c>
      <c r="B889" s="170" t="str">
        <f>'Inventory List'!B890</f>
        <v/>
      </c>
      <c r="C889" s="170"/>
      <c r="D889" s="170"/>
      <c r="E889" s="170"/>
      <c r="F889" s="170"/>
      <c r="G889" s="170"/>
      <c r="H889" s="170"/>
    </row>
    <row r="890" ht="22.5" customHeight="1">
      <c r="A890" s="170" t="str">
        <f>'Inventory List'!A891</f>
        <v/>
      </c>
      <c r="B890" s="170" t="str">
        <f>'Inventory List'!B891</f>
        <v/>
      </c>
      <c r="C890" s="170"/>
      <c r="D890" s="170"/>
      <c r="E890" s="170"/>
      <c r="F890" s="170"/>
      <c r="G890" s="170"/>
      <c r="H890" s="170"/>
    </row>
    <row r="891" ht="22.5" customHeight="1">
      <c r="A891" s="170" t="str">
        <f>'Inventory List'!A892</f>
        <v/>
      </c>
      <c r="B891" s="170" t="str">
        <f>'Inventory List'!B892</f>
        <v/>
      </c>
      <c r="C891" s="170"/>
      <c r="D891" s="170"/>
      <c r="E891" s="170"/>
      <c r="F891" s="170"/>
      <c r="G891" s="170"/>
      <c r="H891" s="170"/>
    </row>
    <row r="892" ht="22.5" customHeight="1">
      <c r="A892" s="170" t="str">
        <f>'Inventory List'!A893</f>
        <v/>
      </c>
      <c r="B892" s="170" t="str">
        <f>'Inventory List'!B893</f>
        <v/>
      </c>
      <c r="C892" s="170"/>
      <c r="D892" s="170"/>
      <c r="E892" s="170"/>
      <c r="F892" s="170"/>
      <c r="G892" s="170"/>
      <c r="H892" s="170"/>
    </row>
    <row r="893" ht="22.5" customHeight="1">
      <c r="A893" s="170" t="str">
        <f>'Inventory List'!A894</f>
        <v/>
      </c>
      <c r="B893" s="170" t="str">
        <f>'Inventory List'!B894</f>
        <v/>
      </c>
      <c r="C893" s="170"/>
      <c r="D893" s="170"/>
      <c r="E893" s="170"/>
      <c r="F893" s="170"/>
      <c r="G893" s="170"/>
      <c r="H893" s="170"/>
    </row>
    <row r="894" ht="22.5" customHeight="1">
      <c r="A894" s="170" t="str">
        <f>'Inventory List'!A895</f>
        <v/>
      </c>
      <c r="B894" s="170" t="str">
        <f>'Inventory List'!B895</f>
        <v/>
      </c>
      <c r="C894" s="170"/>
      <c r="D894" s="170"/>
      <c r="E894" s="170"/>
      <c r="F894" s="170"/>
      <c r="G894" s="170"/>
      <c r="H894" s="170"/>
    </row>
    <row r="895" ht="22.5" customHeight="1">
      <c r="A895" s="170" t="str">
        <f>'Inventory List'!A896</f>
        <v/>
      </c>
      <c r="B895" s="170" t="str">
        <f>'Inventory List'!B896</f>
        <v/>
      </c>
      <c r="C895" s="170"/>
      <c r="D895" s="170"/>
      <c r="E895" s="170"/>
      <c r="F895" s="170"/>
      <c r="G895" s="170"/>
      <c r="H895" s="170"/>
    </row>
    <row r="896" ht="22.5" customHeight="1">
      <c r="A896" s="170" t="str">
        <f>'Inventory List'!A897</f>
        <v/>
      </c>
      <c r="B896" s="170" t="str">
        <f>'Inventory List'!B897</f>
        <v/>
      </c>
      <c r="C896" s="170"/>
      <c r="D896" s="170"/>
      <c r="E896" s="170"/>
      <c r="F896" s="170"/>
      <c r="G896" s="170"/>
      <c r="H896" s="170"/>
    </row>
    <row r="897" ht="22.5" customHeight="1">
      <c r="A897" s="170" t="str">
        <f>'Inventory List'!A898</f>
        <v/>
      </c>
      <c r="B897" s="170" t="str">
        <f>'Inventory List'!B898</f>
        <v/>
      </c>
      <c r="C897" s="170"/>
      <c r="D897" s="170"/>
      <c r="E897" s="170"/>
      <c r="F897" s="170"/>
      <c r="G897" s="170"/>
      <c r="H897" s="170"/>
    </row>
    <row r="898" ht="22.5" customHeight="1">
      <c r="A898" s="170" t="str">
        <f>'Inventory List'!A899</f>
        <v/>
      </c>
      <c r="B898" s="170" t="str">
        <f>'Inventory List'!B899</f>
        <v/>
      </c>
      <c r="C898" s="170"/>
      <c r="D898" s="170"/>
      <c r="E898" s="170"/>
      <c r="F898" s="170"/>
      <c r="G898" s="170"/>
      <c r="H898" s="170"/>
    </row>
    <row r="899" ht="22.5" customHeight="1">
      <c r="A899" s="170" t="str">
        <f>'Inventory List'!A900</f>
        <v/>
      </c>
      <c r="B899" s="170" t="str">
        <f>'Inventory List'!B900</f>
        <v/>
      </c>
      <c r="C899" s="170"/>
      <c r="D899" s="170"/>
      <c r="E899" s="170"/>
      <c r="F899" s="170"/>
      <c r="G899" s="170"/>
      <c r="H899" s="170"/>
    </row>
    <row r="900" ht="22.5" customHeight="1">
      <c r="A900" s="170" t="str">
        <f>'Inventory List'!A901</f>
        <v/>
      </c>
      <c r="B900" s="170" t="str">
        <f>'Inventory List'!B901</f>
        <v/>
      </c>
      <c r="C900" s="170"/>
      <c r="D900" s="170"/>
      <c r="E900" s="170"/>
      <c r="F900" s="170"/>
      <c r="G900" s="170"/>
      <c r="H900" s="170"/>
    </row>
    <row r="901" ht="22.5" customHeight="1">
      <c r="A901" s="170" t="str">
        <f>'Inventory List'!A902</f>
        <v/>
      </c>
      <c r="B901" s="170" t="str">
        <f>'Inventory List'!B902</f>
        <v/>
      </c>
      <c r="C901" s="170"/>
      <c r="D901" s="170"/>
      <c r="E901" s="170"/>
      <c r="F901" s="170"/>
      <c r="G901" s="170"/>
      <c r="H901" s="170"/>
    </row>
    <row r="902" ht="22.5" customHeight="1">
      <c r="A902" s="170" t="str">
        <f>'Inventory List'!A903</f>
        <v/>
      </c>
      <c r="B902" s="170" t="str">
        <f>'Inventory List'!B903</f>
        <v/>
      </c>
      <c r="C902" s="170"/>
      <c r="D902" s="170"/>
      <c r="E902" s="170"/>
      <c r="F902" s="170"/>
      <c r="G902" s="170"/>
      <c r="H902" s="170"/>
    </row>
    <row r="903" ht="22.5" customHeight="1">
      <c r="A903" s="170" t="str">
        <f>'Inventory List'!A904</f>
        <v/>
      </c>
      <c r="B903" s="170" t="str">
        <f>'Inventory List'!B904</f>
        <v/>
      </c>
      <c r="C903" s="170"/>
      <c r="D903" s="170"/>
      <c r="E903" s="170"/>
      <c r="F903" s="170"/>
      <c r="G903" s="170"/>
      <c r="H903" s="170"/>
    </row>
    <row r="904" ht="22.5" customHeight="1">
      <c r="A904" s="170" t="str">
        <f>'Inventory List'!A905</f>
        <v/>
      </c>
      <c r="B904" s="170" t="str">
        <f>'Inventory List'!B905</f>
        <v/>
      </c>
      <c r="C904" s="170"/>
      <c r="D904" s="170"/>
      <c r="E904" s="170"/>
      <c r="F904" s="170"/>
      <c r="G904" s="170"/>
      <c r="H904" s="170"/>
    </row>
    <row r="905" ht="22.5" customHeight="1">
      <c r="A905" s="170" t="str">
        <f>'Inventory List'!A906</f>
        <v/>
      </c>
      <c r="B905" s="170" t="str">
        <f>'Inventory List'!B906</f>
        <v/>
      </c>
      <c r="C905" s="170"/>
      <c r="D905" s="170"/>
      <c r="E905" s="170"/>
      <c r="F905" s="170"/>
      <c r="G905" s="170"/>
      <c r="H905" s="170"/>
    </row>
    <row r="906" ht="22.5" customHeight="1">
      <c r="A906" s="170" t="str">
        <f>'Inventory List'!A907</f>
        <v/>
      </c>
      <c r="B906" s="170" t="str">
        <f>'Inventory List'!B907</f>
        <v/>
      </c>
      <c r="C906" s="170"/>
      <c r="D906" s="170"/>
      <c r="E906" s="170"/>
      <c r="F906" s="170"/>
      <c r="G906" s="170"/>
      <c r="H906" s="170"/>
    </row>
    <row r="907" ht="22.5" customHeight="1">
      <c r="A907" s="170" t="str">
        <f>'Inventory List'!A908</f>
        <v/>
      </c>
      <c r="B907" s="170" t="str">
        <f>'Inventory List'!B908</f>
        <v/>
      </c>
      <c r="C907" s="170"/>
      <c r="D907" s="170"/>
      <c r="E907" s="170"/>
      <c r="F907" s="170"/>
      <c r="G907" s="170"/>
      <c r="H907" s="170"/>
    </row>
    <row r="908" ht="22.5" customHeight="1">
      <c r="A908" s="170" t="str">
        <f>'Inventory List'!A909</f>
        <v/>
      </c>
      <c r="B908" s="170" t="str">
        <f>'Inventory List'!B909</f>
        <v/>
      </c>
      <c r="C908" s="170"/>
      <c r="D908" s="170"/>
      <c r="E908" s="170"/>
      <c r="F908" s="170"/>
      <c r="G908" s="170"/>
      <c r="H908" s="170"/>
    </row>
    <row r="909" ht="22.5" customHeight="1">
      <c r="A909" s="170" t="str">
        <f>'Inventory List'!A910</f>
        <v/>
      </c>
      <c r="B909" s="170" t="str">
        <f>'Inventory List'!B910</f>
        <v/>
      </c>
      <c r="C909" s="170"/>
      <c r="D909" s="170"/>
      <c r="E909" s="170"/>
      <c r="F909" s="170"/>
      <c r="G909" s="170"/>
      <c r="H909" s="170"/>
    </row>
    <row r="910" ht="22.5" customHeight="1">
      <c r="A910" s="170" t="str">
        <f>'Inventory List'!A911</f>
        <v/>
      </c>
      <c r="B910" s="170" t="str">
        <f>'Inventory List'!B911</f>
        <v/>
      </c>
      <c r="C910" s="170"/>
      <c r="D910" s="170"/>
      <c r="E910" s="170"/>
      <c r="F910" s="170"/>
      <c r="G910" s="170"/>
      <c r="H910" s="170"/>
    </row>
    <row r="911" ht="22.5" customHeight="1">
      <c r="A911" s="170" t="str">
        <f>'Inventory List'!A912</f>
        <v/>
      </c>
      <c r="B911" s="170" t="str">
        <f>'Inventory List'!B912</f>
        <v/>
      </c>
      <c r="C911" s="170"/>
      <c r="D911" s="170"/>
      <c r="E911" s="170"/>
      <c r="F911" s="170"/>
      <c r="G911" s="170"/>
      <c r="H911" s="170"/>
    </row>
    <row r="912" ht="22.5" customHeight="1">
      <c r="A912" s="170" t="str">
        <f>'Inventory List'!A913</f>
        <v/>
      </c>
      <c r="B912" s="170" t="str">
        <f>'Inventory List'!B913</f>
        <v/>
      </c>
      <c r="C912" s="170"/>
      <c r="D912" s="170"/>
      <c r="E912" s="170"/>
      <c r="F912" s="170"/>
      <c r="G912" s="170"/>
      <c r="H912" s="170"/>
    </row>
    <row r="913" ht="22.5" customHeight="1">
      <c r="A913" s="170" t="str">
        <f>'Inventory List'!A914</f>
        <v/>
      </c>
      <c r="B913" s="170" t="str">
        <f>'Inventory List'!B914</f>
        <v/>
      </c>
      <c r="C913" s="170"/>
      <c r="D913" s="170"/>
      <c r="E913" s="170"/>
      <c r="F913" s="170"/>
      <c r="G913" s="170"/>
      <c r="H913" s="170"/>
    </row>
    <row r="914" ht="22.5" customHeight="1">
      <c r="A914" s="170" t="str">
        <f>'Inventory List'!A915</f>
        <v/>
      </c>
      <c r="B914" s="170" t="str">
        <f>'Inventory List'!B915</f>
        <v/>
      </c>
      <c r="C914" s="170"/>
      <c r="D914" s="170"/>
      <c r="E914" s="170"/>
      <c r="F914" s="170"/>
      <c r="G914" s="170"/>
      <c r="H914" s="170"/>
    </row>
    <row r="915" ht="22.5" customHeight="1">
      <c r="A915" s="170" t="str">
        <f>'Inventory List'!A916</f>
        <v/>
      </c>
      <c r="B915" s="170" t="str">
        <f>'Inventory List'!B916</f>
        <v/>
      </c>
      <c r="C915" s="170"/>
      <c r="D915" s="170"/>
      <c r="E915" s="170"/>
      <c r="F915" s="170"/>
      <c r="G915" s="170"/>
      <c r="H915" s="170"/>
    </row>
    <row r="916" ht="22.5" customHeight="1">
      <c r="A916" s="170" t="str">
        <f>'Inventory List'!A917</f>
        <v/>
      </c>
      <c r="B916" s="170" t="str">
        <f>'Inventory List'!B917</f>
        <v/>
      </c>
      <c r="C916" s="170"/>
      <c r="D916" s="170"/>
      <c r="E916" s="170"/>
      <c r="F916" s="170"/>
      <c r="G916" s="170"/>
      <c r="H916" s="170"/>
    </row>
    <row r="917" ht="22.5" customHeight="1">
      <c r="A917" s="170" t="str">
        <f>'Inventory List'!A918</f>
        <v/>
      </c>
      <c r="B917" s="170" t="str">
        <f>'Inventory List'!B918</f>
        <v/>
      </c>
      <c r="C917" s="170"/>
      <c r="D917" s="170"/>
      <c r="E917" s="170"/>
      <c r="F917" s="170"/>
      <c r="G917" s="170"/>
      <c r="H917" s="170"/>
    </row>
    <row r="918" ht="22.5" customHeight="1">
      <c r="A918" s="170" t="str">
        <f>'Inventory List'!A919</f>
        <v/>
      </c>
      <c r="B918" s="170" t="str">
        <f>'Inventory List'!B919</f>
        <v/>
      </c>
      <c r="C918" s="170"/>
      <c r="D918" s="170"/>
      <c r="E918" s="170"/>
      <c r="F918" s="170"/>
      <c r="G918" s="170"/>
      <c r="H918" s="170"/>
    </row>
    <row r="919" ht="22.5" customHeight="1">
      <c r="A919" s="170" t="str">
        <f>'Inventory List'!A920</f>
        <v/>
      </c>
      <c r="B919" s="170" t="str">
        <f>'Inventory List'!B920</f>
        <v/>
      </c>
      <c r="C919" s="170"/>
      <c r="D919" s="170"/>
      <c r="E919" s="170"/>
      <c r="F919" s="170"/>
      <c r="G919" s="170"/>
      <c r="H919" s="170"/>
    </row>
    <row r="920" ht="22.5" customHeight="1">
      <c r="A920" s="170" t="str">
        <f>'Inventory List'!A921</f>
        <v/>
      </c>
      <c r="B920" s="170" t="str">
        <f>'Inventory List'!B921</f>
        <v/>
      </c>
      <c r="C920" s="170"/>
      <c r="D920" s="170"/>
      <c r="E920" s="170"/>
      <c r="F920" s="170"/>
      <c r="G920" s="170"/>
      <c r="H920" s="170"/>
    </row>
    <row r="921" ht="22.5" customHeight="1">
      <c r="A921" s="170" t="str">
        <f>'Inventory List'!A922</f>
        <v/>
      </c>
      <c r="B921" s="170" t="str">
        <f>'Inventory List'!B922</f>
        <v/>
      </c>
      <c r="C921" s="170"/>
      <c r="D921" s="170"/>
      <c r="E921" s="170"/>
      <c r="F921" s="170"/>
      <c r="G921" s="170"/>
      <c r="H921" s="170"/>
    </row>
    <row r="922" ht="22.5" customHeight="1">
      <c r="A922" s="170" t="str">
        <f>'Inventory List'!A923</f>
        <v/>
      </c>
      <c r="B922" s="170" t="str">
        <f>'Inventory List'!B923</f>
        <v/>
      </c>
      <c r="C922" s="170"/>
      <c r="D922" s="170"/>
      <c r="E922" s="170"/>
      <c r="F922" s="170"/>
      <c r="G922" s="170"/>
      <c r="H922" s="170"/>
    </row>
    <row r="923" ht="22.5" customHeight="1">
      <c r="A923" s="170" t="str">
        <f>'Inventory List'!A924</f>
        <v/>
      </c>
      <c r="B923" s="170" t="str">
        <f>'Inventory List'!B924</f>
        <v/>
      </c>
      <c r="C923" s="170"/>
      <c r="D923" s="170"/>
      <c r="E923" s="170"/>
      <c r="F923" s="170"/>
      <c r="G923" s="170"/>
      <c r="H923" s="170"/>
    </row>
    <row r="924" ht="22.5" customHeight="1">
      <c r="A924" s="170" t="str">
        <f>'Inventory List'!A925</f>
        <v/>
      </c>
      <c r="B924" s="170" t="str">
        <f>'Inventory List'!B925</f>
        <v/>
      </c>
      <c r="C924" s="170"/>
      <c r="D924" s="170"/>
      <c r="E924" s="170"/>
      <c r="F924" s="170"/>
      <c r="G924" s="170"/>
      <c r="H924" s="170"/>
    </row>
    <row r="925" ht="22.5" customHeight="1">
      <c r="A925" s="170" t="str">
        <f>'Inventory List'!A926</f>
        <v/>
      </c>
      <c r="B925" s="170" t="str">
        <f>'Inventory List'!B926</f>
        <v/>
      </c>
      <c r="C925" s="170"/>
      <c r="D925" s="170"/>
      <c r="E925" s="170"/>
      <c r="F925" s="170"/>
      <c r="G925" s="170"/>
      <c r="H925" s="170"/>
    </row>
    <row r="926" ht="22.5" customHeight="1">
      <c r="A926" s="170" t="str">
        <f>'Inventory List'!A927</f>
        <v/>
      </c>
      <c r="B926" s="170" t="str">
        <f>'Inventory List'!B927</f>
        <v/>
      </c>
      <c r="C926" s="170"/>
      <c r="D926" s="170"/>
      <c r="E926" s="170"/>
      <c r="F926" s="170"/>
      <c r="G926" s="170"/>
      <c r="H926" s="170"/>
    </row>
    <row r="927" ht="22.5" customHeight="1">
      <c r="A927" s="170" t="str">
        <f>'Inventory List'!A928</f>
        <v/>
      </c>
      <c r="B927" s="170" t="str">
        <f>'Inventory List'!B928</f>
        <v/>
      </c>
      <c r="C927" s="170"/>
      <c r="D927" s="170"/>
      <c r="E927" s="170"/>
      <c r="F927" s="170"/>
      <c r="G927" s="170"/>
      <c r="H927" s="170"/>
    </row>
    <row r="928" ht="22.5" customHeight="1">
      <c r="A928" s="170" t="str">
        <f>'Inventory List'!A929</f>
        <v/>
      </c>
      <c r="B928" s="170" t="str">
        <f>'Inventory List'!B929</f>
        <v/>
      </c>
      <c r="C928" s="170"/>
      <c r="D928" s="170"/>
      <c r="E928" s="170"/>
      <c r="F928" s="170"/>
      <c r="G928" s="170"/>
      <c r="H928" s="170"/>
    </row>
    <row r="929" ht="22.5" customHeight="1">
      <c r="A929" s="170" t="str">
        <f>'Inventory List'!A930</f>
        <v/>
      </c>
      <c r="B929" s="170" t="str">
        <f>'Inventory List'!B930</f>
        <v/>
      </c>
      <c r="C929" s="170"/>
      <c r="D929" s="170"/>
      <c r="E929" s="170"/>
      <c r="F929" s="170"/>
      <c r="G929" s="170"/>
      <c r="H929" s="170"/>
    </row>
    <row r="930" ht="22.5" customHeight="1">
      <c r="A930" s="170" t="str">
        <f>'Inventory List'!A931</f>
        <v/>
      </c>
      <c r="B930" s="170" t="str">
        <f>'Inventory List'!B931</f>
        <v/>
      </c>
      <c r="C930" s="170"/>
      <c r="D930" s="170"/>
      <c r="E930" s="170"/>
      <c r="F930" s="170"/>
      <c r="G930" s="170"/>
      <c r="H930" s="170"/>
    </row>
    <row r="931" ht="22.5" customHeight="1">
      <c r="A931" s="170" t="str">
        <f>'Inventory List'!A932</f>
        <v/>
      </c>
      <c r="B931" s="170" t="str">
        <f>'Inventory List'!B932</f>
        <v/>
      </c>
      <c r="C931" s="170"/>
      <c r="D931" s="170"/>
      <c r="E931" s="170"/>
      <c r="F931" s="170"/>
      <c r="G931" s="170"/>
      <c r="H931" s="170"/>
    </row>
    <row r="932" ht="22.5" customHeight="1">
      <c r="A932" s="170" t="str">
        <f>'Inventory List'!A933</f>
        <v/>
      </c>
      <c r="B932" s="170" t="str">
        <f>'Inventory List'!B933</f>
        <v/>
      </c>
      <c r="C932" s="170"/>
      <c r="D932" s="170"/>
      <c r="E932" s="170"/>
      <c r="F932" s="170"/>
      <c r="G932" s="170"/>
      <c r="H932" s="170"/>
    </row>
    <row r="933" ht="22.5" customHeight="1">
      <c r="A933" s="170" t="str">
        <f>'Inventory List'!A934</f>
        <v/>
      </c>
      <c r="B933" s="170" t="str">
        <f>'Inventory List'!B934</f>
        <v/>
      </c>
      <c r="C933" s="170"/>
      <c r="D933" s="170"/>
      <c r="E933" s="170"/>
      <c r="F933" s="170"/>
      <c r="G933" s="170"/>
      <c r="H933" s="170"/>
    </row>
    <row r="934" ht="22.5" customHeight="1">
      <c r="A934" s="170" t="str">
        <f>'Inventory List'!A935</f>
        <v/>
      </c>
      <c r="B934" s="170" t="str">
        <f>'Inventory List'!B935</f>
        <v/>
      </c>
      <c r="C934" s="170"/>
      <c r="D934" s="170"/>
      <c r="E934" s="170"/>
      <c r="F934" s="170"/>
      <c r="G934" s="170"/>
      <c r="H934" s="170"/>
    </row>
    <row r="935" ht="22.5" customHeight="1">
      <c r="A935" s="170" t="str">
        <f>'Inventory List'!A936</f>
        <v/>
      </c>
      <c r="B935" s="170" t="str">
        <f>'Inventory List'!B936</f>
        <v/>
      </c>
      <c r="C935" s="170"/>
      <c r="D935" s="170"/>
      <c r="E935" s="170"/>
      <c r="F935" s="170"/>
      <c r="G935" s="170"/>
      <c r="H935" s="170"/>
    </row>
    <row r="936" ht="22.5" customHeight="1">
      <c r="A936" s="170" t="str">
        <f>'Inventory List'!A937</f>
        <v/>
      </c>
      <c r="B936" s="170" t="str">
        <f>'Inventory List'!B937</f>
        <v/>
      </c>
      <c r="C936" s="170"/>
      <c r="D936" s="170"/>
      <c r="E936" s="170"/>
      <c r="F936" s="170"/>
      <c r="G936" s="170"/>
      <c r="H936" s="170"/>
    </row>
    <row r="937" ht="22.5" customHeight="1">
      <c r="A937" s="170" t="str">
        <f>'Inventory List'!A938</f>
        <v/>
      </c>
      <c r="B937" s="170" t="str">
        <f>'Inventory List'!B938</f>
        <v/>
      </c>
      <c r="C937" s="170"/>
      <c r="D937" s="170"/>
      <c r="E937" s="170"/>
      <c r="F937" s="170"/>
      <c r="G937" s="170"/>
      <c r="H937" s="170"/>
    </row>
    <row r="938" ht="22.5" customHeight="1">
      <c r="A938" s="170" t="str">
        <f>'Inventory List'!A939</f>
        <v/>
      </c>
      <c r="B938" s="170" t="str">
        <f>'Inventory List'!B939</f>
        <v/>
      </c>
      <c r="C938" s="170"/>
      <c r="D938" s="170"/>
      <c r="E938" s="170"/>
      <c r="F938" s="170"/>
      <c r="G938" s="170"/>
      <c r="H938" s="170"/>
    </row>
    <row r="939" ht="22.5" customHeight="1">
      <c r="A939" s="170" t="str">
        <f>'Inventory List'!A940</f>
        <v/>
      </c>
      <c r="B939" s="170" t="str">
        <f>'Inventory List'!B940</f>
        <v/>
      </c>
      <c r="C939" s="170"/>
      <c r="D939" s="170"/>
      <c r="E939" s="170"/>
      <c r="F939" s="170"/>
      <c r="G939" s="170"/>
      <c r="H939" s="170"/>
    </row>
    <row r="940" ht="22.5" customHeight="1">
      <c r="A940" s="170" t="str">
        <f>'Inventory List'!A941</f>
        <v/>
      </c>
      <c r="B940" s="170" t="str">
        <f>'Inventory List'!B941</f>
        <v/>
      </c>
      <c r="C940" s="170"/>
      <c r="D940" s="170"/>
      <c r="E940" s="170"/>
      <c r="F940" s="170"/>
      <c r="G940" s="170"/>
      <c r="H940" s="170"/>
    </row>
    <row r="941" ht="22.5" customHeight="1">
      <c r="A941" s="170" t="str">
        <f>'Inventory List'!A942</f>
        <v/>
      </c>
      <c r="B941" s="170" t="str">
        <f>'Inventory List'!B942</f>
        <v/>
      </c>
      <c r="C941" s="170"/>
      <c r="D941" s="170"/>
      <c r="E941" s="170"/>
      <c r="F941" s="170"/>
      <c r="G941" s="170"/>
      <c r="H941" s="170"/>
    </row>
    <row r="942" ht="22.5" customHeight="1">
      <c r="A942" s="170" t="str">
        <f>'Inventory List'!A943</f>
        <v/>
      </c>
      <c r="B942" s="170" t="str">
        <f>'Inventory List'!B943</f>
        <v/>
      </c>
      <c r="C942" s="170"/>
      <c r="D942" s="170"/>
      <c r="E942" s="170"/>
      <c r="F942" s="170"/>
      <c r="G942" s="170"/>
      <c r="H942" s="170"/>
    </row>
    <row r="943" ht="22.5" customHeight="1">
      <c r="A943" s="170" t="str">
        <f>'Inventory List'!A944</f>
        <v/>
      </c>
      <c r="B943" s="170" t="str">
        <f>'Inventory List'!B944</f>
        <v/>
      </c>
      <c r="C943" s="170"/>
      <c r="D943" s="170"/>
      <c r="E943" s="170"/>
      <c r="F943" s="170"/>
      <c r="G943" s="170"/>
      <c r="H943" s="170"/>
    </row>
    <row r="944" ht="22.5" customHeight="1">
      <c r="A944" s="170" t="str">
        <f>'Inventory List'!A945</f>
        <v/>
      </c>
      <c r="B944" s="170" t="str">
        <f>'Inventory List'!B945</f>
        <v/>
      </c>
      <c r="C944" s="170"/>
      <c r="D944" s="170"/>
      <c r="E944" s="170"/>
      <c r="F944" s="170"/>
      <c r="G944" s="170"/>
      <c r="H944" s="170"/>
    </row>
    <row r="945" ht="22.5" customHeight="1">
      <c r="A945" s="170" t="str">
        <f>'Inventory List'!A946</f>
        <v/>
      </c>
      <c r="B945" s="170" t="str">
        <f>'Inventory List'!B946</f>
        <v/>
      </c>
      <c r="C945" s="170"/>
      <c r="D945" s="170"/>
      <c r="E945" s="170"/>
      <c r="F945" s="170"/>
      <c r="G945" s="170"/>
      <c r="H945" s="170"/>
    </row>
    <row r="946" ht="22.5" customHeight="1">
      <c r="A946" s="170" t="str">
        <f>'Inventory List'!A947</f>
        <v/>
      </c>
      <c r="B946" s="170" t="str">
        <f>'Inventory List'!B947</f>
        <v/>
      </c>
      <c r="C946" s="170"/>
      <c r="D946" s="170"/>
      <c r="E946" s="170"/>
      <c r="F946" s="170"/>
      <c r="G946" s="170"/>
      <c r="H946" s="170"/>
    </row>
    <row r="947" ht="22.5" customHeight="1">
      <c r="A947" s="170" t="str">
        <f>'Inventory List'!A948</f>
        <v/>
      </c>
      <c r="B947" s="170" t="str">
        <f>'Inventory List'!B948</f>
        <v/>
      </c>
      <c r="C947" s="170"/>
      <c r="D947" s="170"/>
      <c r="E947" s="170"/>
      <c r="F947" s="170"/>
      <c r="G947" s="170"/>
      <c r="H947" s="170"/>
    </row>
    <row r="948" ht="22.5" customHeight="1">
      <c r="A948" s="170" t="str">
        <f>'Inventory List'!A949</f>
        <v/>
      </c>
      <c r="B948" s="170" t="str">
        <f>'Inventory List'!B949</f>
        <v/>
      </c>
      <c r="C948" s="170"/>
      <c r="D948" s="170"/>
      <c r="E948" s="170"/>
      <c r="F948" s="170"/>
      <c r="G948" s="170"/>
      <c r="H948" s="170"/>
    </row>
    <row r="949" ht="22.5" customHeight="1">
      <c r="A949" s="170" t="str">
        <f>'Inventory List'!A950</f>
        <v/>
      </c>
      <c r="B949" s="170" t="str">
        <f>'Inventory List'!B950</f>
        <v/>
      </c>
      <c r="C949" s="170"/>
      <c r="D949" s="170"/>
      <c r="E949" s="170"/>
      <c r="F949" s="170"/>
      <c r="G949" s="170"/>
      <c r="H949" s="170"/>
    </row>
    <row r="950" ht="22.5" customHeight="1">
      <c r="A950" s="170" t="str">
        <f>'Inventory List'!A951</f>
        <v/>
      </c>
      <c r="B950" s="170" t="str">
        <f>'Inventory List'!B951</f>
        <v/>
      </c>
      <c r="C950" s="170"/>
      <c r="D950" s="170"/>
      <c r="E950" s="170"/>
      <c r="F950" s="170"/>
      <c r="G950" s="170"/>
      <c r="H950" s="170"/>
    </row>
    <row r="951" ht="22.5" customHeight="1">
      <c r="A951" s="170" t="str">
        <f>'Inventory List'!A952</f>
        <v/>
      </c>
      <c r="B951" s="170" t="str">
        <f>'Inventory List'!B952</f>
        <v/>
      </c>
      <c r="C951" s="170"/>
      <c r="D951" s="170"/>
      <c r="E951" s="170"/>
      <c r="F951" s="170"/>
      <c r="G951" s="170"/>
      <c r="H951" s="170"/>
    </row>
    <row r="952" ht="22.5" customHeight="1">
      <c r="A952" s="170" t="str">
        <f>'Inventory List'!A953</f>
        <v/>
      </c>
      <c r="B952" s="170" t="str">
        <f>'Inventory List'!B953</f>
        <v/>
      </c>
      <c r="C952" s="170"/>
      <c r="D952" s="170"/>
      <c r="E952" s="170"/>
      <c r="F952" s="170"/>
      <c r="G952" s="170"/>
      <c r="H952" s="170"/>
    </row>
    <row r="953" ht="22.5" customHeight="1">
      <c r="A953" s="170" t="str">
        <f>'Inventory List'!A954</f>
        <v/>
      </c>
      <c r="B953" s="170" t="str">
        <f>'Inventory List'!B954</f>
        <v/>
      </c>
      <c r="C953" s="170"/>
      <c r="D953" s="170"/>
      <c r="E953" s="170"/>
      <c r="F953" s="170"/>
      <c r="G953" s="170"/>
      <c r="H953" s="170"/>
    </row>
    <row r="954" ht="22.5" customHeight="1">
      <c r="A954" s="170" t="str">
        <f>'Inventory List'!A955</f>
        <v/>
      </c>
      <c r="B954" s="170" t="str">
        <f>'Inventory List'!B955</f>
        <v/>
      </c>
      <c r="C954" s="170"/>
      <c r="D954" s="170"/>
      <c r="E954" s="170"/>
      <c r="F954" s="170"/>
      <c r="G954" s="170"/>
      <c r="H954" s="170"/>
    </row>
    <row r="955" ht="22.5" customHeight="1">
      <c r="A955" s="170" t="str">
        <f>'Inventory List'!A956</f>
        <v/>
      </c>
      <c r="B955" s="170" t="str">
        <f>'Inventory List'!B956</f>
        <v/>
      </c>
      <c r="C955" s="170"/>
      <c r="D955" s="170"/>
      <c r="E955" s="170"/>
      <c r="F955" s="170"/>
      <c r="G955" s="170"/>
      <c r="H955" s="170"/>
    </row>
    <row r="956" ht="22.5" customHeight="1">
      <c r="A956" s="170" t="str">
        <f>'Inventory List'!A957</f>
        <v/>
      </c>
      <c r="B956" s="170" t="str">
        <f>'Inventory List'!B957</f>
        <v/>
      </c>
      <c r="C956" s="170"/>
      <c r="D956" s="170"/>
      <c r="E956" s="170"/>
      <c r="F956" s="170"/>
      <c r="G956" s="170"/>
      <c r="H956" s="170"/>
    </row>
    <row r="957" ht="22.5" customHeight="1">
      <c r="A957" s="170" t="str">
        <f>'Inventory List'!A958</f>
        <v/>
      </c>
      <c r="B957" s="170" t="str">
        <f>'Inventory List'!B958</f>
        <v/>
      </c>
      <c r="C957" s="170"/>
      <c r="D957" s="170"/>
      <c r="E957" s="170"/>
      <c r="F957" s="170"/>
      <c r="G957" s="170"/>
      <c r="H957" s="170"/>
    </row>
    <row r="958" ht="22.5" customHeight="1">
      <c r="A958" s="170" t="str">
        <f>'Inventory List'!A959</f>
        <v/>
      </c>
      <c r="B958" s="170" t="str">
        <f>'Inventory List'!B959</f>
        <v/>
      </c>
      <c r="C958" s="170"/>
      <c r="D958" s="170"/>
      <c r="E958" s="170"/>
      <c r="F958" s="170"/>
      <c r="G958" s="170"/>
      <c r="H958" s="170"/>
    </row>
    <row r="959" ht="22.5" customHeight="1">
      <c r="A959" s="170" t="str">
        <f>'Inventory List'!A960</f>
        <v/>
      </c>
      <c r="B959" s="170" t="str">
        <f>'Inventory List'!B960</f>
        <v/>
      </c>
      <c r="C959" s="170"/>
      <c r="D959" s="170"/>
      <c r="E959" s="170"/>
      <c r="F959" s="170"/>
      <c r="G959" s="170"/>
      <c r="H959" s="170"/>
    </row>
    <row r="960" ht="22.5" customHeight="1">
      <c r="A960" s="170" t="str">
        <f>'Inventory List'!A961</f>
        <v/>
      </c>
      <c r="B960" s="170" t="str">
        <f>'Inventory List'!B961</f>
        <v/>
      </c>
      <c r="C960" s="170"/>
      <c r="D960" s="170"/>
      <c r="E960" s="170"/>
      <c r="F960" s="170"/>
      <c r="G960" s="170"/>
      <c r="H960" s="170"/>
    </row>
    <row r="961" ht="22.5" customHeight="1">
      <c r="A961" s="170" t="str">
        <f>'Inventory List'!A962</f>
        <v/>
      </c>
      <c r="B961" s="170" t="str">
        <f>'Inventory List'!B962</f>
        <v/>
      </c>
      <c r="C961" s="170"/>
      <c r="D961" s="170"/>
      <c r="E961" s="170"/>
      <c r="F961" s="170"/>
      <c r="G961" s="170"/>
      <c r="H961" s="170"/>
    </row>
    <row r="962" ht="22.5" customHeight="1">
      <c r="A962" s="170" t="str">
        <f>'Inventory List'!A963</f>
        <v/>
      </c>
      <c r="B962" s="170" t="str">
        <f>'Inventory List'!B963</f>
        <v/>
      </c>
      <c r="C962" s="170"/>
      <c r="D962" s="170"/>
      <c r="E962" s="170"/>
      <c r="F962" s="170"/>
      <c r="G962" s="170"/>
      <c r="H962" s="170"/>
    </row>
    <row r="963" ht="22.5" customHeight="1">
      <c r="A963" s="170" t="str">
        <f>'Inventory List'!A964</f>
        <v/>
      </c>
      <c r="B963" s="170" t="str">
        <f>'Inventory List'!B964</f>
        <v/>
      </c>
      <c r="C963" s="170"/>
      <c r="D963" s="170"/>
      <c r="E963" s="170"/>
      <c r="F963" s="170"/>
      <c r="G963" s="170"/>
      <c r="H963" s="170"/>
    </row>
    <row r="964" ht="22.5" customHeight="1">
      <c r="A964" s="170" t="str">
        <f>'Inventory List'!A965</f>
        <v/>
      </c>
      <c r="B964" s="170" t="str">
        <f>'Inventory List'!B965</f>
        <v/>
      </c>
      <c r="C964" s="170"/>
      <c r="D964" s="170"/>
      <c r="E964" s="170"/>
      <c r="F964" s="170"/>
      <c r="G964" s="170"/>
      <c r="H964" s="170"/>
    </row>
    <row r="965" ht="22.5" customHeight="1">
      <c r="A965" s="170" t="str">
        <f>'Inventory List'!A966</f>
        <v/>
      </c>
      <c r="B965" s="170" t="str">
        <f>'Inventory List'!B966</f>
        <v/>
      </c>
      <c r="C965" s="170"/>
      <c r="D965" s="170"/>
      <c r="E965" s="170"/>
      <c r="F965" s="170"/>
      <c r="G965" s="170"/>
      <c r="H965" s="170"/>
    </row>
    <row r="966" ht="22.5" customHeight="1">
      <c r="A966" s="170" t="str">
        <f>'Inventory List'!A967</f>
        <v/>
      </c>
      <c r="B966" s="170" t="str">
        <f>'Inventory List'!B967</f>
        <v/>
      </c>
      <c r="C966" s="170"/>
      <c r="D966" s="170"/>
      <c r="E966" s="170"/>
      <c r="F966" s="170"/>
      <c r="G966" s="170"/>
      <c r="H966" s="170"/>
    </row>
    <row r="967" ht="22.5" customHeight="1">
      <c r="A967" s="170" t="str">
        <f>'Inventory List'!A968</f>
        <v/>
      </c>
      <c r="B967" s="170" t="str">
        <f>'Inventory List'!B968</f>
        <v/>
      </c>
      <c r="C967" s="170"/>
      <c r="D967" s="170"/>
      <c r="E967" s="170"/>
      <c r="F967" s="170"/>
      <c r="G967" s="170"/>
      <c r="H967" s="170"/>
    </row>
    <row r="968" ht="22.5" customHeight="1">
      <c r="A968" s="170" t="str">
        <f>'Inventory List'!A969</f>
        <v/>
      </c>
      <c r="B968" s="170" t="str">
        <f>'Inventory List'!B969</f>
        <v/>
      </c>
      <c r="C968" s="170"/>
      <c r="D968" s="170"/>
      <c r="E968" s="170"/>
      <c r="F968" s="170"/>
      <c r="G968" s="170"/>
      <c r="H968" s="170"/>
    </row>
    <row r="969" ht="22.5" customHeight="1">
      <c r="A969" s="170" t="str">
        <f>'Inventory List'!A970</f>
        <v/>
      </c>
      <c r="B969" s="170" t="str">
        <f>'Inventory List'!B970</f>
        <v/>
      </c>
      <c r="C969" s="170"/>
      <c r="D969" s="170"/>
      <c r="E969" s="170"/>
      <c r="F969" s="170"/>
      <c r="G969" s="170"/>
      <c r="H969" s="170"/>
    </row>
    <row r="970" ht="22.5" customHeight="1">
      <c r="A970" s="170" t="str">
        <f>'Inventory List'!A971</f>
        <v/>
      </c>
      <c r="B970" s="170" t="str">
        <f>'Inventory List'!B971</f>
        <v/>
      </c>
      <c r="C970" s="170"/>
      <c r="D970" s="170"/>
      <c r="E970" s="170"/>
      <c r="F970" s="170"/>
      <c r="G970" s="170"/>
      <c r="H970" s="170"/>
    </row>
    <row r="971" ht="22.5" customHeight="1">
      <c r="A971" s="170" t="str">
        <f>'Inventory List'!A972</f>
        <v/>
      </c>
      <c r="B971" s="170" t="str">
        <f>'Inventory List'!B972</f>
        <v/>
      </c>
      <c r="C971" s="170"/>
      <c r="D971" s="170"/>
      <c r="E971" s="170"/>
      <c r="F971" s="170"/>
      <c r="G971" s="170"/>
      <c r="H971" s="170"/>
    </row>
    <row r="972" ht="22.5" customHeight="1">
      <c r="A972" s="170" t="str">
        <f>'Inventory List'!A973</f>
        <v/>
      </c>
      <c r="B972" s="170" t="str">
        <f>'Inventory List'!B973</f>
        <v/>
      </c>
      <c r="C972" s="170"/>
      <c r="D972" s="170"/>
      <c r="E972" s="170"/>
      <c r="F972" s="170"/>
      <c r="G972" s="170"/>
      <c r="H972" s="170"/>
    </row>
    <row r="973" ht="22.5" customHeight="1">
      <c r="A973" s="170" t="str">
        <f>'Inventory List'!A974</f>
        <v/>
      </c>
      <c r="B973" s="170" t="str">
        <f>'Inventory List'!B974</f>
        <v/>
      </c>
      <c r="C973" s="170"/>
      <c r="D973" s="170"/>
      <c r="E973" s="170"/>
      <c r="F973" s="170"/>
      <c r="G973" s="170"/>
      <c r="H973" s="170"/>
    </row>
    <row r="974" ht="22.5" customHeight="1">
      <c r="A974" s="170" t="str">
        <f>'Inventory List'!A975</f>
        <v/>
      </c>
      <c r="B974" s="170" t="str">
        <f>'Inventory List'!B975</f>
        <v/>
      </c>
      <c r="C974" s="170"/>
      <c r="D974" s="170"/>
      <c r="E974" s="170"/>
      <c r="F974" s="170"/>
      <c r="G974" s="170"/>
      <c r="H974" s="170"/>
    </row>
    <row r="975" ht="22.5" customHeight="1">
      <c r="A975" s="170" t="str">
        <f>'Inventory List'!A976</f>
        <v/>
      </c>
      <c r="B975" s="170" t="str">
        <f>'Inventory List'!B976</f>
        <v/>
      </c>
      <c r="C975" s="170"/>
      <c r="D975" s="170"/>
      <c r="E975" s="170"/>
      <c r="F975" s="170"/>
      <c r="G975" s="170"/>
      <c r="H975" s="170"/>
    </row>
    <row r="976" ht="22.5" customHeight="1">
      <c r="A976" s="170" t="str">
        <f>'Inventory List'!A977</f>
        <v/>
      </c>
      <c r="B976" s="170" t="str">
        <f>'Inventory List'!B977</f>
        <v/>
      </c>
      <c r="C976" s="170"/>
      <c r="D976" s="170"/>
      <c r="E976" s="170"/>
      <c r="F976" s="170"/>
      <c r="G976" s="170"/>
      <c r="H976" s="170"/>
    </row>
    <row r="977" ht="22.5" customHeight="1">
      <c r="A977" s="170" t="str">
        <f>'Inventory List'!A978</f>
        <v/>
      </c>
      <c r="B977" s="170" t="str">
        <f>'Inventory List'!B978</f>
        <v/>
      </c>
      <c r="C977" s="170"/>
      <c r="D977" s="170"/>
      <c r="E977" s="170"/>
      <c r="F977" s="170"/>
      <c r="G977" s="170"/>
      <c r="H977" s="170"/>
    </row>
    <row r="978" ht="22.5" customHeight="1">
      <c r="A978" s="170" t="str">
        <f>'Inventory List'!A979</f>
        <v/>
      </c>
      <c r="B978" s="170" t="str">
        <f>'Inventory List'!B979</f>
        <v/>
      </c>
      <c r="C978" s="170"/>
      <c r="D978" s="170"/>
      <c r="E978" s="170"/>
      <c r="F978" s="170"/>
      <c r="G978" s="170"/>
      <c r="H978" s="170"/>
    </row>
    <row r="979" ht="22.5" customHeight="1">
      <c r="A979" s="170" t="str">
        <f>'Inventory List'!A980</f>
        <v/>
      </c>
      <c r="B979" s="170" t="str">
        <f>'Inventory List'!B980</f>
        <v/>
      </c>
      <c r="C979" s="170"/>
      <c r="D979" s="170"/>
      <c r="E979" s="170"/>
      <c r="F979" s="170"/>
      <c r="G979" s="170"/>
      <c r="H979" s="170"/>
    </row>
    <row r="980" ht="22.5" customHeight="1">
      <c r="A980" s="170" t="str">
        <f>'Inventory List'!A981</f>
        <v/>
      </c>
      <c r="B980" s="170" t="str">
        <f>'Inventory List'!B981</f>
        <v/>
      </c>
      <c r="C980" s="170"/>
      <c r="D980" s="170"/>
      <c r="E980" s="170"/>
      <c r="F980" s="170"/>
      <c r="G980" s="170"/>
      <c r="H980" s="170"/>
    </row>
    <row r="981" ht="22.5" customHeight="1">
      <c r="A981" s="170" t="str">
        <f>'Inventory List'!A982</f>
        <v/>
      </c>
      <c r="B981" s="170" t="str">
        <f>'Inventory List'!B982</f>
        <v/>
      </c>
      <c r="C981" s="170"/>
      <c r="D981" s="170"/>
      <c r="E981" s="170"/>
      <c r="F981" s="170"/>
      <c r="G981" s="170"/>
      <c r="H981" s="170"/>
    </row>
    <row r="982" ht="22.5" customHeight="1">
      <c r="A982" s="170" t="str">
        <f>'Inventory List'!A983</f>
        <v/>
      </c>
      <c r="B982" s="170" t="str">
        <f>'Inventory List'!B983</f>
        <v/>
      </c>
      <c r="C982" s="170"/>
      <c r="D982" s="170"/>
      <c r="E982" s="170"/>
      <c r="F982" s="170"/>
      <c r="G982" s="170"/>
      <c r="H982" s="170"/>
    </row>
    <row r="983" ht="22.5" customHeight="1">
      <c r="A983" s="170" t="str">
        <f>'Inventory List'!A984</f>
        <v/>
      </c>
      <c r="B983" s="170" t="str">
        <f>'Inventory List'!B984</f>
        <v/>
      </c>
      <c r="C983" s="170"/>
      <c r="D983" s="170"/>
      <c r="E983" s="170"/>
      <c r="F983" s="170"/>
      <c r="G983" s="170"/>
      <c r="H983" s="170"/>
    </row>
    <row r="984" ht="22.5" customHeight="1">
      <c r="A984" s="170" t="str">
        <f>'Inventory List'!A985</f>
        <v/>
      </c>
      <c r="B984" s="170" t="str">
        <f>'Inventory List'!B985</f>
        <v/>
      </c>
      <c r="C984" s="170"/>
      <c r="D984" s="170"/>
      <c r="E984" s="170"/>
      <c r="F984" s="170"/>
      <c r="G984" s="170"/>
      <c r="H984" s="170"/>
    </row>
    <row r="985" ht="22.5" customHeight="1">
      <c r="A985" s="170" t="str">
        <f>'Inventory List'!A986</f>
        <v/>
      </c>
      <c r="B985" s="170" t="str">
        <f>'Inventory List'!B986</f>
        <v/>
      </c>
      <c r="C985" s="170"/>
      <c r="D985" s="170"/>
      <c r="E985" s="170"/>
      <c r="F985" s="170"/>
      <c r="G985" s="170"/>
      <c r="H985" s="170"/>
    </row>
    <row r="986" ht="22.5" customHeight="1">
      <c r="A986" s="170" t="str">
        <f>'Inventory List'!A987</f>
        <v/>
      </c>
      <c r="B986" s="170" t="str">
        <f>'Inventory List'!B987</f>
        <v/>
      </c>
      <c r="C986" s="170"/>
      <c r="D986" s="170"/>
      <c r="E986" s="170"/>
      <c r="F986" s="170"/>
      <c r="G986" s="170"/>
      <c r="H986" s="170"/>
    </row>
    <row r="987" ht="22.5" customHeight="1">
      <c r="A987" s="170" t="str">
        <f>'Inventory List'!A988</f>
        <v/>
      </c>
      <c r="B987" s="170" t="str">
        <f>'Inventory List'!B988</f>
        <v/>
      </c>
      <c r="C987" s="170"/>
      <c r="D987" s="170"/>
      <c r="E987" s="170"/>
      <c r="F987" s="170"/>
      <c r="G987" s="170"/>
      <c r="H987" s="170"/>
    </row>
    <row r="988" ht="22.5" customHeight="1">
      <c r="A988" s="170" t="str">
        <f>'Inventory List'!A989</f>
        <v/>
      </c>
      <c r="B988" s="170" t="str">
        <f>'Inventory List'!B989</f>
        <v/>
      </c>
      <c r="C988" s="170"/>
      <c r="D988" s="170"/>
      <c r="E988" s="170"/>
      <c r="F988" s="170"/>
      <c r="G988" s="170"/>
      <c r="H988" s="170"/>
    </row>
    <row r="989" ht="22.5" customHeight="1">
      <c r="A989" s="170" t="str">
        <f>'Inventory List'!A990</f>
        <v/>
      </c>
      <c r="B989" s="170" t="str">
        <f>'Inventory List'!B990</f>
        <v/>
      </c>
      <c r="C989" s="170"/>
      <c r="D989" s="170"/>
      <c r="E989" s="170"/>
      <c r="F989" s="170"/>
      <c r="G989" s="170"/>
      <c r="H989" s="170"/>
    </row>
    <row r="990" ht="22.5" customHeight="1">
      <c r="A990" s="170" t="str">
        <f>'Inventory List'!A991</f>
        <v/>
      </c>
      <c r="B990" s="170" t="str">
        <f>'Inventory List'!B991</f>
        <v/>
      </c>
      <c r="C990" s="170"/>
      <c r="D990" s="170"/>
      <c r="E990" s="170"/>
      <c r="F990" s="170"/>
      <c r="G990" s="170"/>
      <c r="H990" s="170"/>
    </row>
    <row r="991" ht="22.5" customHeight="1">
      <c r="A991" s="170" t="str">
        <f>'Inventory List'!A992</f>
        <v/>
      </c>
      <c r="B991" s="170" t="str">
        <f>'Inventory List'!B992</f>
        <v/>
      </c>
      <c r="C991" s="170"/>
      <c r="D991" s="170"/>
      <c r="E991" s="170"/>
      <c r="F991" s="170"/>
      <c r="G991" s="170"/>
      <c r="H991" s="170"/>
    </row>
    <row r="992" ht="22.5" customHeight="1">
      <c r="A992" s="170" t="str">
        <f>'Inventory List'!A993</f>
        <v/>
      </c>
      <c r="B992" s="170" t="str">
        <f>'Inventory List'!B993</f>
        <v/>
      </c>
      <c r="C992" s="170"/>
      <c r="D992" s="170"/>
      <c r="E992" s="170"/>
      <c r="F992" s="170"/>
      <c r="G992" s="170"/>
      <c r="H992" s="170"/>
    </row>
    <row r="993" ht="22.5" customHeight="1">
      <c r="A993" s="170" t="str">
        <f>'Inventory List'!A994</f>
        <v/>
      </c>
      <c r="B993" s="170" t="str">
        <f>'Inventory List'!B994</f>
        <v/>
      </c>
      <c r="C993" s="170"/>
      <c r="D993" s="170"/>
      <c r="E993" s="170"/>
      <c r="F993" s="170"/>
      <c r="G993" s="170"/>
      <c r="H993" s="170"/>
    </row>
    <row r="994" ht="22.5" customHeight="1">
      <c r="A994" s="170" t="str">
        <f>'Inventory List'!A995</f>
        <v/>
      </c>
      <c r="B994" s="170" t="str">
        <f>'Inventory List'!B995</f>
        <v/>
      </c>
      <c r="C994" s="170"/>
      <c r="D994" s="170"/>
      <c r="E994" s="170"/>
      <c r="F994" s="170"/>
      <c r="G994" s="170"/>
      <c r="H994" s="170"/>
    </row>
    <row r="995" ht="22.5" customHeight="1">
      <c r="A995" s="170" t="str">
        <f>'Inventory List'!A996</f>
        <v/>
      </c>
      <c r="B995" s="170" t="str">
        <f>'Inventory List'!B996</f>
        <v/>
      </c>
      <c r="C995" s="170"/>
      <c r="D995" s="170"/>
      <c r="E995" s="170"/>
      <c r="F995" s="170"/>
      <c r="G995" s="170"/>
      <c r="H995" s="170"/>
    </row>
    <row r="996" ht="22.5" customHeight="1">
      <c r="A996" s="170" t="str">
        <f>'Inventory List'!A997</f>
        <v/>
      </c>
      <c r="B996" s="170" t="str">
        <f>'Inventory List'!B997</f>
        <v/>
      </c>
      <c r="C996" s="170"/>
      <c r="D996" s="170"/>
      <c r="E996" s="170"/>
      <c r="F996" s="170"/>
      <c r="G996" s="170"/>
      <c r="H996" s="170"/>
    </row>
    <row r="997" ht="22.5" customHeight="1">
      <c r="A997" s="170" t="str">
        <f>'Inventory List'!A998</f>
        <v/>
      </c>
      <c r="B997" s="170" t="str">
        <f>'Inventory List'!B998</f>
        <v/>
      </c>
      <c r="C997" s="170"/>
      <c r="D997" s="170"/>
      <c r="E997" s="170"/>
      <c r="F997" s="170"/>
      <c r="G997" s="170"/>
      <c r="H997" s="170"/>
    </row>
    <row r="998" ht="22.5" customHeight="1">
      <c r="A998" s="170" t="str">
        <f>'Inventory List'!A999</f>
        <v/>
      </c>
      <c r="B998" s="170" t="str">
        <f>'Inventory List'!B999</f>
        <v/>
      </c>
      <c r="C998" s="170"/>
      <c r="D998" s="170"/>
      <c r="E998" s="170"/>
      <c r="F998" s="170"/>
      <c r="G998" s="170"/>
      <c r="H998" s="170"/>
    </row>
    <row r="999" ht="22.5" customHeight="1">
      <c r="A999" s="170" t="str">
        <f>'Inventory List'!A1000</f>
        <v/>
      </c>
      <c r="B999" s="170" t="str">
        <f>'Inventory List'!B1000</f>
        <v/>
      </c>
      <c r="C999" s="170"/>
      <c r="D999" s="170"/>
      <c r="E999" s="170"/>
      <c r="F999" s="170"/>
      <c r="G999" s="170"/>
      <c r="H999" s="170"/>
    </row>
    <row r="1000" ht="22.5" customHeight="1">
      <c r="A1000" s="170" t="str">
        <f>'Inventory List'!A1001</f>
        <v/>
      </c>
      <c r="B1000" s="170" t="str">
        <f>'Inventory List'!B1001</f>
        <v/>
      </c>
      <c r="C1000" s="170"/>
      <c r="D1000" s="170"/>
      <c r="E1000" s="170"/>
      <c r="F1000" s="170"/>
      <c r="G1000" s="170"/>
      <c r="H1000" s="170"/>
    </row>
  </sheetData>
  <mergeCells count="6">
    <mergeCell ref="A1:A2"/>
    <mergeCell ref="B1:B2"/>
    <mergeCell ref="C1:C2"/>
    <mergeCell ref="D1:G1"/>
    <mergeCell ref="H1:H2"/>
    <mergeCell ref="J3:J9"/>
  </mergeCells>
  <drawing r:id="rId1"/>
  <tableParts count="1">
    <tablePart r:id="rId3"/>
  </tableParts>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FF"/>
    <outlinePr summaryBelow="0" summaryRight="0"/>
  </sheetPr>
  <sheetViews>
    <sheetView showGridLines="0" workbookViewId="0">
      <pane ySplit="2.0" topLeftCell="A3" activePane="bottomLeft" state="frozen"/>
      <selection activeCell="B4" sqref="B4" pane="bottomLeft"/>
    </sheetView>
  </sheetViews>
  <sheetFormatPr customHeight="1" defaultColWidth="12.63" defaultRowHeight="15.75"/>
  <cols>
    <col customWidth="1" min="1" max="1" width="35.75"/>
    <col customWidth="1" min="2" max="3" width="16.63"/>
    <col customWidth="1" hidden="1" min="10" max="11" width="20.25"/>
    <col customWidth="1" min="12" max="12" width="2.88"/>
    <col customWidth="1" min="13" max="13" width="25.75"/>
    <col customWidth="1" min="14" max="14" width="15.38"/>
  </cols>
  <sheetData>
    <row r="1">
      <c r="A1" s="162" t="s">
        <v>88</v>
      </c>
      <c r="B1" s="162" t="s">
        <v>344</v>
      </c>
      <c r="C1" s="167" t="s">
        <v>345</v>
      </c>
      <c r="D1" s="174" t="s">
        <v>84</v>
      </c>
      <c r="E1" s="163" t="s">
        <v>85</v>
      </c>
      <c r="F1" s="164"/>
      <c r="G1" s="164"/>
      <c r="H1" s="164"/>
      <c r="I1" s="162" t="s">
        <v>343</v>
      </c>
      <c r="J1" s="175"/>
      <c r="K1" s="176"/>
      <c r="L1" s="21"/>
    </row>
    <row r="2">
      <c r="A2" s="165"/>
      <c r="B2" s="165"/>
      <c r="C2" s="65" t="s">
        <v>339</v>
      </c>
      <c r="D2" s="165"/>
      <c r="E2" s="177" t="s">
        <v>91</v>
      </c>
      <c r="F2" s="166" t="s">
        <v>92</v>
      </c>
      <c r="G2" s="178" t="s">
        <v>93</v>
      </c>
      <c r="H2" s="167" t="s">
        <v>94</v>
      </c>
      <c r="I2" s="165"/>
      <c r="J2" s="65" t="s">
        <v>346</v>
      </c>
      <c r="K2" s="65" t="s">
        <v>347</v>
      </c>
    </row>
    <row r="3" ht="22.5" customHeight="1">
      <c r="A3" s="168" t="str">
        <f>'Inventory List'!A4</f>
        <v>Magazine X, Q1</v>
      </c>
      <c r="B3" s="169" t="str">
        <f>'Inventory List'!B4</f>
        <v>1001-Q1</v>
      </c>
      <c r="C3" s="179" t="str">
        <f t="shared" ref="C3:C1000" si="1">IF($C$2="SKU",$J3,$K3)</f>
        <v/>
      </c>
      <c r="D3" s="170">
        <f>if(ISBLANK(B3),"",countif(CountSTR!B2:B1000,B3))</f>
        <v>0</v>
      </c>
      <c r="E3" s="170">
        <f>if(ISBLANK(B3),"",countif(CountSR!B2:B35,B3))</f>
        <v>7</v>
      </c>
      <c r="F3" s="170">
        <f>'Inventory List'!H4</f>
        <v>20</v>
      </c>
      <c r="G3" s="170"/>
      <c r="H3" s="170">
        <f t="shared" ref="H3:H1000" si="2">if(ISBLANK(B3),"",sum((E3*F3)+G3))</f>
        <v>140</v>
      </c>
      <c r="I3" s="170">
        <f t="shared" ref="I3:I1000" si="3">if(ISBLANK(B3),"",sum(D3+H3))</f>
        <v>140</v>
      </c>
      <c r="J3" s="180" t="str">
        <f t="shared" ref="J3:J1000" si="4">if(B3="","", IMAGE("https://www.barcode-generator.org/zint/api.php?bc_number=8&amp;bc_data="&amp;B3&amp;""))</f>
        <v/>
      </c>
      <c r="K3" s="180" t="str">
        <f t="shared" ref="K3:K1000" si="5">IF(B3="","",IMAGE("https://www.barcode-generator.org/zint/api.php?bc_number=34&amp;bc_data="&amp;B3&amp;""))</f>
        <v/>
      </c>
      <c r="M3" s="181" t="s">
        <v>348</v>
      </c>
    </row>
    <row r="4" ht="22.5" customHeight="1">
      <c r="A4" s="170" t="str">
        <f>'Inventory List'!A5</f>
        <v>Magazine X, Q4</v>
      </c>
      <c r="B4" s="172" t="str">
        <f>'Inventory List'!B5</f>
        <v>1001-Q4</v>
      </c>
      <c r="C4" s="179" t="str">
        <f t="shared" si="1"/>
        <v/>
      </c>
      <c r="D4" s="170">
        <f>if(ISBLANK(B4),"",countif(CountSTR!B3:B1001,B4))</f>
        <v>0</v>
      </c>
      <c r="E4" s="170">
        <f>if(ISBLANK(B4),"",countif(CountSR!B3:B36,B4))</f>
        <v>0</v>
      </c>
      <c r="F4" s="170">
        <f>'Inventory List'!H5</f>
        <v>20</v>
      </c>
      <c r="G4" s="170"/>
      <c r="H4" s="170">
        <f t="shared" si="2"/>
        <v>0</v>
      </c>
      <c r="I4" s="170">
        <f t="shared" si="3"/>
        <v>0</v>
      </c>
      <c r="J4" s="180" t="str">
        <f t="shared" si="4"/>
        <v/>
      </c>
      <c r="K4" s="180" t="str">
        <f t="shared" si="5"/>
        <v/>
      </c>
    </row>
    <row r="5" ht="22.5" customHeight="1">
      <c r="A5" s="170" t="str">
        <f>'Inventory List'!A6</f>
        <v>Magazine X, Q2</v>
      </c>
      <c r="B5" s="173" t="str">
        <f>'Inventory List'!B6</f>
        <v>1001-Q2</v>
      </c>
      <c r="C5" s="182" t="str">
        <f t="shared" si="1"/>
        <v/>
      </c>
      <c r="D5" s="170">
        <f>if(ISBLANK(B5),"",countif(CountSTR!B4:B1002,B5))</f>
        <v>0</v>
      </c>
      <c r="E5" s="170">
        <f>if(ISBLANK(B5),"",countif(CountSR!B4:B37,B5))</f>
        <v>0</v>
      </c>
      <c r="F5" s="170">
        <f>'Inventory List'!H6</f>
        <v>20</v>
      </c>
      <c r="G5" s="170"/>
      <c r="H5" s="170">
        <f t="shared" si="2"/>
        <v>0</v>
      </c>
      <c r="I5" s="170">
        <f t="shared" si="3"/>
        <v>0</v>
      </c>
      <c r="J5" s="180" t="str">
        <f t="shared" si="4"/>
        <v/>
      </c>
      <c r="K5" s="180" t="str">
        <f t="shared" si="5"/>
        <v/>
      </c>
      <c r="L5" s="182"/>
    </row>
    <row r="6" ht="22.5" customHeight="1">
      <c r="A6" s="170" t="str">
        <f>'Inventory List'!A7</f>
        <v>Magazine Y, Q1</v>
      </c>
      <c r="B6" s="172" t="str">
        <f>'Inventory List'!B7</f>
        <v>1002-Q1</v>
      </c>
      <c r="C6" s="182" t="str">
        <f t="shared" si="1"/>
        <v/>
      </c>
      <c r="D6" s="170">
        <f>if(ISBLANK(B6),"",countif(CountSTR!B5:B1003,B6))</f>
        <v>0</v>
      </c>
      <c r="E6" s="170">
        <f>if(ISBLANK(B6),"",countif(CountSR!B5:B38,B6))</f>
        <v>0</v>
      </c>
      <c r="F6" s="170">
        <f>'Inventory List'!H7</f>
        <v>20</v>
      </c>
      <c r="G6" s="170"/>
      <c r="H6" s="170">
        <f t="shared" si="2"/>
        <v>0</v>
      </c>
      <c r="I6" s="170">
        <f t="shared" si="3"/>
        <v>0</v>
      </c>
      <c r="J6" s="180" t="str">
        <f t="shared" si="4"/>
        <v/>
      </c>
      <c r="K6" s="180" t="str">
        <f t="shared" si="5"/>
        <v/>
      </c>
      <c r="L6" s="182"/>
    </row>
    <row r="7" ht="22.5" customHeight="1">
      <c r="A7" s="170" t="str">
        <f>'Inventory List'!A8</f>
        <v>Magazine Y, Q4</v>
      </c>
      <c r="B7" s="173" t="str">
        <f>'Inventory List'!B8</f>
        <v>1002-Q4</v>
      </c>
      <c r="C7" s="182" t="str">
        <f t="shared" si="1"/>
        <v/>
      </c>
      <c r="D7" s="170">
        <f>if(ISBLANK(B7),"",countif(CountSTR!B6:B1004,B7))</f>
        <v>0</v>
      </c>
      <c r="E7" s="170">
        <f>if(ISBLANK(B7),"",countif(CountSR!B6:B39,B7))</f>
        <v>0</v>
      </c>
      <c r="F7" s="170">
        <f>'Inventory List'!H8</f>
        <v>20</v>
      </c>
      <c r="G7" s="170"/>
      <c r="H7" s="170">
        <f t="shared" si="2"/>
        <v>0</v>
      </c>
      <c r="I7" s="170">
        <f t="shared" si="3"/>
        <v>0</v>
      </c>
      <c r="J7" s="180" t="str">
        <f t="shared" si="4"/>
        <v/>
      </c>
      <c r="K7" s="180" t="str">
        <f t="shared" si="5"/>
        <v/>
      </c>
      <c r="L7" s="182"/>
    </row>
    <row r="8" ht="22.5" customHeight="1">
      <c r="A8" s="170" t="str">
        <f>'Inventory List'!A9</f>
        <v>Magazine Y, Q2</v>
      </c>
      <c r="B8" s="172" t="str">
        <f>'Inventory List'!B9</f>
        <v>1002-Q4</v>
      </c>
      <c r="C8" s="182" t="str">
        <f t="shared" si="1"/>
        <v/>
      </c>
      <c r="D8" s="170">
        <f>if(ISBLANK(B8),"",countif(CountSTR!B7:B1005,B8))</f>
        <v>0</v>
      </c>
      <c r="E8" s="170">
        <f>if(ISBLANK(B8),"",countif(CountSR!B7:B40,B8))</f>
        <v>0</v>
      </c>
      <c r="F8" s="170">
        <f>'Inventory List'!H9</f>
        <v>20</v>
      </c>
      <c r="G8" s="170"/>
      <c r="H8" s="170">
        <f t="shared" si="2"/>
        <v>0</v>
      </c>
      <c r="I8" s="170">
        <f t="shared" si="3"/>
        <v>0</v>
      </c>
      <c r="J8" s="180" t="str">
        <f t="shared" si="4"/>
        <v/>
      </c>
      <c r="K8" s="180" t="str">
        <f t="shared" si="5"/>
        <v/>
      </c>
      <c r="L8" s="182"/>
    </row>
    <row r="9" ht="22.5" customHeight="1">
      <c r="A9" s="170" t="str">
        <f>'Inventory List'!A10</f>
        <v>ABC Pen, Black 0.5 Point</v>
      </c>
      <c r="B9" s="173" t="str">
        <f>'Inventory List'!B10</f>
        <v>2002-BK5</v>
      </c>
      <c r="C9" s="182" t="str">
        <f t="shared" si="1"/>
        <v/>
      </c>
      <c r="D9" s="170">
        <f>if(ISBLANK(B9),"",countif(CountSTR!B8:B1006,B9))</f>
        <v>0</v>
      </c>
      <c r="E9" s="170">
        <f>if(ISBLANK(B9),"",countif(CountSR!B8:B41,B9))</f>
        <v>0</v>
      </c>
      <c r="F9" s="170">
        <f>'Inventory List'!H10</f>
        <v>50</v>
      </c>
      <c r="G9" s="170"/>
      <c r="H9" s="170">
        <f t="shared" si="2"/>
        <v>0</v>
      </c>
      <c r="I9" s="170">
        <f t="shared" si="3"/>
        <v>0</v>
      </c>
      <c r="J9" s="180" t="str">
        <f t="shared" si="4"/>
        <v/>
      </c>
      <c r="K9" s="180" t="str">
        <f t="shared" si="5"/>
        <v/>
      </c>
      <c r="L9" s="182"/>
      <c r="M9" s="183" t="s">
        <v>349</v>
      </c>
    </row>
    <row r="10" ht="22.5" customHeight="1">
      <c r="A10" s="170" t="str">
        <f>'Inventory List'!A11</f>
        <v>ABC Pen, Blue 0.5 Point</v>
      </c>
      <c r="B10" s="172" t="str">
        <f>'Inventory List'!B11</f>
        <v>2002-BL5</v>
      </c>
      <c r="C10" s="184" t="str">
        <f t="shared" si="1"/>
        <v/>
      </c>
      <c r="D10" s="170">
        <f>if(ISBLANK(B10),"",countif(CountSTR!B9:B1007,B10))</f>
        <v>0</v>
      </c>
      <c r="E10" s="170">
        <f>if(ISBLANK(B10),"",countif(CountSR!B9:B42,B10))</f>
        <v>0</v>
      </c>
      <c r="F10" s="170">
        <f>'Inventory List'!H11</f>
        <v>50</v>
      </c>
      <c r="G10" s="170"/>
      <c r="H10" s="170">
        <f t="shared" si="2"/>
        <v>0</v>
      </c>
      <c r="I10" s="170">
        <f t="shared" si="3"/>
        <v>0</v>
      </c>
      <c r="J10" s="180" t="str">
        <f t="shared" si="4"/>
        <v/>
      </c>
      <c r="K10" s="21" t="str">
        <f t="shared" si="5"/>
        <v/>
      </c>
      <c r="L10" s="184"/>
      <c r="M10" s="185" t="s">
        <v>350</v>
      </c>
    </row>
    <row r="11" ht="22.5" customHeight="1">
      <c r="A11" s="170" t="str">
        <f>'Inventory List'!A12</f>
        <v>ABC Pen, Red 0.5 Point</v>
      </c>
      <c r="B11" s="173" t="str">
        <f>'Inventory List'!B12</f>
        <v>2002-RD5</v>
      </c>
      <c r="C11" s="184" t="str">
        <f t="shared" si="1"/>
        <v/>
      </c>
      <c r="D11" s="170">
        <f>if(ISBLANK(B11),"",countif(CountSTR!B10:B1008,B11))</f>
        <v>0</v>
      </c>
      <c r="E11" s="170">
        <f>if(ISBLANK(B11),"",countif(CountSR!B10:B43,B11))</f>
        <v>0</v>
      </c>
      <c r="F11" s="170">
        <f>'Inventory List'!H12</f>
        <v>50</v>
      </c>
      <c r="G11" s="170"/>
      <c r="H11" s="170">
        <f t="shared" si="2"/>
        <v>0</v>
      </c>
      <c r="I11" s="170">
        <f t="shared" si="3"/>
        <v>0</v>
      </c>
      <c r="J11" s="180" t="str">
        <f t="shared" si="4"/>
        <v/>
      </c>
      <c r="K11" s="21" t="str">
        <f t="shared" si="5"/>
        <v/>
      </c>
      <c r="L11" s="184"/>
      <c r="M11" s="186" t="s">
        <v>351</v>
      </c>
    </row>
    <row r="12" ht="22.5" customHeight="1">
      <c r="A12" s="170" t="str">
        <f>'Inventory List'!A13</f>
        <v>ABC Pen, Black 0.3 Point</v>
      </c>
      <c r="B12" s="172" t="str">
        <f>'Inventory List'!B13</f>
        <v>2002-BK3</v>
      </c>
      <c r="C12" s="184" t="str">
        <f t="shared" si="1"/>
        <v/>
      </c>
      <c r="D12" s="170">
        <f>if(ISBLANK(B12),"",countif(CountSTR!B11:B1009,B12))</f>
        <v>0</v>
      </c>
      <c r="E12" s="170">
        <f>if(ISBLANK(B12),"",countif(CountSR!B11:B44,B12))</f>
        <v>0</v>
      </c>
      <c r="F12" s="170">
        <f>'Inventory List'!H13</f>
        <v>50</v>
      </c>
      <c r="G12" s="170"/>
      <c r="H12" s="170">
        <f t="shared" si="2"/>
        <v>0</v>
      </c>
      <c r="I12" s="170">
        <f t="shared" si="3"/>
        <v>0</v>
      </c>
      <c r="J12" s="180" t="str">
        <f t="shared" si="4"/>
        <v/>
      </c>
      <c r="K12" s="21" t="str">
        <f t="shared" si="5"/>
        <v/>
      </c>
      <c r="L12" s="184"/>
      <c r="M12" s="187" t="s">
        <v>352</v>
      </c>
    </row>
    <row r="13" ht="22.5" customHeight="1">
      <c r="A13" s="170" t="str">
        <f>'Inventory List'!A14</f>
        <v>ABC Pen, Blue 0.3 Point</v>
      </c>
      <c r="B13" s="173" t="str">
        <f>'Inventory List'!B14</f>
        <v>2002-BL3</v>
      </c>
      <c r="C13" s="184" t="str">
        <f t="shared" si="1"/>
        <v/>
      </c>
      <c r="D13" s="170">
        <f>if(ISBLANK(B13),"",countif(CountSTR!B12:B1010,B13))</f>
        <v>0</v>
      </c>
      <c r="E13" s="170">
        <f>if(ISBLANK(B13),"",countif(CountSR!B12:B45,B13))</f>
        <v>0</v>
      </c>
      <c r="F13" s="170">
        <f>'Inventory List'!H14</f>
        <v>50</v>
      </c>
      <c r="G13" s="170"/>
      <c r="H13" s="170">
        <f t="shared" si="2"/>
        <v>0</v>
      </c>
      <c r="I13" s="170">
        <f t="shared" si="3"/>
        <v>0</v>
      </c>
      <c r="J13" s="180" t="str">
        <f t="shared" si="4"/>
        <v/>
      </c>
      <c r="K13" s="21" t="str">
        <f t="shared" si="5"/>
        <v/>
      </c>
      <c r="L13" s="184"/>
    </row>
    <row r="14" ht="22.5" customHeight="1">
      <c r="A14" s="170" t="str">
        <f>'Inventory List'!A15</f>
        <v>ABC Pen, Red 0.3 Point</v>
      </c>
      <c r="B14" s="172" t="str">
        <f>'Inventory List'!B15</f>
        <v>2002-RD3</v>
      </c>
      <c r="C14" s="184" t="str">
        <f t="shared" si="1"/>
        <v/>
      </c>
      <c r="D14" s="170">
        <f>if(ISBLANK(B14),"",countif(CountSTR!B13:B1011,B14))</f>
        <v>0</v>
      </c>
      <c r="E14" s="170">
        <f>if(ISBLANK(B14),"",countif(CountSR!B13:B46,B14))</f>
        <v>0</v>
      </c>
      <c r="F14" s="170">
        <f>'Inventory List'!H15</f>
        <v>50</v>
      </c>
      <c r="G14" s="170"/>
      <c r="H14" s="170">
        <f t="shared" si="2"/>
        <v>0</v>
      </c>
      <c r="I14" s="170">
        <f t="shared" si="3"/>
        <v>0</v>
      </c>
      <c r="J14" s="180" t="str">
        <f t="shared" si="4"/>
        <v/>
      </c>
      <c r="K14" s="21" t="str">
        <f t="shared" si="5"/>
        <v/>
      </c>
      <c r="L14" s="184"/>
    </row>
    <row r="15" ht="22.5" customHeight="1">
      <c r="A15" s="170" t="str">
        <f>'Inventory List'!A16</f>
        <v>XYZ Pen, Black 0.5 Point</v>
      </c>
      <c r="B15" s="173" t="str">
        <f>'Inventory List'!B16</f>
        <v>3002-BK5</v>
      </c>
      <c r="C15" s="184" t="str">
        <f t="shared" si="1"/>
        <v/>
      </c>
      <c r="D15" s="170">
        <f>if(ISBLANK(B15),"",countif(CountSTR!B14:B1012,B15))</f>
        <v>0</v>
      </c>
      <c r="E15" s="170">
        <f>if(ISBLANK(B15),"",countif(CountSR!B14:B47,B15))</f>
        <v>0</v>
      </c>
      <c r="F15" s="170">
        <f>'Inventory List'!H16</f>
        <v>50</v>
      </c>
      <c r="G15" s="170"/>
      <c r="H15" s="170">
        <f t="shared" si="2"/>
        <v>0</v>
      </c>
      <c r="I15" s="170">
        <f t="shared" si="3"/>
        <v>0</v>
      </c>
      <c r="J15" s="180" t="str">
        <f t="shared" si="4"/>
        <v/>
      </c>
      <c r="K15" s="21" t="str">
        <f t="shared" si="5"/>
        <v/>
      </c>
      <c r="L15" s="184"/>
    </row>
    <row r="16" ht="22.5" customHeight="1">
      <c r="A16" s="170" t="str">
        <f>'Inventory List'!A17</f>
        <v>XYZ Pen, Red 0.5 Point</v>
      </c>
      <c r="B16" s="172" t="str">
        <f>'Inventory List'!B17</f>
        <v>3002-RD5</v>
      </c>
      <c r="C16" s="184" t="str">
        <f t="shared" si="1"/>
        <v/>
      </c>
      <c r="D16" s="170">
        <f>if(ISBLANK(B16),"",countif(CountSTR!B15:B1013,B16))</f>
        <v>0</v>
      </c>
      <c r="E16" s="170">
        <f>if(ISBLANK(B16),"",countif(CountSR!B15:B48,B16))</f>
        <v>0</v>
      </c>
      <c r="F16" s="170">
        <f>'Inventory List'!H17</f>
        <v>50</v>
      </c>
      <c r="G16" s="170"/>
      <c r="H16" s="170">
        <f t="shared" si="2"/>
        <v>0</v>
      </c>
      <c r="I16" s="170">
        <f t="shared" si="3"/>
        <v>0</v>
      </c>
      <c r="J16" s="180" t="str">
        <f t="shared" si="4"/>
        <v/>
      </c>
      <c r="K16" s="21" t="str">
        <f t="shared" si="5"/>
        <v/>
      </c>
      <c r="L16" s="184"/>
    </row>
    <row r="17" ht="22.5" customHeight="1">
      <c r="A17" s="170" t="str">
        <f>'Inventory List'!A18</f>
        <v>XYZ Pen, Black 0.3 Point</v>
      </c>
      <c r="B17" s="173" t="str">
        <f>'Inventory List'!B18</f>
        <v>3002-BK3</v>
      </c>
      <c r="C17" s="184" t="str">
        <f t="shared" si="1"/>
        <v/>
      </c>
      <c r="D17" s="170">
        <f>if(ISBLANK(B17),"",countif(CountSTR!B16:B1014,B17))</f>
        <v>0</v>
      </c>
      <c r="E17" s="170">
        <f>if(ISBLANK(B17),"",countif(CountSR!B16:B49,B17))</f>
        <v>0</v>
      </c>
      <c r="F17" s="170">
        <f>'Inventory List'!H18</f>
        <v>50</v>
      </c>
      <c r="G17" s="170"/>
      <c r="H17" s="170">
        <f t="shared" si="2"/>
        <v>0</v>
      </c>
      <c r="I17" s="170">
        <f t="shared" si="3"/>
        <v>0</v>
      </c>
      <c r="J17" s="180" t="str">
        <f t="shared" si="4"/>
        <v/>
      </c>
      <c r="K17" s="21" t="str">
        <f t="shared" si="5"/>
        <v/>
      </c>
      <c r="L17" s="184"/>
    </row>
    <row r="18" ht="22.5" customHeight="1">
      <c r="A18" s="170" t="str">
        <f>'Inventory List'!A19</f>
        <v>XYZ Pen, Red 0.3 Point</v>
      </c>
      <c r="B18" s="172" t="str">
        <f>'Inventory List'!B19</f>
        <v>3002-RD3</v>
      </c>
      <c r="C18" s="184" t="str">
        <f t="shared" si="1"/>
        <v/>
      </c>
      <c r="D18" s="170">
        <f>if(ISBLANK(B18),"",countif(CountSTR!B17:B1015,B18))</f>
        <v>0</v>
      </c>
      <c r="E18" s="170">
        <f>if(ISBLANK(B18),"",countif(CountSR!B17:B50,B18))</f>
        <v>0</v>
      </c>
      <c r="F18" s="170">
        <f>'Inventory List'!H19</f>
        <v>50</v>
      </c>
      <c r="G18" s="170"/>
      <c r="H18" s="170">
        <f t="shared" si="2"/>
        <v>0</v>
      </c>
      <c r="I18" s="170">
        <f t="shared" si="3"/>
        <v>0</v>
      </c>
      <c r="J18" s="180" t="str">
        <f t="shared" si="4"/>
        <v/>
      </c>
      <c r="K18" s="21" t="str">
        <f t="shared" si="5"/>
        <v/>
      </c>
      <c r="L18" s="184"/>
    </row>
    <row r="19" ht="22.5" customHeight="1">
      <c r="A19" s="170" t="str">
        <f>'Inventory List'!A20</f>
        <v>ABC Co. Beach Shirt, Green, Large</v>
      </c>
      <c r="B19" s="173" t="str">
        <f>'Inventory List'!B20</f>
        <v>4001-GL</v>
      </c>
      <c r="C19" s="184" t="str">
        <f t="shared" si="1"/>
        <v/>
      </c>
      <c r="D19" s="170">
        <f>if(ISBLANK(B19),"",countif(CountSTR!B18:B1016,B19))</f>
        <v>0</v>
      </c>
      <c r="E19" s="170">
        <f>if(ISBLANK(B19),"",countif(CountSR!B18:B51,B19))</f>
        <v>0</v>
      </c>
      <c r="F19" s="170">
        <f>'Inventory List'!H20</f>
        <v>20</v>
      </c>
      <c r="G19" s="170"/>
      <c r="H19" s="170">
        <f t="shared" si="2"/>
        <v>0</v>
      </c>
      <c r="I19" s="170">
        <f t="shared" si="3"/>
        <v>0</v>
      </c>
      <c r="J19" s="180" t="str">
        <f t="shared" si="4"/>
        <v/>
      </c>
      <c r="K19" s="21" t="str">
        <f t="shared" si="5"/>
        <v/>
      </c>
      <c r="L19" s="184"/>
    </row>
    <row r="20" ht="22.5" customHeight="1">
      <c r="A20" s="170" t="str">
        <f>'Inventory List'!A21</f>
        <v>ABC Co. Beach Shirt, Green, Small</v>
      </c>
      <c r="B20" s="172" t="str">
        <f>'Inventory List'!B21</f>
        <v>4001-GS</v>
      </c>
      <c r="C20" s="184" t="str">
        <f t="shared" si="1"/>
        <v/>
      </c>
      <c r="D20" s="170">
        <f>if(ISBLANK(B20),"",countif(CountSTR!B19:B1017,B20))</f>
        <v>0</v>
      </c>
      <c r="E20" s="170">
        <f>if(ISBLANK(B20),"",countif(CountSR!B19:B52,B20))</f>
        <v>0</v>
      </c>
      <c r="F20" s="170">
        <f>'Inventory List'!H21</f>
        <v>20</v>
      </c>
      <c r="G20" s="170"/>
      <c r="H20" s="170">
        <f t="shared" si="2"/>
        <v>0</v>
      </c>
      <c r="I20" s="170">
        <f t="shared" si="3"/>
        <v>0</v>
      </c>
      <c r="J20" s="180" t="str">
        <f t="shared" si="4"/>
        <v/>
      </c>
      <c r="K20" s="21" t="str">
        <f t="shared" si="5"/>
        <v/>
      </c>
      <c r="L20" s="184"/>
    </row>
    <row r="21" ht="22.5" customHeight="1">
      <c r="A21" s="170" t="str">
        <f>'Inventory List'!A22</f>
        <v>ABC Co. Beach Shirt, Green, Medium</v>
      </c>
      <c r="B21" s="173" t="str">
        <f>'Inventory List'!B22</f>
        <v>4001-GM</v>
      </c>
      <c r="C21" s="184" t="str">
        <f t="shared" si="1"/>
        <v/>
      </c>
      <c r="D21" s="170">
        <f>if(ISBLANK(B21),"",countif(CountSTR!B20:B1018,B21))</f>
        <v>0</v>
      </c>
      <c r="E21" s="170">
        <f>if(ISBLANK(B21),"",countif(CountSR!B20:B53,B21))</f>
        <v>0</v>
      </c>
      <c r="F21" s="170">
        <f>'Inventory List'!H22</f>
        <v>20</v>
      </c>
      <c r="G21" s="170"/>
      <c r="H21" s="170">
        <f t="shared" si="2"/>
        <v>0</v>
      </c>
      <c r="I21" s="170">
        <f t="shared" si="3"/>
        <v>0</v>
      </c>
      <c r="J21" s="180" t="str">
        <f t="shared" si="4"/>
        <v/>
      </c>
      <c r="K21" s="21" t="str">
        <f t="shared" si="5"/>
        <v/>
      </c>
      <c r="L21" s="184"/>
    </row>
    <row r="22" ht="22.5" customHeight="1">
      <c r="A22" s="170" t="str">
        <f>'Inventory List'!A23</f>
        <v>ABC Co. Beach Shirt, Green, XL</v>
      </c>
      <c r="B22" s="172" t="str">
        <f>'Inventory List'!B23</f>
        <v>4001-GXL</v>
      </c>
      <c r="C22" s="184" t="str">
        <f t="shared" si="1"/>
        <v/>
      </c>
      <c r="D22" s="170">
        <f>if(ISBLANK(B22),"",countif(CountSTR!B21:B1019,B22))</f>
        <v>0</v>
      </c>
      <c r="E22" s="170">
        <f>if(ISBLANK(B22),"",countif(CountSR!B21:B54,B22))</f>
        <v>0</v>
      </c>
      <c r="F22" s="170">
        <f>'Inventory List'!H23</f>
        <v>20</v>
      </c>
      <c r="G22" s="170"/>
      <c r="H22" s="170">
        <f t="shared" si="2"/>
        <v>0</v>
      </c>
      <c r="I22" s="170">
        <f t="shared" si="3"/>
        <v>0</v>
      </c>
      <c r="J22" s="180" t="str">
        <f t="shared" si="4"/>
        <v/>
      </c>
      <c r="K22" s="21" t="str">
        <f t="shared" si="5"/>
        <v/>
      </c>
      <c r="L22" s="184"/>
    </row>
    <row r="23" ht="22.5" customHeight="1">
      <c r="A23" s="170" t="str">
        <f>'Inventory List'!A24</f>
        <v>ABC Co. Beach Shirt, Multi color, Large</v>
      </c>
      <c r="B23" s="173" t="str">
        <f>'Inventory List'!B24</f>
        <v>4001-MCL</v>
      </c>
      <c r="C23" s="184" t="str">
        <f t="shared" si="1"/>
        <v/>
      </c>
      <c r="D23" s="170">
        <f>if(ISBLANK(B23),"",countif(CountSTR!B22:B1020,B23))</f>
        <v>0</v>
      </c>
      <c r="E23" s="170">
        <f>if(ISBLANK(B23),"",countif(CountSR!B22:B55,B23))</f>
        <v>0</v>
      </c>
      <c r="F23" s="170">
        <f>'Inventory List'!H24</f>
        <v>20</v>
      </c>
      <c r="G23" s="170"/>
      <c r="H23" s="170">
        <f t="shared" si="2"/>
        <v>0</v>
      </c>
      <c r="I23" s="170">
        <f t="shared" si="3"/>
        <v>0</v>
      </c>
      <c r="J23" s="180" t="str">
        <f t="shared" si="4"/>
        <v/>
      </c>
      <c r="K23" s="21" t="str">
        <f t="shared" si="5"/>
        <v/>
      </c>
      <c r="L23" s="184"/>
    </row>
    <row r="24" ht="22.5" customHeight="1">
      <c r="A24" s="170" t="str">
        <f>'Inventory List'!A25</f>
        <v>ABC Co. Beach Shirt, Multi color, Small</v>
      </c>
      <c r="B24" s="172" t="str">
        <f>'Inventory List'!B25</f>
        <v>4001-MCS</v>
      </c>
      <c r="C24" s="184" t="str">
        <f t="shared" si="1"/>
        <v/>
      </c>
      <c r="D24" s="170">
        <f>if(ISBLANK(B24),"",countif(CountSTR!B23:B1021,B24))</f>
        <v>0</v>
      </c>
      <c r="E24" s="170">
        <f>if(ISBLANK(B24),"",countif(CountSR!B23:B56,B24))</f>
        <v>0</v>
      </c>
      <c r="F24" s="170">
        <f>'Inventory List'!H25</f>
        <v>20</v>
      </c>
      <c r="G24" s="170"/>
      <c r="H24" s="170">
        <f t="shared" si="2"/>
        <v>0</v>
      </c>
      <c r="I24" s="170">
        <f t="shared" si="3"/>
        <v>0</v>
      </c>
      <c r="J24" s="180" t="str">
        <f t="shared" si="4"/>
        <v/>
      </c>
      <c r="K24" s="21" t="str">
        <f t="shared" si="5"/>
        <v/>
      </c>
      <c r="L24" s="184"/>
    </row>
    <row r="25" ht="22.5" customHeight="1">
      <c r="A25" s="170" t="str">
        <f>'Inventory List'!A26</f>
        <v>ABC Co. Beach Shirt, Multi color, Medium</v>
      </c>
      <c r="B25" s="173" t="str">
        <f>'Inventory List'!B26</f>
        <v>4001-MCM</v>
      </c>
      <c r="C25" s="184" t="str">
        <f t="shared" si="1"/>
        <v/>
      </c>
      <c r="D25" s="170">
        <f>if(ISBLANK(B25),"",countif(CountSTR!B24:B1022,B25))</f>
        <v>0</v>
      </c>
      <c r="E25" s="170">
        <f>if(ISBLANK(B25),"",countif(CountSR!B24:B57,B25))</f>
        <v>0</v>
      </c>
      <c r="F25" s="170">
        <f>'Inventory List'!H26</f>
        <v>20</v>
      </c>
      <c r="G25" s="170"/>
      <c r="H25" s="170">
        <f t="shared" si="2"/>
        <v>0</v>
      </c>
      <c r="I25" s="170">
        <f t="shared" si="3"/>
        <v>0</v>
      </c>
      <c r="J25" s="180" t="str">
        <f t="shared" si="4"/>
        <v/>
      </c>
      <c r="K25" s="21" t="str">
        <f t="shared" si="5"/>
        <v/>
      </c>
      <c r="L25" s="184"/>
    </row>
    <row r="26" ht="22.5" customHeight="1">
      <c r="A26" s="170" t="str">
        <f>'Inventory List'!A27</f>
        <v>ABC Co. Beach Shirt, Multi color, XL</v>
      </c>
      <c r="B26" s="172" t="str">
        <f>'Inventory List'!B27</f>
        <v>4001-MCXL</v>
      </c>
      <c r="C26" s="184" t="str">
        <f t="shared" si="1"/>
        <v/>
      </c>
      <c r="D26" s="170">
        <f>if(ISBLANK(B26),"",countif(CountSTR!B25:B1023,B26))</f>
        <v>0</v>
      </c>
      <c r="E26" s="170">
        <f>if(ISBLANK(B26),"",countif(CountSR!B25:B58,B26))</f>
        <v>0</v>
      </c>
      <c r="F26" s="170">
        <f>'Inventory List'!H27</f>
        <v>20</v>
      </c>
      <c r="G26" s="170"/>
      <c r="H26" s="170">
        <f t="shared" si="2"/>
        <v>0</v>
      </c>
      <c r="I26" s="170">
        <f t="shared" si="3"/>
        <v>0</v>
      </c>
      <c r="J26" s="180" t="str">
        <f t="shared" si="4"/>
        <v/>
      </c>
      <c r="K26" s="21" t="str">
        <f t="shared" si="5"/>
        <v/>
      </c>
      <c r="L26" s="184"/>
    </row>
    <row r="27" ht="22.5" customHeight="1">
      <c r="A27" s="170" t="str">
        <f>'Inventory List'!A28</f>
        <v>Brand A School Backpack, Black, Medium</v>
      </c>
      <c r="B27" s="173" t="str">
        <f>'Inventory List'!B28</f>
        <v>5001-BKM</v>
      </c>
      <c r="C27" s="184" t="str">
        <f t="shared" si="1"/>
        <v/>
      </c>
      <c r="D27" s="170">
        <f>if(ISBLANK(B27),"",countif(CountSTR!B26:B1024,B27))</f>
        <v>0</v>
      </c>
      <c r="E27" s="170">
        <f>if(ISBLANK(B27),"",countif(CountSR!B26:B59,B27))</f>
        <v>0</v>
      </c>
      <c r="F27" s="170">
        <f>'Inventory List'!H28</f>
        <v>12</v>
      </c>
      <c r="G27" s="170"/>
      <c r="H27" s="170">
        <f t="shared" si="2"/>
        <v>0</v>
      </c>
      <c r="I27" s="170">
        <f t="shared" si="3"/>
        <v>0</v>
      </c>
      <c r="J27" s="180" t="str">
        <f t="shared" si="4"/>
        <v/>
      </c>
      <c r="K27" s="21" t="str">
        <f t="shared" si="5"/>
        <v/>
      </c>
      <c r="L27" s="184"/>
    </row>
    <row r="28" ht="22.5" customHeight="1">
      <c r="A28" s="170" t="str">
        <f>'Inventory List'!A29</f>
        <v>Brand A School Backpack, Black, Large</v>
      </c>
      <c r="B28" s="172" t="str">
        <f>'Inventory List'!B29</f>
        <v>5001-BKL</v>
      </c>
      <c r="C28" s="184" t="str">
        <f t="shared" si="1"/>
        <v/>
      </c>
      <c r="D28" s="170">
        <f>if(ISBLANK(B28),"",countif(CountSTR!B27:B1025,B28))</f>
        <v>0</v>
      </c>
      <c r="E28" s="170">
        <f>if(ISBLANK(B28),"",countif(CountSR!B27:B60,B28))</f>
        <v>0</v>
      </c>
      <c r="F28" s="170">
        <f>'Inventory List'!H29</f>
        <v>12</v>
      </c>
      <c r="G28" s="170"/>
      <c r="H28" s="170">
        <f t="shared" si="2"/>
        <v>0</v>
      </c>
      <c r="I28" s="170">
        <f t="shared" si="3"/>
        <v>0</v>
      </c>
      <c r="J28" s="180" t="str">
        <f t="shared" si="4"/>
        <v/>
      </c>
      <c r="K28" s="21" t="str">
        <f t="shared" si="5"/>
        <v/>
      </c>
      <c r="L28" s="184"/>
    </row>
    <row r="29" ht="22.5" customHeight="1">
      <c r="A29" s="170" t="str">
        <f>'Inventory List'!A30</f>
        <v>Brand A School Backpack, Blue, Medium</v>
      </c>
      <c r="B29" s="173" t="str">
        <f>'Inventory List'!B30</f>
        <v>5001-BLM</v>
      </c>
      <c r="C29" s="184" t="str">
        <f t="shared" si="1"/>
        <v/>
      </c>
      <c r="D29" s="170">
        <f>if(ISBLANK(B29),"",countif(CountSTR!B28:B1026,B29))</f>
        <v>0</v>
      </c>
      <c r="E29" s="170">
        <f>if(ISBLANK(B29),"",countif(CountSR!B28:B61,B29))</f>
        <v>0</v>
      </c>
      <c r="F29" s="170">
        <f>'Inventory List'!H30</f>
        <v>12</v>
      </c>
      <c r="G29" s="170"/>
      <c r="H29" s="170">
        <f t="shared" si="2"/>
        <v>0</v>
      </c>
      <c r="I29" s="170">
        <f t="shared" si="3"/>
        <v>0</v>
      </c>
      <c r="J29" s="180" t="str">
        <f t="shared" si="4"/>
        <v/>
      </c>
      <c r="K29" s="21" t="str">
        <f t="shared" si="5"/>
        <v/>
      </c>
      <c r="L29" s="184"/>
    </row>
    <row r="30" ht="22.5" customHeight="1">
      <c r="A30" s="170" t="str">
        <f>'Inventory List'!A31</f>
        <v>Brand A School Backpack, Blue, Large</v>
      </c>
      <c r="B30" s="172" t="str">
        <f>'Inventory List'!B31</f>
        <v>5001-BLL</v>
      </c>
      <c r="C30" s="184" t="str">
        <f t="shared" si="1"/>
        <v/>
      </c>
      <c r="D30" s="170">
        <f>if(ISBLANK(B30),"",countif(CountSTR!B29:B1027,B30))</f>
        <v>0</v>
      </c>
      <c r="E30" s="170">
        <f>if(ISBLANK(B30),"",countif(CountSR!B29:B62,B30))</f>
        <v>0</v>
      </c>
      <c r="F30" s="170">
        <f>'Inventory List'!H31</f>
        <v>12</v>
      </c>
      <c r="G30" s="170"/>
      <c r="H30" s="170">
        <f t="shared" si="2"/>
        <v>0</v>
      </c>
      <c r="I30" s="170">
        <f t="shared" si="3"/>
        <v>0</v>
      </c>
      <c r="J30" s="180" t="str">
        <f t="shared" si="4"/>
        <v/>
      </c>
      <c r="K30" s="21" t="str">
        <f t="shared" si="5"/>
        <v/>
      </c>
      <c r="L30" s="184"/>
    </row>
    <row r="31" ht="22.5" customHeight="1">
      <c r="A31" s="170" t="str">
        <f>'Inventory List'!A32</f>
        <v>Brand B School Backpack, Design 1, Medium</v>
      </c>
      <c r="B31" s="173" t="str">
        <f>'Inventory List'!B32</f>
        <v>6001-1M</v>
      </c>
      <c r="C31" s="184" t="str">
        <f t="shared" si="1"/>
        <v/>
      </c>
      <c r="D31" s="170">
        <f>if(ISBLANK(B31),"",countif(CountSTR!B30:B1028,B31))</f>
        <v>0</v>
      </c>
      <c r="E31" s="170">
        <f>if(ISBLANK(B31),"",countif(CountSR!B30:B63,B31))</f>
        <v>0</v>
      </c>
      <c r="F31" s="170">
        <f>'Inventory List'!H32</f>
        <v>12</v>
      </c>
      <c r="G31" s="170"/>
      <c r="H31" s="170">
        <f t="shared" si="2"/>
        <v>0</v>
      </c>
      <c r="I31" s="170">
        <f t="shared" si="3"/>
        <v>0</v>
      </c>
      <c r="J31" s="180" t="str">
        <f t="shared" si="4"/>
        <v/>
      </c>
      <c r="K31" s="21" t="str">
        <f t="shared" si="5"/>
        <v/>
      </c>
      <c r="L31" s="184"/>
    </row>
    <row r="32" ht="22.5" customHeight="1">
      <c r="A32" s="170" t="str">
        <f>'Inventory List'!A33</f>
        <v>Brand B School Backpack, Design 2, Medium</v>
      </c>
      <c r="B32" s="172" t="str">
        <f>'Inventory List'!B33</f>
        <v>6001-2M</v>
      </c>
      <c r="C32" s="184" t="str">
        <f t="shared" si="1"/>
        <v/>
      </c>
      <c r="D32" s="170">
        <f>if(ISBLANK(B32),"",countif(CountSTR!B31:B1029,B32))</f>
        <v>0</v>
      </c>
      <c r="E32" s="170">
        <f>if(ISBLANK(B32),"",countif(CountSR!B31:B64,B32))</f>
        <v>0</v>
      </c>
      <c r="F32" s="170">
        <f>'Inventory List'!H33</f>
        <v>12</v>
      </c>
      <c r="G32" s="170"/>
      <c r="H32" s="170">
        <f t="shared" si="2"/>
        <v>0</v>
      </c>
      <c r="I32" s="170">
        <f t="shared" si="3"/>
        <v>0</v>
      </c>
      <c r="J32" s="180" t="str">
        <f t="shared" si="4"/>
        <v/>
      </c>
      <c r="K32" s="21" t="str">
        <f t="shared" si="5"/>
        <v/>
      </c>
      <c r="L32" s="184"/>
    </row>
    <row r="33" ht="22.5" customHeight="1">
      <c r="A33" s="170" t="str">
        <f>'Inventory List'!A34</f>
        <v>Brand B School Backpack, Design 3, Medium</v>
      </c>
      <c r="B33" s="173" t="str">
        <f>'Inventory List'!B34</f>
        <v>6001-3M</v>
      </c>
      <c r="C33" s="184" t="str">
        <f t="shared" si="1"/>
        <v/>
      </c>
      <c r="D33" s="170">
        <f>if(ISBLANK(B33),"",countif(CountSTR!B32:B1030,B33))</f>
        <v>0</v>
      </c>
      <c r="E33" s="170">
        <f>if(ISBLANK(B33),"",countif(CountSR!B32:B65,B33))</f>
        <v>0</v>
      </c>
      <c r="F33" s="170">
        <f>'Inventory List'!H34</f>
        <v>12</v>
      </c>
      <c r="G33" s="170"/>
      <c r="H33" s="170">
        <f t="shared" si="2"/>
        <v>0</v>
      </c>
      <c r="I33" s="170">
        <f t="shared" si="3"/>
        <v>0</v>
      </c>
      <c r="J33" s="180" t="str">
        <f t="shared" si="4"/>
        <v/>
      </c>
      <c r="K33" s="21" t="str">
        <f t="shared" si="5"/>
        <v/>
      </c>
      <c r="L33" s="184"/>
    </row>
    <row r="34" ht="22.5" customHeight="1">
      <c r="A34" s="170" t="str">
        <f>'Inventory List'!A35</f>
        <v>Brand B School Backpack, Design 1, Large</v>
      </c>
      <c r="B34" s="172" t="str">
        <f>'Inventory List'!B35</f>
        <v>6001-1L</v>
      </c>
      <c r="C34" s="184" t="str">
        <f t="shared" si="1"/>
        <v/>
      </c>
      <c r="D34" s="170">
        <f>if(ISBLANK(B34),"",countif(CountSTR!B33:B1031,B34))</f>
        <v>0</v>
      </c>
      <c r="E34" s="170">
        <f>if(ISBLANK(B34),"",countif(CountSR!B33:B66,B34))</f>
        <v>0</v>
      </c>
      <c r="F34" s="170">
        <f>'Inventory List'!H35</f>
        <v>12</v>
      </c>
      <c r="G34" s="170"/>
      <c r="H34" s="170">
        <f t="shared" si="2"/>
        <v>0</v>
      </c>
      <c r="I34" s="170">
        <f t="shared" si="3"/>
        <v>0</v>
      </c>
      <c r="J34" s="180" t="str">
        <f t="shared" si="4"/>
        <v/>
      </c>
      <c r="K34" s="21" t="str">
        <f t="shared" si="5"/>
        <v/>
      </c>
      <c r="L34" s="184"/>
    </row>
    <row r="35" ht="22.5" customHeight="1">
      <c r="A35" s="170" t="str">
        <f>'Inventory List'!A36</f>
        <v>Brand B School Backpack, Design 2, Large</v>
      </c>
      <c r="B35" s="173" t="str">
        <f>'Inventory List'!B36</f>
        <v>6001-2L</v>
      </c>
      <c r="C35" s="184" t="str">
        <f t="shared" si="1"/>
        <v/>
      </c>
      <c r="D35" s="170">
        <f>if(ISBLANK(B35),"",countif(CountSTR!B34:B1032,B35))</f>
        <v>0</v>
      </c>
      <c r="E35" s="170">
        <f>if(ISBLANK(B35),"",countif(CountSR!B34:B67,B35))</f>
        <v>0</v>
      </c>
      <c r="F35" s="170">
        <f>'Inventory List'!H36</f>
        <v>12</v>
      </c>
      <c r="G35" s="170"/>
      <c r="H35" s="170">
        <f t="shared" si="2"/>
        <v>0</v>
      </c>
      <c r="I35" s="170">
        <f t="shared" si="3"/>
        <v>0</v>
      </c>
      <c r="J35" s="180" t="str">
        <f t="shared" si="4"/>
        <v/>
      </c>
      <c r="K35" s="21" t="str">
        <f t="shared" si="5"/>
        <v/>
      </c>
      <c r="L35" s="184"/>
    </row>
    <row r="36" ht="22.5" customHeight="1">
      <c r="A36" s="170" t="str">
        <f>'Inventory List'!A37</f>
        <v>Brand B School Backpack, Design 3, Large</v>
      </c>
      <c r="B36" s="172" t="str">
        <f>'Inventory List'!B37</f>
        <v>6001-L</v>
      </c>
      <c r="C36" s="184" t="str">
        <f t="shared" si="1"/>
        <v/>
      </c>
      <c r="D36" s="170">
        <f>if(ISBLANK(B36),"",countif(CountSTR!B35:B1033,B36))</f>
        <v>0</v>
      </c>
      <c r="E36" s="170">
        <f>if(ISBLANK(B36),"",countif(CountSR!B35:B68,B36))</f>
        <v>0</v>
      </c>
      <c r="F36" s="170">
        <f>'Inventory List'!H37</f>
        <v>12</v>
      </c>
      <c r="G36" s="170"/>
      <c r="H36" s="170">
        <f t="shared" si="2"/>
        <v>0</v>
      </c>
      <c r="I36" s="170">
        <f t="shared" si="3"/>
        <v>0</v>
      </c>
      <c r="J36" s="180" t="str">
        <f t="shared" si="4"/>
        <v/>
      </c>
      <c r="K36" s="21" t="str">
        <f t="shared" si="5"/>
        <v/>
      </c>
      <c r="L36" s="184"/>
    </row>
    <row r="37" ht="22.5" customHeight="1">
      <c r="A37" s="170" t="str">
        <f>'Inventory List'!A38</f>
        <v>Brand C Water Jug, Design 1, Small</v>
      </c>
      <c r="B37" s="173" t="str">
        <f>'Inventory List'!B38</f>
        <v>7001-D1S</v>
      </c>
      <c r="C37" s="184" t="str">
        <f t="shared" si="1"/>
        <v/>
      </c>
      <c r="D37" s="170">
        <f>if(ISBLANK(B37),"",countif(CountSTR!B36:B1034,B37))</f>
        <v>0</v>
      </c>
      <c r="E37" s="170">
        <f>if(ISBLANK(B37),"",countif(CountSR!B36:B69,B37))</f>
        <v>0</v>
      </c>
      <c r="F37" s="170">
        <f>'Inventory List'!H38</f>
        <v>24</v>
      </c>
      <c r="G37" s="170"/>
      <c r="H37" s="170">
        <f t="shared" si="2"/>
        <v>0</v>
      </c>
      <c r="I37" s="170">
        <f t="shared" si="3"/>
        <v>0</v>
      </c>
      <c r="J37" s="180" t="str">
        <f t="shared" si="4"/>
        <v/>
      </c>
      <c r="K37" s="21" t="str">
        <f t="shared" si="5"/>
        <v/>
      </c>
      <c r="L37" s="184"/>
    </row>
    <row r="38" ht="22.5" customHeight="1">
      <c r="A38" s="170" t="str">
        <f>'Inventory List'!A39</f>
        <v>Brand C Water Jug, Design 1, Medium</v>
      </c>
      <c r="B38" s="172" t="str">
        <f>'Inventory List'!B39</f>
        <v>7001-D1M</v>
      </c>
      <c r="C38" s="184" t="str">
        <f t="shared" si="1"/>
        <v/>
      </c>
      <c r="D38" s="170">
        <f>if(ISBLANK(B38),"",countif(CountSTR!B37:B1035,B38))</f>
        <v>0</v>
      </c>
      <c r="E38" s="170">
        <f>if(ISBLANK(B38),"",countif(CountSR!B37:B70,B38))</f>
        <v>0</v>
      </c>
      <c r="F38" s="170">
        <f>'Inventory List'!H39</f>
        <v>24</v>
      </c>
      <c r="G38" s="170"/>
      <c r="H38" s="170">
        <f t="shared" si="2"/>
        <v>0</v>
      </c>
      <c r="I38" s="170">
        <f t="shared" si="3"/>
        <v>0</v>
      </c>
      <c r="J38" s="180" t="str">
        <f t="shared" si="4"/>
        <v/>
      </c>
      <c r="K38" s="21" t="str">
        <f t="shared" si="5"/>
        <v/>
      </c>
      <c r="L38" s="184"/>
    </row>
    <row r="39" ht="22.5" customHeight="1">
      <c r="A39" s="170" t="str">
        <f>'Inventory List'!A40</f>
        <v>Brand C Water Jug, Design 1, Large</v>
      </c>
      <c r="B39" s="173" t="str">
        <f>'Inventory List'!B40</f>
        <v>7001-D1L</v>
      </c>
      <c r="C39" s="184" t="str">
        <f t="shared" si="1"/>
        <v/>
      </c>
      <c r="D39" s="170">
        <f>if(ISBLANK(B39),"",countif(CountSTR!B38:B1036,B39))</f>
        <v>0</v>
      </c>
      <c r="E39" s="170">
        <f>if(ISBLANK(B39),"",countif(CountSR!B38:B71,B39))</f>
        <v>0</v>
      </c>
      <c r="F39" s="170">
        <f>'Inventory List'!H40</f>
        <v>24</v>
      </c>
      <c r="G39" s="170"/>
      <c r="H39" s="170">
        <f t="shared" si="2"/>
        <v>0</v>
      </c>
      <c r="I39" s="170">
        <f t="shared" si="3"/>
        <v>0</v>
      </c>
      <c r="J39" s="180" t="str">
        <f t="shared" si="4"/>
        <v/>
      </c>
      <c r="K39" s="21" t="str">
        <f t="shared" si="5"/>
        <v/>
      </c>
      <c r="L39" s="184"/>
    </row>
    <row r="40" ht="22.5" customHeight="1">
      <c r="A40" s="170" t="str">
        <f>'Inventory List'!A41</f>
        <v>Brand C Water Jug, Design 2, Small</v>
      </c>
      <c r="B40" s="172" t="str">
        <f>'Inventory List'!B41</f>
        <v>7001-D2S</v>
      </c>
      <c r="C40" s="184" t="str">
        <f t="shared" si="1"/>
        <v/>
      </c>
      <c r="D40" s="170">
        <f>if(ISBLANK(B40),"",countif(CountSTR!B39:B1037,B40))</f>
        <v>0</v>
      </c>
      <c r="E40" s="170">
        <f>if(ISBLANK(B40),"",countif(CountSR!B39:B72,B40))</f>
        <v>0</v>
      </c>
      <c r="F40" s="170">
        <f>'Inventory List'!H41</f>
        <v>24</v>
      </c>
      <c r="G40" s="170"/>
      <c r="H40" s="170">
        <f t="shared" si="2"/>
        <v>0</v>
      </c>
      <c r="I40" s="170">
        <f t="shared" si="3"/>
        <v>0</v>
      </c>
      <c r="J40" s="180" t="str">
        <f t="shared" si="4"/>
        <v/>
      </c>
      <c r="K40" s="21" t="str">
        <f t="shared" si="5"/>
        <v/>
      </c>
      <c r="L40" s="184"/>
    </row>
    <row r="41" ht="22.5" customHeight="1">
      <c r="A41" s="170" t="str">
        <f>'Inventory List'!A42</f>
        <v>Brand C Water Jug, Design 2, Medium</v>
      </c>
      <c r="B41" s="173" t="str">
        <f>'Inventory List'!B42</f>
        <v>7001-D2M</v>
      </c>
      <c r="C41" s="184" t="str">
        <f t="shared" si="1"/>
        <v/>
      </c>
      <c r="D41" s="170">
        <f>if(ISBLANK(B41),"",countif(CountSTR!B40:B1038,B41))</f>
        <v>0</v>
      </c>
      <c r="E41" s="170">
        <f>if(ISBLANK(B41),"",countif(CountSR!B40:B73,B41))</f>
        <v>0</v>
      </c>
      <c r="F41" s="170">
        <f>'Inventory List'!H42</f>
        <v>24</v>
      </c>
      <c r="G41" s="170"/>
      <c r="H41" s="170">
        <f t="shared" si="2"/>
        <v>0</v>
      </c>
      <c r="I41" s="170">
        <f t="shared" si="3"/>
        <v>0</v>
      </c>
      <c r="J41" s="180" t="str">
        <f t="shared" si="4"/>
        <v/>
      </c>
      <c r="K41" s="21" t="str">
        <f t="shared" si="5"/>
        <v/>
      </c>
      <c r="L41" s="184"/>
    </row>
    <row r="42" ht="22.5" customHeight="1">
      <c r="A42" s="170" t="str">
        <f>'Inventory List'!A43</f>
        <v>Brand C Water Jug, Design 2, Large</v>
      </c>
      <c r="B42" s="172" t="str">
        <f>'Inventory List'!B43</f>
        <v>7001-D2L</v>
      </c>
      <c r="C42" s="184" t="str">
        <f t="shared" si="1"/>
        <v/>
      </c>
      <c r="D42" s="170">
        <f>if(ISBLANK(B42),"",countif(CountSTR!B41:B1039,B42))</f>
        <v>0</v>
      </c>
      <c r="E42" s="170">
        <f>if(ISBLANK(B42),"",countif(CountSR!B41:B74,B42))</f>
        <v>0</v>
      </c>
      <c r="F42" s="170">
        <f>'Inventory List'!H43</f>
        <v>24</v>
      </c>
      <c r="G42" s="170"/>
      <c r="H42" s="170">
        <f t="shared" si="2"/>
        <v>0</v>
      </c>
      <c r="I42" s="170">
        <f t="shared" si="3"/>
        <v>0</v>
      </c>
      <c r="J42" s="180" t="str">
        <f t="shared" si="4"/>
        <v/>
      </c>
      <c r="K42" s="21" t="str">
        <f t="shared" si="5"/>
        <v/>
      </c>
      <c r="L42" s="184"/>
    </row>
    <row r="43" ht="22.5" customHeight="1">
      <c r="A43" s="170" t="str">
        <f>'Inventory List'!A44</f>
        <v>Brand A Water Jug, Red, Small</v>
      </c>
      <c r="B43" s="173" t="str">
        <f>'Inventory List'!B44</f>
        <v>5002-RDS</v>
      </c>
      <c r="C43" s="184" t="str">
        <f t="shared" si="1"/>
        <v/>
      </c>
      <c r="D43" s="170">
        <f>if(ISBLANK(B43),"",countif(CountSTR!B42:B1040,B43))</f>
        <v>0</v>
      </c>
      <c r="E43" s="170">
        <f>if(ISBLANK(B43),"",countif(CountSR!B42:B75,B43))</f>
        <v>0</v>
      </c>
      <c r="F43" s="170">
        <f>'Inventory List'!H44</f>
        <v>24</v>
      </c>
      <c r="G43" s="170"/>
      <c r="H43" s="170">
        <f t="shared" si="2"/>
        <v>0</v>
      </c>
      <c r="I43" s="170">
        <f t="shared" si="3"/>
        <v>0</v>
      </c>
      <c r="J43" s="180" t="str">
        <f t="shared" si="4"/>
        <v/>
      </c>
      <c r="K43" s="21" t="str">
        <f t="shared" si="5"/>
        <v/>
      </c>
      <c r="L43" s="184"/>
    </row>
    <row r="44" ht="22.5" customHeight="1">
      <c r="A44" s="170" t="str">
        <f>'Inventory List'!A45</f>
        <v>Brand A Water Jug, Red, Medium</v>
      </c>
      <c r="B44" s="172" t="str">
        <f>'Inventory List'!B45</f>
        <v>5002-RDM</v>
      </c>
      <c r="C44" s="184" t="str">
        <f t="shared" si="1"/>
        <v/>
      </c>
      <c r="D44" s="170">
        <f>if(ISBLANK(B44),"",countif(CountSTR!B43:B1041,B44))</f>
        <v>0</v>
      </c>
      <c r="E44" s="170">
        <f>if(ISBLANK(B44),"",countif(CountSR!B43:B76,B44))</f>
        <v>0</v>
      </c>
      <c r="F44" s="170">
        <f>'Inventory List'!H45</f>
        <v>24</v>
      </c>
      <c r="G44" s="170"/>
      <c r="H44" s="170">
        <f t="shared" si="2"/>
        <v>0</v>
      </c>
      <c r="I44" s="170">
        <f t="shared" si="3"/>
        <v>0</v>
      </c>
      <c r="J44" s="180" t="str">
        <f t="shared" si="4"/>
        <v/>
      </c>
      <c r="K44" s="21" t="str">
        <f t="shared" si="5"/>
        <v/>
      </c>
      <c r="L44" s="184"/>
    </row>
    <row r="45" ht="22.5" customHeight="1">
      <c r="A45" s="170" t="str">
        <f>'Inventory List'!A46</f>
        <v>Brand A Water Jug, Red, Large</v>
      </c>
      <c r="B45" s="173" t="str">
        <f>'Inventory List'!B46</f>
        <v>5002-RDL</v>
      </c>
      <c r="C45" s="184" t="str">
        <f t="shared" si="1"/>
        <v/>
      </c>
      <c r="D45" s="170">
        <f>if(ISBLANK(B45),"",countif(CountSTR!B44:B1042,B45))</f>
        <v>0</v>
      </c>
      <c r="E45" s="170">
        <f>if(ISBLANK(B45),"",countif(CountSR!B44:B77,B45))</f>
        <v>0</v>
      </c>
      <c r="F45" s="170">
        <f>'Inventory List'!H46</f>
        <v>24</v>
      </c>
      <c r="G45" s="170"/>
      <c r="H45" s="170">
        <f t="shared" si="2"/>
        <v>0</v>
      </c>
      <c r="I45" s="170">
        <f t="shared" si="3"/>
        <v>0</v>
      </c>
      <c r="J45" s="180" t="str">
        <f t="shared" si="4"/>
        <v/>
      </c>
      <c r="K45" s="21" t="str">
        <f t="shared" si="5"/>
        <v/>
      </c>
      <c r="L45" s="184"/>
    </row>
    <row r="46" ht="22.5" customHeight="1">
      <c r="A46" s="170" t="str">
        <f>'Inventory List'!A47</f>
        <v>Brand A Water Jug, Orange, Small</v>
      </c>
      <c r="B46" s="172" t="str">
        <f>'Inventory List'!B47</f>
        <v>5002-ORS</v>
      </c>
      <c r="C46" s="184" t="str">
        <f t="shared" si="1"/>
        <v/>
      </c>
      <c r="D46" s="170">
        <f>if(ISBLANK(B46),"",countif(CountSTR!B45:B1043,B46))</f>
        <v>0</v>
      </c>
      <c r="E46" s="170">
        <f>if(ISBLANK(B46),"",countif(CountSR!B45:B78,B46))</f>
        <v>0</v>
      </c>
      <c r="F46" s="170">
        <f>'Inventory List'!H47</f>
        <v>24</v>
      </c>
      <c r="G46" s="170"/>
      <c r="H46" s="170">
        <f t="shared" si="2"/>
        <v>0</v>
      </c>
      <c r="I46" s="170">
        <f t="shared" si="3"/>
        <v>0</v>
      </c>
      <c r="J46" s="180" t="str">
        <f t="shared" si="4"/>
        <v/>
      </c>
      <c r="K46" s="21" t="str">
        <f t="shared" si="5"/>
        <v/>
      </c>
      <c r="L46" s="184"/>
    </row>
    <row r="47" ht="22.5" customHeight="1">
      <c r="A47" s="170" t="str">
        <f>'Inventory List'!A48</f>
        <v>Brand A Water Jug, Orange, Medium</v>
      </c>
      <c r="B47" s="173" t="str">
        <f>'Inventory List'!B48</f>
        <v>5002-ORM</v>
      </c>
      <c r="C47" s="184" t="str">
        <f t="shared" si="1"/>
        <v/>
      </c>
      <c r="D47" s="170">
        <f>if(ISBLANK(B47),"",countif(CountSTR!B46:B1044,B47))</f>
        <v>0</v>
      </c>
      <c r="E47" s="170">
        <f>if(ISBLANK(B47),"",countif(CountSR!B46:B79,B47))</f>
        <v>0</v>
      </c>
      <c r="F47" s="170">
        <f>'Inventory List'!H48</f>
        <v>24</v>
      </c>
      <c r="G47" s="170"/>
      <c r="H47" s="170">
        <f t="shared" si="2"/>
        <v>0</v>
      </c>
      <c r="I47" s="170">
        <f t="shared" si="3"/>
        <v>0</v>
      </c>
      <c r="J47" s="180" t="str">
        <f t="shared" si="4"/>
        <v/>
      </c>
      <c r="K47" s="21" t="str">
        <f t="shared" si="5"/>
        <v/>
      </c>
      <c r="L47" s="184"/>
    </row>
    <row r="48" ht="22.5" customHeight="1">
      <c r="A48" s="170" t="str">
        <f>'Inventory List'!A49</f>
        <v>Brand A Water Jug, Orange, Large</v>
      </c>
      <c r="B48" s="172" t="str">
        <f>'Inventory List'!B49</f>
        <v>5002-ORL</v>
      </c>
      <c r="C48" s="184" t="str">
        <f t="shared" si="1"/>
        <v/>
      </c>
      <c r="D48" s="170">
        <f>if(ISBLANK(B48),"",countif(CountSTR!B47:B1045,B48))</f>
        <v>0</v>
      </c>
      <c r="E48" s="170">
        <f>if(ISBLANK(B48),"",countif(CountSR!B47:B80,B48))</f>
        <v>0</v>
      </c>
      <c r="F48" s="170">
        <f>'Inventory List'!H49</f>
        <v>24</v>
      </c>
      <c r="G48" s="170"/>
      <c r="H48" s="170">
        <f t="shared" si="2"/>
        <v>0</v>
      </c>
      <c r="I48" s="170">
        <f t="shared" si="3"/>
        <v>0</v>
      </c>
      <c r="J48" s="180" t="str">
        <f t="shared" si="4"/>
        <v/>
      </c>
      <c r="K48" s="21" t="str">
        <f t="shared" si="5"/>
        <v/>
      </c>
      <c r="L48" s="184"/>
    </row>
    <row r="49" ht="22.5" customHeight="1">
      <c r="A49" s="170" t="str">
        <f>'Inventory List'!A50</f>
        <v>ABC Co. Socks, Black, Small</v>
      </c>
      <c r="B49" s="173" t="str">
        <f>'Inventory List'!B50</f>
        <v>4002-BKS</v>
      </c>
      <c r="C49" s="184" t="str">
        <f t="shared" si="1"/>
        <v/>
      </c>
      <c r="D49" s="170">
        <f>if(ISBLANK(B49),"",countif(CountSTR!B48:B1046,B49))</f>
        <v>0</v>
      </c>
      <c r="E49" s="170">
        <f>if(ISBLANK(B49),"",countif(CountSR!B48:B81,B49))</f>
        <v>0</v>
      </c>
      <c r="F49" s="170">
        <f>'Inventory List'!H50</f>
        <v>25</v>
      </c>
      <c r="G49" s="170"/>
      <c r="H49" s="170">
        <f t="shared" si="2"/>
        <v>0</v>
      </c>
      <c r="I49" s="170">
        <f t="shared" si="3"/>
        <v>0</v>
      </c>
      <c r="J49" s="180" t="str">
        <f t="shared" si="4"/>
        <v/>
      </c>
      <c r="K49" s="21" t="str">
        <f t="shared" si="5"/>
        <v/>
      </c>
      <c r="L49" s="184"/>
    </row>
    <row r="50" ht="22.5" customHeight="1">
      <c r="A50" s="170" t="str">
        <f>'Inventory List'!A51</f>
        <v>ABC Co. Socks, Black, Medium</v>
      </c>
      <c r="B50" s="172" t="str">
        <f>'Inventory List'!B51</f>
        <v>4002-BKM</v>
      </c>
      <c r="C50" s="184" t="str">
        <f t="shared" si="1"/>
        <v/>
      </c>
      <c r="D50" s="170">
        <f>if(ISBLANK(B50),"",countif(CountSTR!B49:B1047,B50))</f>
        <v>0</v>
      </c>
      <c r="E50" s="170">
        <f>if(ISBLANK(B50),"",countif(CountSR!B49:B82,B50))</f>
        <v>0</v>
      </c>
      <c r="F50" s="170">
        <f>'Inventory List'!H51</f>
        <v>25</v>
      </c>
      <c r="G50" s="170"/>
      <c r="H50" s="170">
        <f t="shared" si="2"/>
        <v>0</v>
      </c>
      <c r="I50" s="170">
        <f t="shared" si="3"/>
        <v>0</v>
      </c>
      <c r="J50" s="180" t="str">
        <f t="shared" si="4"/>
        <v/>
      </c>
      <c r="K50" s="21" t="str">
        <f t="shared" si="5"/>
        <v/>
      </c>
      <c r="L50" s="184"/>
    </row>
    <row r="51" ht="22.5" customHeight="1">
      <c r="A51" s="170" t="str">
        <f>'Inventory List'!A52</f>
        <v>ABC Co. Socks, Black, Large</v>
      </c>
      <c r="B51" s="173" t="str">
        <f>'Inventory List'!B52</f>
        <v>4002-BKL</v>
      </c>
      <c r="C51" s="184" t="str">
        <f t="shared" si="1"/>
        <v/>
      </c>
      <c r="D51" s="170">
        <f>if(ISBLANK(B51),"",countif(CountSTR!B50:B1048,B51))</f>
        <v>0</v>
      </c>
      <c r="E51" s="170">
        <f>if(ISBLANK(B51),"",countif(CountSR!B50:B83,B51))</f>
        <v>0</v>
      </c>
      <c r="F51" s="170">
        <f>'Inventory List'!H52</f>
        <v>25</v>
      </c>
      <c r="G51" s="170"/>
      <c r="H51" s="170">
        <f t="shared" si="2"/>
        <v>0</v>
      </c>
      <c r="I51" s="170">
        <f t="shared" si="3"/>
        <v>0</v>
      </c>
      <c r="J51" s="180" t="str">
        <f t="shared" si="4"/>
        <v/>
      </c>
      <c r="K51" s="21" t="str">
        <f t="shared" si="5"/>
        <v/>
      </c>
      <c r="L51" s="184"/>
    </row>
    <row r="52" ht="22.5" customHeight="1">
      <c r="A52" s="170" t="str">
        <f>'Inventory List'!A53</f>
        <v>ABC Co. Socks, White, Small</v>
      </c>
      <c r="B52" s="172" t="str">
        <f>'Inventory List'!B53</f>
        <v>4002-WHS</v>
      </c>
      <c r="C52" s="184" t="str">
        <f t="shared" si="1"/>
        <v/>
      </c>
      <c r="D52" s="170">
        <f>if(ISBLANK(B52),"",countif(CountSTR!B51:B1049,B52))</f>
        <v>0</v>
      </c>
      <c r="E52" s="170">
        <f>if(ISBLANK(B52),"",countif(CountSR!B51:B84,B52))</f>
        <v>0</v>
      </c>
      <c r="F52" s="170">
        <f>'Inventory List'!H53</f>
        <v>25</v>
      </c>
      <c r="G52" s="170"/>
      <c r="H52" s="170">
        <f t="shared" si="2"/>
        <v>0</v>
      </c>
      <c r="I52" s="170">
        <f t="shared" si="3"/>
        <v>0</v>
      </c>
      <c r="J52" s="180" t="str">
        <f t="shared" si="4"/>
        <v/>
      </c>
      <c r="K52" s="21" t="str">
        <f t="shared" si="5"/>
        <v/>
      </c>
      <c r="L52" s="184"/>
    </row>
    <row r="53" ht="22.5" customHeight="1">
      <c r="A53" s="170" t="str">
        <f>'Inventory List'!A54</f>
        <v>ABC Co. Socks, White, Medium</v>
      </c>
      <c r="B53" s="173" t="str">
        <f>'Inventory List'!B54</f>
        <v>4002-WHM</v>
      </c>
      <c r="C53" s="184" t="str">
        <f t="shared" si="1"/>
        <v/>
      </c>
      <c r="D53" s="170">
        <f>if(ISBLANK(B53),"",countif(CountSTR!B52:B1050,B53))</f>
        <v>0</v>
      </c>
      <c r="E53" s="170">
        <f>if(ISBLANK(B53),"",countif(CountSR!B52:B85,B53))</f>
        <v>0</v>
      </c>
      <c r="F53" s="170">
        <f>'Inventory List'!H54</f>
        <v>25</v>
      </c>
      <c r="G53" s="170"/>
      <c r="H53" s="170">
        <f t="shared" si="2"/>
        <v>0</v>
      </c>
      <c r="I53" s="170">
        <f t="shared" si="3"/>
        <v>0</v>
      </c>
      <c r="J53" s="180" t="str">
        <f t="shared" si="4"/>
        <v/>
      </c>
      <c r="K53" s="21" t="str">
        <f t="shared" si="5"/>
        <v/>
      </c>
      <c r="L53" s="184"/>
    </row>
    <row r="54" ht="22.5" customHeight="1">
      <c r="A54" s="170" t="str">
        <f>'Inventory List'!A55</f>
        <v>ABC Co. Socks, White, Large</v>
      </c>
      <c r="B54" s="172" t="str">
        <f>'Inventory List'!B55</f>
        <v>4002-WHL</v>
      </c>
      <c r="C54" s="184" t="str">
        <f t="shared" si="1"/>
        <v/>
      </c>
      <c r="D54" s="170">
        <f>if(ISBLANK(B54),"",countif(CountSTR!B53:B1051,B54))</f>
        <v>0</v>
      </c>
      <c r="E54" s="170">
        <f>if(ISBLANK(B54),"",countif(CountSR!B53:B86,B54))</f>
        <v>0</v>
      </c>
      <c r="F54" s="170">
        <f>'Inventory List'!H55</f>
        <v>25</v>
      </c>
      <c r="G54" s="170"/>
      <c r="H54" s="170">
        <f t="shared" si="2"/>
        <v>0</v>
      </c>
      <c r="I54" s="170">
        <f t="shared" si="3"/>
        <v>0</v>
      </c>
      <c r="J54" s="180" t="str">
        <f t="shared" si="4"/>
        <v/>
      </c>
      <c r="K54" s="21" t="str">
        <f t="shared" si="5"/>
        <v/>
      </c>
      <c r="L54" s="184"/>
    </row>
    <row r="55" ht="22.5" customHeight="1">
      <c r="A55" s="170" t="str">
        <f>'Inventory List'!A56</f>
        <v/>
      </c>
      <c r="B55" s="170" t="str">
        <f>'Inventory List'!B56</f>
        <v/>
      </c>
      <c r="C55" s="184" t="str">
        <f t="shared" si="1"/>
        <v/>
      </c>
      <c r="D55" s="170" t="str">
        <f>if(ISBLANK(B55),"",countif(CountSTR!B54:B1052,B55))</f>
        <v/>
      </c>
      <c r="E55" s="170" t="str">
        <f>if(ISBLANK(B55),"",countif(CountSR!B54:B87,B55))</f>
        <v/>
      </c>
      <c r="F55" s="170"/>
      <c r="G55" s="170"/>
      <c r="H55" s="170" t="str">
        <f t="shared" si="2"/>
        <v/>
      </c>
      <c r="I55" s="170" t="str">
        <f t="shared" si="3"/>
        <v/>
      </c>
      <c r="J55" s="180" t="str">
        <f t="shared" si="4"/>
        <v/>
      </c>
      <c r="K55" s="21" t="str">
        <f t="shared" si="5"/>
        <v/>
      </c>
      <c r="L55" s="184"/>
    </row>
    <row r="56" ht="22.5" customHeight="1">
      <c r="A56" s="170" t="str">
        <f>'Inventory List'!A57</f>
        <v/>
      </c>
      <c r="B56" s="170" t="str">
        <f>'Inventory List'!B57</f>
        <v/>
      </c>
      <c r="C56" s="184" t="str">
        <f t="shared" si="1"/>
        <v/>
      </c>
      <c r="D56" s="170" t="str">
        <f>if(ISBLANK(B56),"",countif(CountSTR!B55:B1053,B56))</f>
        <v/>
      </c>
      <c r="E56" s="170" t="str">
        <f>if(ISBLANK(B56),"",countif(CountSR!B55:B88,B56))</f>
        <v/>
      </c>
      <c r="F56" s="170"/>
      <c r="G56" s="170"/>
      <c r="H56" s="170" t="str">
        <f t="shared" si="2"/>
        <v/>
      </c>
      <c r="I56" s="170" t="str">
        <f t="shared" si="3"/>
        <v/>
      </c>
      <c r="J56" s="180" t="str">
        <f t="shared" si="4"/>
        <v/>
      </c>
      <c r="K56" s="21" t="str">
        <f t="shared" si="5"/>
        <v/>
      </c>
      <c r="L56" s="184"/>
    </row>
    <row r="57" ht="22.5" customHeight="1">
      <c r="A57" s="170" t="str">
        <f>'Inventory List'!A58</f>
        <v/>
      </c>
      <c r="B57" s="170" t="str">
        <f>'Inventory List'!B58</f>
        <v/>
      </c>
      <c r="C57" s="184" t="str">
        <f t="shared" si="1"/>
        <v/>
      </c>
      <c r="D57" s="170" t="str">
        <f>if(ISBLANK(B57),"",countif(CountSTR!B56:B1054,B57))</f>
        <v/>
      </c>
      <c r="E57" s="170" t="str">
        <f>if(ISBLANK(B57),"",countif(CountSR!B56:B89,B57))</f>
        <v/>
      </c>
      <c r="F57" s="170"/>
      <c r="G57" s="170"/>
      <c r="H57" s="170" t="str">
        <f t="shared" si="2"/>
        <v/>
      </c>
      <c r="I57" s="170" t="str">
        <f t="shared" si="3"/>
        <v/>
      </c>
      <c r="J57" s="180" t="str">
        <f t="shared" si="4"/>
        <v/>
      </c>
      <c r="K57" s="21" t="str">
        <f t="shared" si="5"/>
        <v/>
      </c>
      <c r="L57" s="184"/>
    </row>
    <row r="58" ht="22.5" customHeight="1">
      <c r="A58" s="170" t="str">
        <f>'Inventory List'!A59</f>
        <v/>
      </c>
      <c r="B58" s="170" t="str">
        <f>'Inventory List'!B59</f>
        <v/>
      </c>
      <c r="C58" s="184" t="str">
        <f t="shared" si="1"/>
        <v/>
      </c>
      <c r="D58" s="170" t="str">
        <f>if(ISBLANK(B58),"",countif(CountSTR!B57:B1055,B58))</f>
        <v/>
      </c>
      <c r="E58" s="170" t="str">
        <f>if(ISBLANK(B58),"",countif(CountSR!B57:B90,B58))</f>
        <v/>
      </c>
      <c r="F58" s="170"/>
      <c r="G58" s="170"/>
      <c r="H58" s="170" t="str">
        <f t="shared" si="2"/>
        <v/>
      </c>
      <c r="I58" s="170" t="str">
        <f t="shared" si="3"/>
        <v/>
      </c>
      <c r="J58" s="180" t="str">
        <f t="shared" si="4"/>
        <v/>
      </c>
      <c r="K58" s="21" t="str">
        <f t="shared" si="5"/>
        <v/>
      </c>
      <c r="L58" s="184"/>
    </row>
    <row r="59" ht="22.5" customHeight="1">
      <c r="A59" s="170" t="str">
        <f>'Inventory List'!A60</f>
        <v/>
      </c>
      <c r="B59" s="170" t="str">
        <f>'Inventory List'!B60</f>
        <v/>
      </c>
      <c r="C59" s="184" t="str">
        <f t="shared" si="1"/>
        <v/>
      </c>
      <c r="D59" s="170" t="str">
        <f>if(ISBLANK(B59),"",countif(CountSTR!B58:B1056,B59))</f>
        <v/>
      </c>
      <c r="E59" s="170" t="str">
        <f>if(ISBLANK(B59),"",countif(CountSR!B58:B91,B59))</f>
        <v/>
      </c>
      <c r="F59" s="170"/>
      <c r="G59" s="170"/>
      <c r="H59" s="170" t="str">
        <f t="shared" si="2"/>
        <v/>
      </c>
      <c r="I59" s="170" t="str">
        <f t="shared" si="3"/>
        <v/>
      </c>
      <c r="J59" s="180" t="str">
        <f t="shared" si="4"/>
        <v/>
      </c>
      <c r="K59" s="21" t="str">
        <f t="shared" si="5"/>
        <v/>
      </c>
      <c r="L59" s="184"/>
    </row>
    <row r="60" ht="22.5" customHeight="1">
      <c r="A60" s="170" t="str">
        <f>'Inventory List'!A61</f>
        <v/>
      </c>
      <c r="B60" s="170" t="str">
        <f>'Inventory List'!B61</f>
        <v/>
      </c>
      <c r="C60" s="184" t="str">
        <f t="shared" si="1"/>
        <v/>
      </c>
      <c r="D60" s="170" t="str">
        <f>if(ISBLANK(B60),"",countif(CountSTR!B59:B1057,B60))</f>
        <v/>
      </c>
      <c r="E60" s="170" t="str">
        <f>if(ISBLANK(B60),"",countif(CountSR!B59:B92,B60))</f>
        <v/>
      </c>
      <c r="F60" s="170"/>
      <c r="G60" s="170"/>
      <c r="H60" s="170" t="str">
        <f t="shared" si="2"/>
        <v/>
      </c>
      <c r="I60" s="170" t="str">
        <f t="shared" si="3"/>
        <v/>
      </c>
      <c r="J60" s="180" t="str">
        <f t="shared" si="4"/>
        <v/>
      </c>
      <c r="K60" s="21" t="str">
        <f t="shared" si="5"/>
        <v/>
      </c>
      <c r="L60" s="184"/>
    </row>
    <row r="61" ht="22.5" customHeight="1">
      <c r="A61" s="170" t="str">
        <f>'Inventory List'!A62</f>
        <v/>
      </c>
      <c r="B61" s="170" t="str">
        <f>'Inventory List'!B62</f>
        <v/>
      </c>
      <c r="C61" s="184" t="str">
        <f t="shared" si="1"/>
        <v/>
      </c>
      <c r="D61" s="170" t="str">
        <f>if(ISBLANK(B61),"",countif(CountSTR!B60:B1058,B61))</f>
        <v/>
      </c>
      <c r="E61" s="170" t="str">
        <f>if(ISBLANK(B61),"",countif(CountSR!B60:B93,B61))</f>
        <v/>
      </c>
      <c r="F61" s="170"/>
      <c r="G61" s="170"/>
      <c r="H61" s="170" t="str">
        <f t="shared" si="2"/>
        <v/>
      </c>
      <c r="I61" s="170" t="str">
        <f t="shared" si="3"/>
        <v/>
      </c>
      <c r="J61" s="180" t="str">
        <f t="shared" si="4"/>
        <v/>
      </c>
      <c r="K61" s="21" t="str">
        <f t="shared" si="5"/>
        <v/>
      </c>
      <c r="L61" s="184"/>
    </row>
    <row r="62" ht="22.5" customHeight="1">
      <c r="A62" s="170" t="str">
        <f>'Inventory List'!A63</f>
        <v/>
      </c>
      <c r="B62" s="170" t="str">
        <f>'Inventory List'!B63</f>
        <v/>
      </c>
      <c r="C62" s="184" t="str">
        <f t="shared" si="1"/>
        <v/>
      </c>
      <c r="D62" s="170" t="str">
        <f>if(ISBLANK(B62),"",countif(CountSTR!B61:B1059,B62))</f>
        <v/>
      </c>
      <c r="E62" s="170" t="str">
        <f>if(ISBLANK(B62),"",countif(CountSR!B61:B94,B62))</f>
        <v/>
      </c>
      <c r="F62" s="170"/>
      <c r="G62" s="170"/>
      <c r="H62" s="170" t="str">
        <f t="shared" si="2"/>
        <v/>
      </c>
      <c r="I62" s="170" t="str">
        <f t="shared" si="3"/>
        <v/>
      </c>
      <c r="J62" s="180" t="str">
        <f t="shared" si="4"/>
        <v/>
      </c>
      <c r="K62" s="21" t="str">
        <f t="shared" si="5"/>
        <v/>
      </c>
      <c r="L62" s="184"/>
    </row>
    <row r="63" ht="22.5" customHeight="1">
      <c r="A63" s="170" t="str">
        <f>'Inventory List'!A64</f>
        <v/>
      </c>
      <c r="B63" s="170" t="str">
        <f>'Inventory List'!B64</f>
        <v/>
      </c>
      <c r="C63" s="184" t="str">
        <f t="shared" si="1"/>
        <v/>
      </c>
      <c r="D63" s="170" t="str">
        <f>if(ISBLANK(B63),"",countif(CountSTR!B62:B1060,B63))</f>
        <v/>
      </c>
      <c r="E63" s="170" t="str">
        <f>if(ISBLANK(B63),"",countif(CountSR!B62:B95,B63))</f>
        <v/>
      </c>
      <c r="F63" s="170"/>
      <c r="G63" s="170"/>
      <c r="H63" s="170" t="str">
        <f t="shared" si="2"/>
        <v/>
      </c>
      <c r="I63" s="170" t="str">
        <f t="shared" si="3"/>
        <v/>
      </c>
      <c r="J63" s="180" t="str">
        <f t="shared" si="4"/>
        <v/>
      </c>
      <c r="K63" s="21" t="str">
        <f t="shared" si="5"/>
        <v/>
      </c>
      <c r="L63" s="184"/>
    </row>
    <row r="64" ht="22.5" customHeight="1">
      <c r="A64" s="170" t="str">
        <f>'Inventory List'!A65</f>
        <v/>
      </c>
      <c r="B64" s="170" t="str">
        <f>'Inventory List'!B65</f>
        <v/>
      </c>
      <c r="C64" s="184" t="str">
        <f t="shared" si="1"/>
        <v/>
      </c>
      <c r="D64" s="170" t="str">
        <f>if(ISBLANK(B64),"",countif(CountSTR!B63:B1061,B64))</f>
        <v/>
      </c>
      <c r="E64" s="170" t="str">
        <f>if(ISBLANK(B64),"",countif(CountSR!B63:B96,B64))</f>
        <v/>
      </c>
      <c r="F64" s="170"/>
      <c r="G64" s="170"/>
      <c r="H64" s="170" t="str">
        <f t="shared" si="2"/>
        <v/>
      </c>
      <c r="I64" s="170" t="str">
        <f t="shared" si="3"/>
        <v/>
      </c>
      <c r="J64" s="180" t="str">
        <f t="shared" si="4"/>
        <v/>
      </c>
      <c r="K64" s="21" t="str">
        <f t="shared" si="5"/>
        <v/>
      </c>
      <c r="L64" s="184"/>
    </row>
    <row r="65" ht="22.5" customHeight="1">
      <c r="A65" s="170" t="str">
        <f>'Inventory List'!A66</f>
        <v/>
      </c>
      <c r="B65" s="170" t="str">
        <f>'Inventory List'!B66</f>
        <v/>
      </c>
      <c r="C65" s="184" t="str">
        <f t="shared" si="1"/>
        <v/>
      </c>
      <c r="D65" s="170" t="str">
        <f>if(ISBLANK(B65),"",countif(CountSTR!B64:B1062,B65))</f>
        <v/>
      </c>
      <c r="E65" s="170" t="str">
        <f>if(ISBLANK(B65),"",countif(CountSR!B64:B97,B65))</f>
        <v/>
      </c>
      <c r="F65" s="170"/>
      <c r="G65" s="170"/>
      <c r="H65" s="170" t="str">
        <f t="shared" si="2"/>
        <v/>
      </c>
      <c r="I65" s="170" t="str">
        <f t="shared" si="3"/>
        <v/>
      </c>
      <c r="J65" s="180" t="str">
        <f t="shared" si="4"/>
        <v/>
      </c>
      <c r="K65" s="21" t="str">
        <f t="shared" si="5"/>
        <v/>
      </c>
      <c r="L65" s="184"/>
    </row>
    <row r="66" ht="22.5" customHeight="1">
      <c r="A66" s="170" t="str">
        <f>'Inventory List'!A67</f>
        <v/>
      </c>
      <c r="B66" s="170" t="str">
        <f>'Inventory List'!B67</f>
        <v/>
      </c>
      <c r="C66" s="184" t="str">
        <f t="shared" si="1"/>
        <v/>
      </c>
      <c r="D66" s="170" t="str">
        <f>if(ISBLANK(B66),"",countif(CountSTR!B65:B1063,B66))</f>
        <v/>
      </c>
      <c r="E66" s="170" t="str">
        <f>if(ISBLANK(B66),"",countif(CountSR!B65:B98,B66))</f>
        <v/>
      </c>
      <c r="F66" s="170"/>
      <c r="G66" s="170"/>
      <c r="H66" s="170" t="str">
        <f t="shared" si="2"/>
        <v/>
      </c>
      <c r="I66" s="170" t="str">
        <f t="shared" si="3"/>
        <v/>
      </c>
      <c r="J66" s="180" t="str">
        <f t="shared" si="4"/>
        <v/>
      </c>
      <c r="K66" s="21" t="str">
        <f t="shared" si="5"/>
        <v/>
      </c>
      <c r="L66" s="184"/>
    </row>
    <row r="67" ht="22.5" customHeight="1">
      <c r="A67" s="170" t="str">
        <f>'Inventory List'!A68</f>
        <v/>
      </c>
      <c r="B67" s="170" t="str">
        <f>'Inventory List'!B68</f>
        <v/>
      </c>
      <c r="C67" s="184" t="str">
        <f t="shared" si="1"/>
        <v/>
      </c>
      <c r="D67" s="170" t="str">
        <f>if(ISBLANK(B67),"",countif(CountSTR!B66:B1064,B67))</f>
        <v/>
      </c>
      <c r="E67" s="170" t="str">
        <f>if(ISBLANK(B67),"",countif(CountSR!B66:B99,B67))</f>
        <v/>
      </c>
      <c r="F67" s="170"/>
      <c r="G67" s="170"/>
      <c r="H67" s="170" t="str">
        <f t="shared" si="2"/>
        <v/>
      </c>
      <c r="I67" s="170" t="str">
        <f t="shared" si="3"/>
        <v/>
      </c>
      <c r="J67" s="180" t="str">
        <f t="shared" si="4"/>
        <v/>
      </c>
      <c r="K67" s="21" t="str">
        <f t="shared" si="5"/>
        <v/>
      </c>
      <c r="L67" s="184"/>
    </row>
    <row r="68" ht="22.5" customHeight="1">
      <c r="A68" s="170" t="str">
        <f>'Inventory List'!A69</f>
        <v/>
      </c>
      <c r="B68" s="170" t="str">
        <f>'Inventory List'!B69</f>
        <v/>
      </c>
      <c r="C68" s="184" t="str">
        <f t="shared" si="1"/>
        <v/>
      </c>
      <c r="D68" s="170" t="str">
        <f>if(ISBLANK(B68),"",countif(CountSTR!B67:B1065,B68))</f>
        <v/>
      </c>
      <c r="E68" s="170" t="str">
        <f>if(ISBLANK(B68),"",countif(CountSR!B67:B100,B68))</f>
        <v/>
      </c>
      <c r="F68" s="170"/>
      <c r="G68" s="170"/>
      <c r="H68" s="170" t="str">
        <f t="shared" si="2"/>
        <v/>
      </c>
      <c r="I68" s="170" t="str">
        <f t="shared" si="3"/>
        <v/>
      </c>
      <c r="J68" s="180" t="str">
        <f t="shared" si="4"/>
        <v/>
      </c>
      <c r="K68" s="21" t="str">
        <f t="shared" si="5"/>
        <v/>
      </c>
      <c r="L68" s="184"/>
    </row>
    <row r="69" ht="22.5" customHeight="1">
      <c r="A69" s="170" t="str">
        <f>'Inventory List'!A70</f>
        <v/>
      </c>
      <c r="B69" s="170" t="str">
        <f>'Inventory List'!B70</f>
        <v/>
      </c>
      <c r="C69" s="184" t="str">
        <f t="shared" si="1"/>
        <v/>
      </c>
      <c r="D69" s="170" t="str">
        <f>if(ISBLANK(B69),"",countif(CountSTR!B68:B1066,B69))</f>
        <v/>
      </c>
      <c r="E69" s="170" t="str">
        <f>if(ISBLANK(B69),"",countif(CountSR!B68:B101,B69))</f>
        <v/>
      </c>
      <c r="F69" s="170"/>
      <c r="G69" s="170"/>
      <c r="H69" s="170" t="str">
        <f t="shared" si="2"/>
        <v/>
      </c>
      <c r="I69" s="170" t="str">
        <f t="shared" si="3"/>
        <v/>
      </c>
      <c r="J69" s="180" t="str">
        <f t="shared" si="4"/>
        <v/>
      </c>
      <c r="K69" s="21" t="str">
        <f t="shared" si="5"/>
        <v/>
      </c>
      <c r="L69" s="184"/>
    </row>
    <row r="70" ht="22.5" customHeight="1">
      <c r="A70" s="170" t="str">
        <f>'Inventory List'!A71</f>
        <v/>
      </c>
      <c r="B70" s="170" t="str">
        <f>'Inventory List'!B71</f>
        <v/>
      </c>
      <c r="C70" s="184" t="str">
        <f t="shared" si="1"/>
        <v/>
      </c>
      <c r="D70" s="170" t="str">
        <f>if(ISBLANK(B70),"",countif(CountSTR!B69:B1067,B70))</f>
        <v/>
      </c>
      <c r="E70" s="170" t="str">
        <f>if(ISBLANK(B70),"",countif(CountSR!B69:B102,B70))</f>
        <v/>
      </c>
      <c r="F70" s="170"/>
      <c r="G70" s="170"/>
      <c r="H70" s="170" t="str">
        <f t="shared" si="2"/>
        <v/>
      </c>
      <c r="I70" s="170" t="str">
        <f t="shared" si="3"/>
        <v/>
      </c>
      <c r="J70" s="180" t="str">
        <f t="shared" si="4"/>
        <v/>
      </c>
      <c r="K70" s="21" t="str">
        <f t="shared" si="5"/>
        <v/>
      </c>
      <c r="L70" s="184"/>
    </row>
    <row r="71" ht="22.5" customHeight="1">
      <c r="A71" s="170" t="str">
        <f>'Inventory List'!A72</f>
        <v/>
      </c>
      <c r="B71" s="170" t="str">
        <f>'Inventory List'!B72</f>
        <v/>
      </c>
      <c r="C71" s="184" t="str">
        <f t="shared" si="1"/>
        <v/>
      </c>
      <c r="D71" s="170" t="str">
        <f>if(ISBLANK(B71),"",countif(CountSTR!B70:B1068,B71))</f>
        <v/>
      </c>
      <c r="E71" s="170" t="str">
        <f>if(ISBLANK(B71),"",countif(CountSR!B70:B103,B71))</f>
        <v/>
      </c>
      <c r="F71" s="170"/>
      <c r="G71" s="170"/>
      <c r="H71" s="170" t="str">
        <f t="shared" si="2"/>
        <v/>
      </c>
      <c r="I71" s="170" t="str">
        <f t="shared" si="3"/>
        <v/>
      </c>
      <c r="J71" s="180" t="str">
        <f t="shared" si="4"/>
        <v/>
      </c>
      <c r="K71" s="21" t="str">
        <f t="shared" si="5"/>
        <v/>
      </c>
      <c r="L71" s="184"/>
    </row>
    <row r="72" ht="22.5" customHeight="1">
      <c r="A72" s="170" t="str">
        <f>'Inventory List'!A73</f>
        <v/>
      </c>
      <c r="B72" s="170" t="str">
        <f>'Inventory List'!B73</f>
        <v/>
      </c>
      <c r="C72" s="184" t="str">
        <f t="shared" si="1"/>
        <v/>
      </c>
      <c r="D72" s="170" t="str">
        <f>if(ISBLANK(B72),"",countif(CountSTR!B71:B1069,B72))</f>
        <v/>
      </c>
      <c r="E72" s="170" t="str">
        <f>if(ISBLANK(B72),"",countif(CountSR!B71:B104,B72))</f>
        <v/>
      </c>
      <c r="F72" s="170"/>
      <c r="G72" s="170"/>
      <c r="H72" s="170" t="str">
        <f t="shared" si="2"/>
        <v/>
      </c>
      <c r="I72" s="170" t="str">
        <f t="shared" si="3"/>
        <v/>
      </c>
      <c r="J72" s="180" t="str">
        <f t="shared" si="4"/>
        <v/>
      </c>
      <c r="K72" s="21" t="str">
        <f t="shared" si="5"/>
        <v/>
      </c>
      <c r="L72" s="184"/>
    </row>
    <row r="73" ht="22.5" customHeight="1">
      <c r="A73" s="170" t="str">
        <f>'Inventory List'!A74</f>
        <v/>
      </c>
      <c r="B73" s="170" t="str">
        <f>'Inventory List'!B74</f>
        <v/>
      </c>
      <c r="C73" s="184" t="str">
        <f t="shared" si="1"/>
        <v/>
      </c>
      <c r="D73" s="170" t="str">
        <f>if(ISBLANK(B73),"",countif(CountSTR!B72:B1070,B73))</f>
        <v/>
      </c>
      <c r="E73" s="170" t="str">
        <f>if(ISBLANK(B73),"",countif(CountSR!B72:B105,B73))</f>
        <v/>
      </c>
      <c r="F73" s="170"/>
      <c r="G73" s="170"/>
      <c r="H73" s="170" t="str">
        <f t="shared" si="2"/>
        <v/>
      </c>
      <c r="I73" s="170" t="str">
        <f t="shared" si="3"/>
        <v/>
      </c>
      <c r="J73" s="180" t="str">
        <f t="shared" si="4"/>
        <v/>
      </c>
      <c r="K73" s="21" t="str">
        <f t="shared" si="5"/>
        <v/>
      </c>
      <c r="L73" s="184"/>
    </row>
    <row r="74" ht="22.5" customHeight="1">
      <c r="A74" s="170" t="str">
        <f>'Inventory List'!A75</f>
        <v/>
      </c>
      <c r="B74" s="170" t="str">
        <f>'Inventory List'!B75</f>
        <v/>
      </c>
      <c r="C74" s="184" t="str">
        <f t="shared" si="1"/>
        <v/>
      </c>
      <c r="D74" s="170" t="str">
        <f>if(ISBLANK(B74),"",countif(CountSTR!B73:B1071,B74))</f>
        <v/>
      </c>
      <c r="E74" s="170" t="str">
        <f>if(ISBLANK(B74),"",countif(CountSR!B73:B106,B74))</f>
        <v/>
      </c>
      <c r="F74" s="170"/>
      <c r="G74" s="170"/>
      <c r="H74" s="170" t="str">
        <f t="shared" si="2"/>
        <v/>
      </c>
      <c r="I74" s="170" t="str">
        <f t="shared" si="3"/>
        <v/>
      </c>
      <c r="J74" s="180" t="str">
        <f t="shared" si="4"/>
        <v/>
      </c>
      <c r="K74" s="21" t="str">
        <f t="shared" si="5"/>
        <v/>
      </c>
      <c r="L74" s="184"/>
    </row>
    <row r="75" ht="22.5" customHeight="1">
      <c r="A75" s="170" t="str">
        <f>'Inventory List'!A76</f>
        <v/>
      </c>
      <c r="B75" s="170" t="str">
        <f>'Inventory List'!B76</f>
        <v/>
      </c>
      <c r="C75" s="184" t="str">
        <f t="shared" si="1"/>
        <v/>
      </c>
      <c r="D75" s="170" t="str">
        <f>if(ISBLANK(B75),"",countif(CountSTR!B74:B1072,B75))</f>
        <v/>
      </c>
      <c r="E75" s="170" t="str">
        <f>if(ISBLANK(B75),"",countif(CountSR!B74:B107,B75))</f>
        <v/>
      </c>
      <c r="F75" s="170"/>
      <c r="G75" s="170"/>
      <c r="H75" s="170" t="str">
        <f t="shared" si="2"/>
        <v/>
      </c>
      <c r="I75" s="170" t="str">
        <f t="shared" si="3"/>
        <v/>
      </c>
      <c r="J75" s="180" t="str">
        <f t="shared" si="4"/>
        <v/>
      </c>
      <c r="K75" s="21" t="str">
        <f t="shared" si="5"/>
        <v/>
      </c>
      <c r="L75" s="184"/>
    </row>
    <row r="76" ht="22.5" customHeight="1">
      <c r="A76" s="170" t="str">
        <f>'Inventory List'!A77</f>
        <v/>
      </c>
      <c r="B76" s="170" t="str">
        <f>'Inventory List'!B77</f>
        <v/>
      </c>
      <c r="C76" s="184" t="str">
        <f t="shared" si="1"/>
        <v/>
      </c>
      <c r="D76" s="170" t="str">
        <f>if(ISBLANK(B76),"",countif(CountSTR!B75:B1073,B76))</f>
        <v/>
      </c>
      <c r="E76" s="170" t="str">
        <f>if(ISBLANK(B76),"",countif(CountSR!B75:B108,B76))</f>
        <v/>
      </c>
      <c r="F76" s="170"/>
      <c r="G76" s="170"/>
      <c r="H76" s="170" t="str">
        <f t="shared" si="2"/>
        <v/>
      </c>
      <c r="I76" s="170" t="str">
        <f t="shared" si="3"/>
        <v/>
      </c>
      <c r="J76" s="180" t="str">
        <f t="shared" si="4"/>
        <v/>
      </c>
      <c r="K76" s="21" t="str">
        <f t="shared" si="5"/>
        <v/>
      </c>
      <c r="L76" s="184"/>
    </row>
    <row r="77" ht="22.5" customHeight="1">
      <c r="A77" s="170" t="str">
        <f>'Inventory List'!A78</f>
        <v/>
      </c>
      <c r="B77" s="170" t="str">
        <f>'Inventory List'!B78</f>
        <v/>
      </c>
      <c r="C77" s="184" t="str">
        <f t="shared" si="1"/>
        <v/>
      </c>
      <c r="D77" s="170" t="str">
        <f>if(ISBLANK(B77),"",countif(CountSTR!B76:B1074,B77))</f>
        <v/>
      </c>
      <c r="E77" s="170" t="str">
        <f>if(ISBLANK(B77),"",countif(CountSR!B76:B109,B77))</f>
        <v/>
      </c>
      <c r="F77" s="170"/>
      <c r="G77" s="170"/>
      <c r="H77" s="170" t="str">
        <f t="shared" si="2"/>
        <v/>
      </c>
      <c r="I77" s="170" t="str">
        <f t="shared" si="3"/>
        <v/>
      </c>
      <c r="J77" s="180" t="str">
        <f t="shared" si="4"/>
        <v/>
      </c>
      <c r="K77" s="21" t="str">
        <f t="shared" si="5"/>
        <v/>
      </c>
      <c r="L77" s="184"/>
    </row>
    <row r="78" ht="22.5" customHeight="1">
      <c r="A78" s="170" t="str">
        <f>'Inventory List'!A79</f>
        <v/>
      </c>
      <c r="B78" s="170" t="str">
        <f>'Inventory List'!B79</f>
        <v/>
      </c>
      <c r="C78" s="184" t="str">
        <f t="shared" si="1"/>
        <v/>
      </c>
      <c r="D78" s="170" t="str">
        <f>if(ISBLANK(B78),"",countif(CountSTR!B77:B1075,B78))</f>
        <v/>
      </c>
      <c r="E78" s="170" t="str">
        <f>if(ISBLANK(B78),"",countif(CountSR!B77:B110,B78))</f>
        <v/>
      </c>
      <c r="F78" s="170"/>
      <c r="G78" s="170"/>
      <c r="H78" s="170" t="str">
        <f t="shared" si="2"/>
        <v/>
      </c>
      <c r="I78" s="170" t="str">
        <f t="shared" si="3"/>
        <v/>
      </c>
      <c r="J78" s="180" t="str">
        <f t="shared" si="4"/>
        <v/>
      </c>
      <c r="K78" s="21" t="str">
        <f t="shared" si="5"/>
        <v/>
      </c>
      <c r="L78" s="184"/>
    </row>
    <row r="79" ht="22.5" customHeight="1">
      <c r="A79" s="170" t="str">
        <f>'Inventory List'!A80</f>
        <v/>
      </c>
      <c r="B79" s="170" t="str">
        <f>'Inventory List'!B80</f>
        <v/>
      </c>
      <c r="C79" s="184" t="str">
        <f t="shared" si="1"/>
        <v/>
      </c>
      <c r="D79" s="170" t="str">
        <f>if(ISBLANK(B79),"",countif(CountSTR!B78:B1076,B79))</f>
        <v/>
      </c>
      <c r="E79" s="170" t="str">
        <f>if(ISBLANK(B79),"",countif(CountSR!B78:B111,B79))</f>
        <v/>
      </c>
      <c r="F79" s="170"/>
      <c r="G79" s="170"/>
      <c r="H79" s="170" t="str">
        <f t="shared" si="2"/>
        <v/>
      </c>
      <c r="I79" s="170" t="str">
        <f t="shared" si="3"/>
        <v/>
      </c>
      <c r="J79" s="180" t="str">
        <f t="shared" si="4"/>
        <v/>
      </c>
      <c r="K79" s="21" t="str">
        <f t="shared" si="5"/>
        <v/>
      </c>
      <c r="L79" s="184"/>
    </row>
    <row r="80" ht="22.5" customHeight="1">
      <c r="A80" s="170" t="str">
        <f>'Inventory List'!A81</f>
        <v/>
      </c>
      <c r="B80" s="170" t="str">
        <f>'Inventory List'!B81</f>
        <v/>
      </c>
      <c r="C80" s="184" t="str">
        <f t="shared" si="1"/>
        <v/>
      </c>
      <c r="D80" s="170" t="str">
        <f>if(ISBLANK(B80),"",countif(CountSTR!B79:B1077,B80))</f>
        <v/>
      </c>
      <c r="E80" s="170" t="str">
        <f>if(ISBLANK(B80),"",countif(CountSR!B79:B112,B80))</f>
        <v/>
      </c>
      <c r="F80" s="170"/>
      <c r="G80" s="170"/>
      <c r="H80" s="170" t="str">
        <f t="shared" si="2"/>
        <v/>
      </c>
      <c r="I80" s="170" t="str">
        <f t="shared" si="3"/>
        <v/>
      </c>
      <c r="J80" s="180" t="str">
        <f t="shared" si="4"/>
        <v/>
      </c>
      <c r="K80" s="21" t="str">
        <f t="shared" si="5"/>
        <v/>
      </c>
      <c r="L80" s="184"/>
    </row>
    <row r="81" ht="22.5" customHeight="1">
      <c r="A81" s="170" t="str">
        <f>'Inventory List'!A82</f>
        <v/>
      </c>
      <c r="B81" s="170" t="str">
        <f>'Inventory List'!B82</f>
        <v/>
      </c>
      <c r="C81" s="184" t="str">
        <f t="shared" si="1"/>
        <v/>
      </c>
      <c r="D81" s="170" t="str">
        <f>if(ISBLANK(B81),"",countif(CountSTR!B80:B1078,B81))</f>
        <v/>
      </c>
      <c r="E81" s="170" t="str">
        <f>if(ISBLANK(B81),"",countif(CountSR!B80:B113,B81))</f>
        <v/>
      </c>
      <c r="F81" s="170"/>
      <c r="G81" s="170"/>
      <c r="H81" s="170" t="str">
        <f t="shared" si="2"/>
        <v/>
      </c>
      <c r="I81" s="170" t="str">
        <f t="shared" si="3"/>
        <v/>
      </c>
      <c r="J81" s="180" t="str">
        <f t="shared" si="4"/>
        <v/>
      </c>
      <c r="K81" s="21" t="str">
        <f t="shared" si="5"/>
        <v/>
      </c>
      <c r="L81" s="184"/>
    </row>
    <row r="82" ht="22.5" customHeight="1">
      <c r="A82" s="170" t="str">
        <f>'Inventory List'!A83</f>
        <v/>
      </c>
      <c r="B82" s="170" t="str">
        <f>'Inventory List'!B83</f>
        <v/>
      </c>
      <c r="C82" s="184" t="str">
        <f t="shared" si="1"/>
        <v/>
      </c>
      <c r="D82" s="170" t="str">
        <f>if(ISBLANK(B82),"",countif(CountSTR!B81:B1079,B82))</f>
        <v/>
      </c>
      <c r="E82" s="170" t="str">
        <f>if(ISBLANK(B82),"",countif(CountSR!B81:B114,B82))</f>
        <v/>
      </c>
      <c r="F82" s="170"/>
      <c r="G82" s="170"/>
      <c r="H82" s="170" t="str">
        <f t="shared" si="2"/>
        <v/>
      </c>
      <c r="I82" s="170" t="str">
        <f t="shared" si="3"/>
        <v/>
      </c>
      <c r="J82" s="180" t="str">
        <f t="shared" si="4"/>
        <v/>
      </c>
      <c r="K82" s="21" t="str">
        <f t="shared" si="5"/>
        <v/>
      </c>
      <c r="L82" s="184"/>
    </row>
    <row r="83" ht="22.5" customHeight="1">
      <c r="A83" s="170" t="str">
        <f>'Inventory List'!A84</f>
        <v/>
      </c>
      <c r="B83" s="170" t="str">
        <f>'Inventory List'!B84</f>
        <v/>
      </c>
      <c r="C83" s="184" t="str">
        <f t="shared" si="1"/>
        <v/>
      </c>
      <c r="D83" s="170" t="str">
        <f>if(ISBLANK(B83),"",countif(CountSTR!B82:B1080,B83))</f>
        <v/>
      </c>
      <c r="E83" s="170" t="str">
        <f>if(ISBLANK(B83),"",countif(CountSR!B82:B115,B83))</f>
        <v/>
      </c>
      <c r="F83" s="170"/>
      <c r="G83" s="170"/>
      <c r="H83" s="170" t="str">
        <f t="shared" si="2"/>
        <v/>
      </c>
      <c r="I83" s="170" t="str">
        <f t="shared" si="3"/>
        <v/>
      </c>
      <c r="J83" s="180" t="str">
        <f t="shared" si="4"/>
        <v/>
      </c>
      <c r="K83" s="21" t="str">
        <f t="shared" si="5"/>
        <v/>
      </c>
      <c r="L83" s="184"/>
    </row>
    <row r="84" ht="22.5" customHeight="1">
      <c r="A84" s="170" t="str">
        <f>'Inventory List'!A85</f>
        <v/>
      </c>
      <c r="B84" s="170" t="str">
        <f>'Inventory List'!B85</f>
        <v/>
      </c>
      <c r="C84" s="184" t="str">
        <f t="shared" si="1"/>
        <v/>
      </c>
      <c r="D84" s="170" t="str">
        <f>if(ISBLANK(B84),"",countif(CountSTR!B83:B1081,B84))</f>
        <v/>
      </c>
      <c r="E84" s="170" t="str">
        <f>if(ISBLANK(B84),"",countif(CountSR!B83:B116,B84))</f>
        <v/>
      </c>
      <c r="F84" s="170"/>
      <c r="G84" s="170"/>
      <c r="H84" s="170" t="str">
        <f t="shared" si="2"/>
        <v/>
      </c>
      <c r="I84" s="170" t="str">
        <f t="shared" si="3"/>
        <v/>
      </c>
      <c r="J84" s="180" t="str">
        <f t="shared" si="4"/>
        <v/>
      </c>
      <c r="K84" s="21" t="str">
        <f t="shared" si="5"/>
        <v/>
      </c>
      <c r="L84" s="184"/>
    </row>
    <row r="85" ht="22.5" customHeight="1">
      <c r="A85" s="170" t="str">
        <f>'Inventory List'!A86</f>
        <v/>
      </c>
      <c r="B85" s="170" t="str">
        <f>'Inventory List'!B86</f>
        <v/>
      </c>
      <c r="C85" s="184" t="str">
        <f t="shared" si="1"/>
        <v/>
      </c>
      <c r="D85" s="170" t="str">
        <f>if(ISBLANK(B85),"",countif(CountSTR!B84:B1082,B85))</f>
        <v/>
      </c>
      <c r="E85" s="170" t="str">
        <f>if(ISBLANK(B85),"",countif(CountSR!B84:B117,B85))</f>
        <v/>
      </c>
      <c r="F85" s="170"/>
      <c r="G85" s="170"/>
      <c r="H85" s="170" t="str">
        <f t="shared" si="2"/>
        <v/>
      </c>
      <c r="I85" s="170" t="str">
        <f t="shared" si="3"/>
        <v/>
      </c>
      <c r="J85" s="180" t="str">
        <f t="shared" si="4"/>
        <v/>
      </c>
      <c r="K85" s="21" t="str">
        <f t="shared" si="5"/>
        <v/>
      </c>
      <c r="L85" s="184"/>
    </row>
    <row r="86" ht="22.5" customHeight="1">
      <c r="A86" s="170" t="str">
        <f>'Inventory List'!A87</f>
        <v/>
      </c>
      <c r="B86" s="170" t="str">
        <f>'Inventory List'!B87</f>
        <v/>
      </c>
      <c r="C86" s="184" t="str">
        <f t="shared" si="1"/>
        <v/>
      </c>
      <c r="D86" s="170" t="str">
        <f>if(ISBLANK(B86),"",countif(CountSTR!B85:B1083,B86))</f>
        <v/>
      </c>
      <c r="E86" s="170" t="str">
        <f>if(ISBLANK(B86),"",countif(CountSR!B85:B118,B86))</f>
        <v/>
      </c>
      <c r="F86" s="170"/>
      <c r="G86" s="170"/>
      <c r="H86" s="170" t="str">
        <f t="shared" si="2"/>
        <v/>
      </c>
      <c r="I86" s="170" t="str">
        <f t="shared" si="3"/>
        <v/>
      </c>
      <c r="J86" s="180" t="str">
        <f t="shared" si="4"/>
        <v/>
      </c>
      <c r="K86" s="21" t="str">
        <f t="shared" si="5"/>
        <v/>
      </c>
      <c r="L86" s="184"/>
    </row>
    <row r="87" ht="22.5" customHeight="1">
      <c r="A87" s="170" t="str">
        <f>'Inventory List'!A88</f>
        <v/>
      </c>
      <c r="B87" s="170" t="str">
        <f>'Inventory List'!B88</f>
        <v/>
      </c>
      <c r="C87" s="184" t="str">
        <f t="shared" si="1"/>
        <v/>
      </c>
      <c r="D87" s="170" t="str">
        <f>if(ISBLANK(B87),"",countif(CountSTR!B86:B1084,B87))</f>
        <v/>
      </c>
      <c r="E87" s="170" t="str">
        <f>if(ISBLANK(B87),"",countif(CountSR!B86:B119,B87))</f>
        <v/>
      </c>
      <c r="F87" s="170"/>
      <c r="G87" s="170"/>
      <c r="H87" s="170" t="str">
        <f t="shared" si="2"/>
        <v/>
      </c>
      <c r="I87" s="170" t="str">
        <f t="shared" si="3"/>
        <v/>
      </c>
      <c r="J87" s="180" t="str">
        <f t="shared" si="4"/>
        <v/>
      </c>
      <c r="K87" s="21" t="str">
        <f t="shared" si="5"/>
        <v/>
      </c>
      <c r="L87" s="184"/>
    </row>
    <row r="88" ht="22.5" customHeight="1">
      <c r="A88" s="170" t="str">
        <f>'Inventory List'!A89</f>
        <v/>
      </c>
      <c r="B88" s="170" t="str">
        <f>'Inventory List'!B89</f>
        <v/>
      </c>
      <c r="C88" s="184" t="str">
        <f t="shared" si="1"/>
        <v/>
      </c>
      <c r="D88" s="170" t="str">
        <f>if(ISBLANK(B88),"",countif(CountSTR!B87:B1085,B88))</f>
        <v/>
      </c>
      <c r="E88" s="170" t="str">
        <f>if(ISBLANK(B88),"",countif(CountSR!B87:B120,B88))</f>
        <v/>
      </c>
      <c r="F88" s="170"/>
      <c r="G88" s="170"/>
      <c r="H88" s="170" t="str">
        <f t="shared" si="2"/>
        <v/>
      </c>
      <c r="I88" s="170" t="str">
        <f t="shared" si="3"/>
        <v/>
      </c>
      <c r="J88" s="180" t="str">
        <f t="shared" si="4"/>
        <v/>
      </c>
      <c r="K88" s="21" t="str">
        <f t="shared" si="5"/>
        <v/>
      </c>
      <c r="L88" s="184"/>
    </row>
    <row r="89" ht="22.5" customHeight="1">
      <c r="A89" s="170" t="str">
        <f>'Inventory List'!A90</f>
        <v/>
      </c>
      <c r="B89" s="170" t="str">
        <f>'Inventory List'!B90</f>
        <v/>
      </c>
      <c r="C89" s="184" t="str">
        <f t="shared" si="1"/>
        <v/>
      </c>
      <c r="D89" s="170" t="str">
        <f>if(ISBLANK(B89),"",countif(CountSTR!B88:B1086,B89))</f>
        <v/>
      </c>
      <c r="E89" s="170" t="str">
        <f>if(ISBLANK(B89),"",countif(CountSR!B88:B121,B89))</f>
        <v/>
      </c>
      <c r="F89" s="170"/>
      <c r="G89" s="170"/>
      <c r="H89" s="170" t="str">
        <f t="shared" si="2"/>
        <v/>
      </c>
      <c r="I89" s="170" t="str">
        <f t="shared" si="3"/>
        <v/>
      </c>
      <c r="J89" s="180" t="str">
        <f t="shared" si="4"/>
        <v/>
      </c>
      <c r="K89" s="21" t="str">
        <f t="shared" si="5"/>
        <v/>
      </c>
      <c r="L89" s="184"/>
    </row>
    <row r="90" ht="22.5" customHeight="1">
      <c r="A90" s="170" t="str">
        <f>'Inventory List'!A91</f>
        <v/>
      </c>
      <c r="B90" s="170" t="str">
        <f>'Inventory List'!B91</f>
        <v/>
      </c>
      <c r="C90" s="184" t="str">
        <f t="shared" si="1"/>
        <v/>
      </c>
      <c r="D90" s="170" t="str">
        <f>if(ISBLANK(B90),"",countif(CountSTR!B89:B1087,B90))</f>
        <v/>
      </c>
      <c r="E90" s="170" t="str">
        <f>if(ISBLANK(B90),"",countif(CountSR!B89:B122,B90))</f>
        <v/>
      </c>
      <c r="F90" s="170"/>
      <c r="G90" s="170"/>
      <c r="H90" s="170" t="str">
        <f t="shared" si="2"/>
        <v/>
      </c>
      <c r="I90" s="170" t="str">
        <f t="shared" si="3"/>
        <v/>
      </c>
      <c r="J90" s="180" t="str">
        <f t="shared" si="4"/>
        <v/>
      </c>
      <c r="K90" s="21" t="str">
        <f t="shared" si="5"/>
        <v/>
      </c>
      <c r="L90" s="184"/>
    </row>
    <row r="91" ht="22.5" customHeight="1">
      <c r="A91" s="170" t="str">
        <f>'Inventory List'!A92</f>
        <v/>
      </c>
      <c r="B91" s="170" t="str">
        <f>'Inventory List'!B92</f>
        <v/>
      </c>
      <c r="C91" s="184" t="str">
        <f t="shared" si="1"/>
        <v/>
      </c>
      <c r="D91" s="170" t="str">
        <f>if(ISBLANK(B91),"",countif(CountSTR!B90:B1088,B91))</f>
        <v/>
      </c>
      <c r="E91" s="170" t="str">
        <f>if(ISBLANK(B91),"",countif(CountSR!B90:B123,B91))</f>
        <v/>
      </c>
      <c r="F91" s="170"/>
      <c r="G91" s="170"/>
      <c r="H91" s="170" t="str">
        <f t="shared" si="2"/>
        <v/>
      </c>
      <c r="I91" s="170" t="str">
        <f t="shared" si="3"/>
        <v/>
      </c>
      <c r="J91" s="180" t="str">
        <f t="shared" si="4"/>
        <v/>
      </c>
      <c r="K91" s="21" t="str">
        <f t="shared" si="5"/>
        <v/>
      </c>
      <c r="L91" s="184"/>
    </row>
    <row r="92" ht="22.5" customHeight="1">
      <c r="A92" s="170" t="str">
        <f>'Inventory List'!A93</f>
        <v/>
      </c>
      <c r="B92" s="170" t="str">
        <f>'Inventory List'!B93</f>
        <v/>
      </c>
      <c r="C92" s="184" t="str">
        <f t="shared" si="1"/>
        <v/>
      </c>
      <c r="D92" s="170" t="str">
        <f>if(ISBLANK(B92),"",countif(CountSTR!B91:B1089,B92))</f>
        <v/>
      </c>
      <c r="E92" s="170" t="str">
        <f>if(ISBLANK(B92),"",countif(CountSR!B91:B124,B92))</f>
        <v/>
      </c>
      <c r="F92" s="170"/>
      <c r="G92" s="170"/>
      <c r="H92" s="170" t="str">
        <f t="shared" si="2"/>
        <v/>
      </c>
      <c r="I92" s="170" t="str">
        <f t="shared" si="3"/>
        <v/>
      </c>
      <c r="J92" s="180" t="str">
        <f t="shared" si="4"/>
        <v/>
      </c>
      <c r="K92" s="21" t="str">
        <f t="shared" si="5"/>
        <v/>
      </c>
      <c r="L92" s="184"/>
    </row>
    <row r="93" ht="22.5" customHeight="1">
      <c r="A93" s="170" t="str">
        <f>'Inventory List'!A94</f>
        <v/>
      </c>
      <c r="B93" s="170" t="str">
        <f>'Inventory List'!B94</f>
        <v/>
      </c>
      <c r="C93" s="184" t="str">
        <f t="shared" si="1"/>
        <v/>
      </c>
      <c r="D93" s="170" t="str">
        <f>if(ISBLANK(B93),"",countif(CountSTR!B92:B1090,B93))</f>
        <v/>
      </c>
      <c r="E93" s="170" t="str">
        <f>if(ISBLANK(B93),"",countif(CountSR!B92:B125,B93))</f>
        <v/>
      </c>
      <c r="F93" s="170"/>
      <c r="G93" s="170"/>
      <c r="H93" s="170" t="str">
        <f t="shared" si="2"/>
        <v/>
      </c>
      <c r="I93" s="170" t="str">
        <f t="shared" si="3"/>
        <v/>
      </c>
      <c r="J93" s="180" t="str">
        <f t="shared" si="4"/>
        <v/>
      </c>
      <c r="K93" s="21" t="str">
        <f t="shared" si="5"/>
        <v/>
      </c>
      <c r="L93" s="184"/>
    </row>
    <row r="94" ht="22.5" customHeight="1">
      <c r="A94" s="170" t="str">
        <f>'Inventory List'!A95</f>
        <v/>
      </c>
      <c r="B94" s="170" t="str">
        <f>'Inventory List'!B95</f>
        <v/>
      </c>
      <c r="C94" s="184" t="str">
        <f t="shared" si="1"/>
        <v/>
      </c>
      <c r="D94" s="170" t="str">
        <f>if(ISBLANK(B94),"",countif(CountSTR!B93:B1091,B94))</f>
        <v/>
      </c>
      <c r="E94" s="170" t="str">
        <f>if(ISBLANK(B94),"",countif(CountSR!B93:B126,B94))</f>
        <v/>
      </c>
      <c r="F94" s="170"/>
      <c r="G94" s="170"/>
      <c r="H94" s="170" t="str">
        <f t="shared" si="2"/>
        <v/>
      </c>
      <c r="I94" s="170" t="str">
        <f t="shared" si="3"/>
        <v/>
      </c>
      <c r="J94" s="180" t="str">
        <f t="shared" si="4"/>
        <v/>
      </c>
      <c r="K94" s="21" t="str">
        <f t="shared" si="5"/>
        <v/>
      </c>
      <c r="L94" s="184"/>
    </row>
    <row r="95" ht="22.5" customHeight="1">
      <c r="A95" s="170" t="str">
        <f>'Inventory List'!A96</f>
        <v/>
      </c>
      <c r="B95" s="170" t="str">
        <f>'Inventory List'!B96</f>
        <v/>
      </c>
      <c r="C95" s="184" t="str">
        <f t="shared" si="1"/>
        <v/>
      </c>
      <c r="D95" s="170" t="str">
        <f>if(ISBLANK(B95),"",countif(CountSTR!B94:B1092,B95))</f>
        <v/>
      </c>
      <c r="E95" s="170" t="str">
        <f>if(ISBLANK(B95),"",countif(CountSR!B94:B127,B95))</f>
        <v/>
      </c>
      <c r="F95" s="170"/>
      <c r="G95" s="170"/>
      <c r="H95" s="170" t="str">
        <f t="shared" si="2"/>
        <v/>
      </c>
      <c r="I95" s="170" t="str">
        <f t="shared" si="3"/>
        <v/>
      </c>
      <c r="J95" s="180" t="str">
        <f t="shared" si="4"/>
        <v/>
      </c>
      <c r="K95" s="21" t="str">
        <f t="shared" si="5"/>
        <v/>
      </c>
      <c r="L95" s="184"/>
    </row>
    <row r="96" ht="22.5" customHeight="1">
      <c r="A96" s="170" t="str">
        <f>'Inventory List'!A97</f>
        <v/>
      </c>
      <c r="B96" s="170" t="str">
        <f>'Inventory List'!B97</f>
        <v/>
      </c>
      <c r="C96" s="184" t="str">
        <f t="shared" si="1"/>
        <v/>
      </c>
      <c r="D96" s="170" t="str">
        <f>if(ISBLANK(B96),"",countif(CountSTR!B95:B1093,B96))</f>
        <v/>
      </c>
      <c r="E96" s="170" t="str">
        <f>if(ISBLANK(B96),"",countif(CountSR!B95:B128,B96))</f>
        <v/>
      </c>
      <c r="F96" s="170"/>
      <c r="G96" s="170"/>
      <c r="H96" s="170" t="str">
        <f t="shared" si="2"/>
        <v/>
      </c>
      <c r="I96" s="170" t="str">
        <f t="shared" si="3"/>
        <v/>
      </c>
      <c r="J96" s="180" t="str">
        <f t="shared" si="4"/>
        <v/>
      </c>
      <c r="K96" s="21" t="str">
        <f t="shared" si="5"/>
        <v/>
      </c>
      <c r="L96" s="184"/>
    </row>
    <row r="97" ht="22.5" customHeight="1">
      <c r="A97" s="170" t="str">
        <f>'Inventory List'!A98</f>
        <v/>
      </c>
      <c r="B97" s="170" t="str">
        <f>'Inventory List'!B98</f>
        <v/>
      </c>
      <c r="C97" s="184" t="str">
        <f t="shared" si="1"/>
        <v/>
      </c>
      <c r="D97" s="170" t="str">
        <f>if(ISBLANK(B97),"",countif(CountSTR!B96:B1094,B97))</f>
        <v/>
      </c>
      <c r="E97" s="170" t="str">
        <f>if(ISBLANK(B97),"",countif(CountSR!B96:B129,B97))</f>
        <v/>
      </c>
      <c r="F97" s="170"/>
      <c r="G97" s="170"/>
      <c r="H97" s="170" t="str">
        <f t="shared" si="2"/>
        <v/>
      </c>
      <c r="I97" s="170" t="str">
        <f t="shared" si="3"/>
        <v/>
      </c>
      <c r="J97" s="180" t="str">
        <f t="shared" si="4"/>
        <v/>
      </c>
      <c r="K97" s="21" t="str">
        <f t="shared" si="5"/>
        <v/>
      </c>
      <c r="L97" s="184"/>
    </row>
    <row r="98" ht="22.5" customHeight="1">
      <c r="A98" s="170" t="str">
        <f>'Inventory List'!A99</f>
        <v/>
      </c>
      <c r="B98" s="170" t="str">
        <f>'Inventory List'!B99</f>
        <v/>
      </c>
      <c r="C98" s="184" t="str">
        <f t="shared" si="1"/>
        <v/>
      </c>
      <c r="D98" s="170" t="str">
        <f>if(ISBLANK(B98),"",countif(CountSTR!B97:B1095,B98))</f>
        <v/>
      </c>
      <c r="E98" s="170" t="str">
        <f>if(ISBLANK(B98),"",countif(CountSR!B97:B130,B98))</f>
        <v/>
      </c>
      <c r="F98" s="170"/>
      <c r="G98" s="170"/>
      <c r="H98" s="170" t="str">
        <f t="shared" si="2"/>
        <v/>
      </c>
      <c r="I98" s="170" t="str">
        <f t="shared" si="3"/>
        <v/>
      </c>
      <c r="J98" s="180" t="str">
        <f t="shared" si="4"/>
        <v/>
      </c>
      <c r="K98" s="21" t="str">
        <f t="shared" si="5"/>
        <v/>
      </c>
      <c r="L98" s="184"/>
    </row>
    <row r="99" ht="22.5" customHeight="1">
      <c r="A99" s="170" t="str">
        <f>'Inventory List'!A100</f>
        <v/>
      </c>
      <c r="B99" s="170" t="str">
        <f>'Inventory List'!B100</f>
        <v/>
      </c>
      <c r="C99" s="184" t="str">
        <f t="shared" si="1"/>
        <v/>
      </c>
      <c r="D99" s="170" t="str">
        <f>if(ISBLANK(B99),"",countif(CountSTR!B98:B1096,B99))</f>
        <v/>
      </c>
      <c r="E99" s="170" t="str">
        <f>if(ISBLANK(B99),"",countif(CountSR!B98:B131,B99))</f>
        <v/>
      </c>
      <c r="F99" s="170"/>
      <c r="G99" s="170"/>
      <c r="H99" s="170" t="str">
        <f t="shared" si="2"/>
        <v/>
      </c>
      <c r="I99" s="170" t="str">
        <f t="shared" si="3"/>
        <v/>
      </c>
      <c r="J99" s="180" t="str">
        <f t="shared" si="4"/>
        <v/>
      </c>
      <c r="K99" s="21" t="str">
        <f t="shared" si="5"/>
        <v/>
      </c>
      <c r="L99" s="184"/>
    </row>
    <row r="100" ht="22.5" customHeight="1">
      <c r="A100" s="170" t="str">
        <f>'Inventory List'!A101</f>
        <v/>
      </c>
      <c r="B100" s="170" t="str">
        <f>'Inventory List'!B101</f>
        <v/>
      </c>
      <c r="C100" s="184" t="str">
        <f t="shared" si="1"/>
        <v/>
      </c>
      <c r="D100" s="170" t="str">
        <f>if(ISBLANK(B100),"",countif(CountSTR!B99:B1097,B100))</f>
        <v/>
      </c>
      <c r="E100" s="170" t="str">
        <f>if(ISBLANK(B100),"",countif(CountSR!B99:B132,B100))</f>
        <v/>
      </c>
      <c r="F100" s="170"/>
      <c r="G100" s="170"/>
      <c r="H100" s="170" t="str">
        <f t="shared" si="2"/>
        <v/>
      </c>
      <c r="I100" s="170" t="str">
        <f t="shared" si="3"/>
        <v/>
      </c>
      <c r="J100" s="180" t="str">
        <f t="shared" si="4"/>
        <v/>
      </c>
      <c r="K100" s="21" t="str">
        <f t="shared" si="5"/>
        <v/>
      </c>
      <c r="L100" s="184"/>
    </row>
    <row r="101" ht="22.5" customHeight="1">
      <c r="A101" s="170" t="str">
        <f>'Inventory List'!A102</f>
        <v/>
      </c>
      <c r="B101" s="170" t="str">
        <f>'Inventory List'!B102</f>
        <v/>
      </c>
      <c r="C101" s="184" t="str">
        <f t="shared" si="1"/>
        <v/>
      </c>
      <c r="D101" s="170" t="str">
        <f>if(ISBLANK(B101),"",countif(CountSTR!B100:B1098,B101))</f>
        <v/>
      </c>
      <c r="E101" s="170" t="str">
        <f>if(ISBLANK(B101),"",countif(CountSR!B100:B133,B101))</f>
        <v/>
      </c>
      <c r="F101" s="170"/>
      <c r="G101" s="170"/>
      <c r="H101" s="170" t="str">
        <f t="shared" si="2"/>
        <v/>
      </c>
      <c r="I101" s="170" t="str">
        <f t="shared" si="3"/>
        <v/>
      </c>
      <c r="J101" s="180" t="str">
        <f t="shared" si="4"/>
        <v/>
      </c>
      <c r="K101" s="21" t="str">
        <f t="shared" si="5"/>
        <v/>
      </c>
      <c r="L101" s="184"/>
    </row>
    <row r="102" ht="22.5" customHeight="1">
      <c r="A102" s="170" t="str">
        <f>'Inventory List'!A103</f>
        <v/>
      </c>
      <c r="B102" s="170" t="str">
        <f>'Inventory List'!B103</f>
        <v/>
      </c>
      <c r="C102" s="184" t="str">
        <f t="shared" si="1"/>
        <v/>
      </c>
      <c r="D102" s="170" t="str">
        <f>if(ISBLANK(B102),"",countif(CountSTR!B101:B1099,B102))</f>
        <v/>
      </c>
      <c r="E102" s="170" t="str">
        <f>if(ISBLANK(B102),"",countif(CountSR!B101:B134,B102))</f>
        <v/>
      </c>
      <c r="F102" s="170"/>
      <c r="G102" s="170"/>
      <c r="H102" s="170" t="str">
        <f t="shared" si="2"/>
        <v/>
      </c>
      <c r="I102" s="170" t="str">
        <f t="shared" si="3"/>
        <v/>
      </c>
      <c r="J102" s="180" t="str">
        <f t="shared" si="4"/>
        <v/>
      </c>
      <c r="K102" s="21" t="str">
        <f t="shared" si="5"/>
        <v/>
      </c>
      <c r="L102" s="184"/>
    </row>
    <row r="103" ht="22.5" customHeight="1">
      <c r="A103" s="170" t="str">
        <f>'Inventory List'!A104</f>
        <v/>
      </c>
      <c r="B103" s="170" t="str">
        <f>'Inventory List'!B104</f>
        <v/>
      </c>
      <c r="C103" s="184" t="str">
        <f t="shared" si="1"/>
        <v/>
      </c>
      <c r="D103" s="170" t="str">
        <f>if(ISBLANK(B103),"",countif(CountSTR!B102:B1100,B103))</f>
        <v/>
      </c>
      <c r="E103" s="170" t="str">
        <f>if(ISBLANK(B103),"",countif(CountSR!B102:B135,B103))</f>
        <v/>
      </c>
      <c r="F103" s="170"/>
      <c r="G103" s="170"/>
      <c r="H103" s="170" t="str">
        <f t="shared" si="2"/>
        <v/>
      </c>
      <c r="I103" s="170" t="str">
        <f t="shared" si="3"/>
        <v/>
      </c>
      <c r="J103" s="180" t="str">
        <f t="shared" si="4"/>
        <v/>
      </c>
      <c r="K103" s="21" t="str">
        <f t="shared" si="5"/>
        <v/>
      </c>
      <c r="L103" s="184"/>
    </row>
    <row r="104" ht="22.5" customHeight="1">
      <c r="A104" s="170" t="str">
        <f>'Inventory List'!A105</f>
        <v/>
      </c>
      <c r="B104" s="170" t="str">
        <f>'Inventory List'!B105</f>
        <v/>
      </c>
      <c r="C104" s="184" t="str">
        <f t="shared" si="1"/>
        <v/>
      </c>
      <c r="D104" s="170" t="str">
        <f>if(ISBLANK(B104),"",countif(CountSTR!B103:B1101,B104))</f>
        <v/>
      </c>
      <c r="E104" s="170" t="str">
        <f>if(ISBLANK(B104),"",countif(CountSR!B103:B136,B104))</f>
        <v/>
      </c>
      <c r="F104" s="170"/>
      <c r="G104" s="170"/>
      <c r="H104" s="170" t="str">
        <f t="shared" si="2"/>
        <v/>
      </c>
      <c r="I104" s="170" t="str">
        <f t="shared" si="3"/>
        <v/>
      </c>
      <c r="J104" s="180" t="str">
        <f t="shared" si="4"/>
        <v/>
      </c>
      <c r="K104" s="21" t="str">
        <f t="shared" si="5"/>
        <v/>
      </c>
      <c r="L104" s="184"/>
    </row>
    <row r="105" ht="22.5" customHeight="1">
      <c r="A105" s="170" t="str">
        <f>'Inventory List'!A106</f>
        <v/>
      </c>
      <c r="B105" s="170" t="str">
        <f>'Inventory List'!B106</f>
        <v/>
      </c>
      <c r="C105" s="184" t="str">
        <f t="shared" si="1"/>
        <v/>
      </c>
      <c r="D105" s="170" t="str">
        <f>if(ISBLANK(B105),"",countif(CountSTR!B104:B1102,B105))</f>
        <v/>
      </c>
      <c r="E105" s="170" t="str">
        <f>if(ISBLANK(B105),"",countif(CountSR!B104:B137,B105))</f>
        <v/>
      </c>
      <c r="F105" s="170"/>
      <c r="G105" s="170"/>
      <c r="H105" s="170" t="str">
        <f t="shared" si="2"/>
        <v/>
      </c>
      <c r="I105" s="170" t="str">
        <f t="shared" si="3"/>
        <v/>
      </c>
      <c r="J105" s="180" t="str">
        <f t="shared" si="4"/>
        <v/>
      </c>
      <c r="K105" s="21" t="str">
        <f t="shared" si="5"/>
        <v/>
      </c>
      <c r="L105" s="184"/>
    </row>
    <row r="106" ht="22.5" customHeight="1">
      <c r="A106" s="170" t="str">
        <f>'Inventory List'!A107</f>
        <v/>
      </c>
      <c r="B106" s="170" t="str">
        <f>'Inventory List'!B107</f>
        <v/>
      </c>
      <c r="C106" s="184" t="str">
        <f t="shared" si="1"/>
        <v/>
      </c>
      <c r="D106" s="170" t="str">
        <f>if(ISBLANK(B106),"",countif(CountSTR!B105:B1103,B106))</f>
        <v/>
      </c>
      <c r="E106" s="170" t="str">
        <f>if(ISBLANK(B106),"",countif(CountSR!B105:B138,B106))</f>
        <v/>
      </c>
      <c r="F106" s="170"/>
      <c r="G106" s="170"/>
      <c r="H106" s="170" t="str">
        <f t="shared" si="2"/>
        <v/>
      </c>
      <c r="I106" s="170" t="str">
        <f t="shared" si="3"/>
        <v/>
      </c>
      <c r="J106" s="180" t="str">
        <f t="shared" si="4"/>
        <v/>
      </c>
      <c r="K106" s="21" t="str">
        <f t="shared" si="5"/>
        <v/>
      </c>
      <c r="L106" s="184"/>
    </row>
    <row r="107" ht="22.5" customHeight="1">
      <c r="A107" s="170" t="str">
        <f>'Inventory List'!A108</f>
        <v/>
      </c>
      <c r="B107" s="170" t="str">
        <f>'Inventory List'!B108</f>
        <v/>
      </c>
      <c r="C107" s="184" t="str">
        <f t="shared" si="1"/>
        <v/>
      </c>
      <c r="D107" s="170" t="str">
        <f>if(ISBLANK(B107),"",countif(CountSTR!B106:B1104,B107))</f>
        <v/>
      </c>
      <c r="E107" s="170" t="str">
        <f>if(ISBLANK(B107),"",countif(CountSR!B106:B139,B107))</f>
        <v/>
      </c>
      <c r="F107" s="170"/>
      <c r="G107" s="170"/>
      <c r="H107" s="170" t="str">
        <f t="shared" si="2"/>
        <v/>
      </c>
      <c r="I107" s="170" t="str">
        <f t="shared" si="3"/>
        <v/>
      </c>
      <c r="J107" s="180" t="str">
        <f t="shared" si="4"/>
        <v/>
      </c>
      <c r="K107" s="21" t="str">
        <f t="shared" si="5"/>
        <v/>
      </c>
      <c r="L107" s="184"/>
    </row>
    <row r="108" ht="22.5" customHeight="1">
      <c r="A108" s="170" t="str">
        <f>'Inventory List'!A109</f>
        <v/>
      </c>
      <c r="B108" s="170" t="str">
        <f>'Inventory List'!B109</f>
        <v/>
      </c>
      <c r="C108" s="184" t="str">
        <f t="shared" si="1"/>
        <v/>
      </c>
      <c r="D108" s="170" t="str">
        <f>if(ISBLANK(B108),"",countif(CountSTR!B107:B1105,B108))</f>
        <v/>
      </c>
      <c r="E108" s="170" t="str">
        <f>if(ISBLANK(B108),"",countif(CountSR!B107:B140,B108))</f>
        <v/>
      </c>
      <c r="F108" s="170"/>
      <c r="G108" s="170"/>
      <c r="H108" s="170" t="str">
        <f t="shared" si="2"/>
        <v/>
      </c>
      <c r="I108" s="170" t="str">
        <f t="shared" si="3"/>
        <v/>
      </c>
      <c r="J108" s="180" t="str">
        <f t="shared" si="4"/>
        <v/>
      </c>
      <c r="K108" s="21" t="str">
        <f t="shared" si="5"/>
        <v/>
      </c>
      <c r="L108" s="184"/>
    </row>
    <row r="109" ht="22.5" customHeight="1">
      <c r="A109" s="170" t="str">
        <f>'Inventory List'!A110</f>
        <v/>
      </c>
      <c r="B109" s="170" t="str">
        <f>'Inventory List'!B110</f>
        <v/>
      </c>
      <c r="C109" s="184" t="str">
        <f t="shared" si="1"/>
        <v/>
      </c>
      <c r="D109" s="170" t="str">
        <f>if(ISBLANK(B109),"",countif(CountSTR!B108:B1106,B109))</f>
        <v/>
      </c>
      <c r="E109" s="170" t="str">
        <f>if(ISBLANK(B109),"",countif(CountSR!B108:B141,B109))</f>
        <v/>
      </c>
      <c r="F109" s="170"/>
      <c r="G109" s="170"/>
      <c r="H109" s="170" t="str">
        <f t="shared" si="2"/>
        <v/>
      </c>
      <c r="I109" s="170" t="str">
        <f t="shared" si="3"/>
        <v/>
      </c>
      <c r="J109" s="180" t="str">
        <f t="shared" si="4"/>
        <v/>
      </c>
      <c r="K109" s="21" t="str">
        <f t="shared" si="5"/>
        <v/>
      </c>
      <c r="L109" s="184"/>
    </row>
    <row r="110" ht="22.5" customHeight="1">
      <c r="A110" s="170" t="str">
        <f>'Inventory List'!A111</f>
        <v/>
      </c>
      <c r="B110" s="170" t="str">
        <f>'Inventory List'!B111</f>
        <v/>
      </c>
      <c r="C110" s="184" t="str">
        <f t="shared" si="1"/>
        <v/>
      </c>
      <c r="D110" s="170" t="str">
        <f>if(ISBLANK(B110),"",countif(CountSTR!B109:B1107,B110))</f>
        <v/>
      </c>
      <c r="E110" s="170" t="str">
        <f>if(ISBLANK(B110),"",countif(CountSR!B109:B142,B110))</f>
        <v/>
      </c>
      <c r="F110" s="170"/>
      <c r="G110" s="170"/>
      <c r="H110" s="170" t="str">
        <f t="shared" si="2"/>
        <v/>
      </c>
      <c r="I110" s="170" t="str">
        <f t="shared" si="3"/>
        <v/>
      </c>
      <c r="J110" s="180" t="str">
        <f t="shared" si="4"/>
        <v/>
      </c>
      <c r="K110" s="21" t="str">
        <f t="shared" si="5"/>
        <v/>
      </c>
      <c r="L110" s="184"/>
    </row>
    <row r="111" ht="22.5" customHeight="1">
      <c r="A111" s="170" t="str">
        <f>'Inventory List'!A112</f>
        <v/>
      </c>
      <c r="B111" s="170" t="str">
        <f>'Inventory List'!B112</f>
        <v/>
      </c>
      <c r="C111" s="184" t="str">
        <f t="shared" si="1"/>
        <v/>
      </c>
      <c r="D111" s="170" t="str">
        <f>if(ISBLANK(B111),"",countif(CountSTR!B110:B1108,B111))</f>
        <v/>
      </c>
      <c r="E111" s="170" t="str">
        <f>if(ISBLANK(B111),"",countif(CountSR!B110:B143,B111))</f>
        <v/>
      </c>
      <c r="F111" s="170"/>
      <c r="G111" s="170"/>
      <c r="H111" s="170" t="str">
        <f t="shared" si="2"/>
        <v/>
      </c>
      <c r="I111" s="170" t="str">
        <f t="shared" si="3"/>
        <v/>
      </c>
      <c r="J111" s="180" t="str">
        <f t="shared" si="4"/>
        <v/>
      </c>
      <c r="K111" s="21" t="str">
        <f t="shared" si="5"/>
        <v/>
      </c>
      <c r="L111" s="184"/>
    </row>
    <row r="112" ht="22.5" customHeight="1">
      <c r="A112" s="170" t="str">
        <f>'Inventory List'!A113</f>
        <v/>
      </c>
      <c r="B112" s="170" t="str">
        <f>'Inventory List'!B113</f>
        <v/>
      </c>
      <c r="C112" s="184" t="str">
        <f t="shared" si="1"/>
        <v/>
      </c>
      <c r="D112" s="170" t="str">
        <f>if(ISBLANK(B112),"",countif(CountSTR!B111:B1109,B112))</f>
        <v/>
      </c>
      <c r="E112" s="170" t="str">
        <f>if(ISBLANK(B112),"",countif(CountSR!B111:B144,B112))</f>
        <v/>
      </c>
      <c r="F112" s="170"/>
      <c r="G112" s="170"/>
      <c r="H112" s="170" t="str">
        <f t="shared" si="2"/>
        <v/>
      </c>
      <c r="I112" s="170" t="str">
        <f t="shared" si="3"/>
        <v/>
      </c>
      <c r="J112" s="180" t="str">
        <f t="shared" si="4"/>
        <v/>
      </c>
      <c r="K112" s="21" t="str">
        <f t="shared" si="5"/>
        <v/>
      </c>
      <c r="L112" s="184"/>
    </row>
    <row r="113" ht="22.5" customHeight="1">
      <c r="A113" s="170" t="str">
        <f>'Inventory List'!A114</f>
        <v/>
      </c>
      <c r="B113" s="170" t="str">
        <f>'Inventory List'!B114</f>
        <v/>
      </c>
      <c r="C113" s="184" t="str">
        <f t="shared" si="1"/>
        <v/>
      </c>
      <c r="D113" s="170" t="str">
        <f>if(ISBLANK(B113),"",countif(CountSTR!B112:B1110,B113))</f>
        <v/>
      </c>
      <c r="E113" s="170" t="str">
        <f>if(ISBLANK(B113),"",countif(CountSR!B112:B145,B113))</f>
        <v/>
      </c>
      <c r="F113" s="170"/>
      <c r="G113" s="170"/>
      <c r="H113" s="170" t="str">
        <f t="shared" si="2"/>
        <v/>
      </c>
      <c r="I113" s="170" t="str">
        <f t="shared" si="3"/>
        <v/>
      </c>
      <c r="J113" s="180" t="str">
        <f t="shared" si="4"/>
        <v/>
      </c>
      <c r="K113" s="21" t="str">
        <f t="shared" si="5"/>
        <v/>
      </c>
      <c r="L113" s="184"/>
    </row>
    <row r="114" ht="22.5" customHeight="1">
      <c r="A114" s="170" t="str">
        <f>'Inventory List'!A115</f>
        <v/>
      </c>
      <c r="B114" s="170" t="str">
        <f>'Inventory List'!B115</f>
        <v/>
      </c>
      <c r="C114" s="184" t="str">
        <f t="shared" si="1"/>
        <v/>
      </c>
      <c r="D114" s="170" t="str">
        <f>if(ISBLANK(B114),"",countif(CountSTR!B113:B1111,B114))</f>
        <v/>
      </c>
      <c r="E114" s="170" t="str">
        <f>if(ISBLANK(B114),"",countif(CountSR!B113:B146,B114))</f>
        <v/>
      </c>
      <c r="F114" s="170"/>
      <c r="G114" s="170"/>
      <c r="H114" s="170" t="str">
        <f t="shared" si="2"/>
        <v/>
      </c>
      <c r="I114" s="170" t="str">
        <f t="shared" si="3"/>
        <v/>
      </c>
      <c r="J114" s="180" t="str">
        <f t="shared" si="4"/>
        <v/>
      </c>
      <c r="K114" s="21" t="str">
        <f t="shared" si="5"/>
        <v/>
      </c>
      <c r="L114" s="184"/>
    </row>
    <row r="115" ht="22.5" customHeight="1">
      <c r="A115" s="170" t="str">
        <f>'Inventory List'!A116</f>
        <v/>
      </c>
      <c r="B115" s="170" t="str">
        <f>'Inventory List'!B116</f>
        <v/>
      </c>
      <c r="C115" s="184" t="str">
        <f t="shared" si="1"/>
        <v/>
      </c>
      <c r="D115" s="170" t="str">
        <f>if(ISBLANK(B115),"",countif(CountSTR!B114:B1112,B115))</f>
        <v/>
      </c>
      <c r="E115" s="170" t="str">
        <f>if(ISBLANK(B115),"",countif(CountSR!B114:B147,B115))</f>
        <v/>
      </c>
      <c r="F115" s="170"/>
      <c r="G115" s="170"/>
      <c r="H115" s="170" t="str">
        <f t="shared" si="2"/>
        <v/>
      </c>
      <c r="I115" s="170" t="str">
        <f t="shared" si="3"/>
        <v/>
      </c>
      <c r="J115" s="180" t="str">
        <f t="shared" si="4"/>
        <v/>
      </c>
      <c r="K115" s="21" t="str">
        <f t="shared" si="5"/>
        <v/>
      </c>
      <c r="L115" s="184"/>
    </row>
    <row r="116" ht="22.5" customHeight="1">
      <c r="A116" s="170" t="str">
        <f>'Inventory List'!A117</f>
        <v/>
      </c>
      <c r="B116" s="170" t="str">
        <f>'Inventory List'!B117</f>
        <v/>
      </c>
      <c r="C116" s="184" t="str">
        <f t="shared" si="1"/>
        <v/>
      </c>
      <c r="D116" s="170" t="str">
        <f>if(ISBLANK(B116),"",countif(CountSTR!B115:B1113,B116))</f>
        <v/>
      </c>
      <c r="E116" s="170" t="str">
        <f>if(ISBLANK(B116),"",countif(CountSR!B115:B148,B116))</f>
        <v/>
      </c>
      <c r="F116" s="170"/>
      <c r="G116" s="170"/>
      <c r="H116" s="170" t="str">
        <f t="shared" si="2"/>
        <v/>
      </c>
      <c r="I116" s="170" t="str">
        <f t="shared" si="3"/>
        <v/>
      </c>
      <c r="J116" s="180" t="str">
        <f t="shared" si="4"/>
        <v/>
      </c>
      <c r="K116" s="21" t="str">
        <f t="shared" si="5"/>
        <v/>
      </c>
      <c r="L116" s="184"/>
    </row>
    <row r="117" ht="22.5" customHeight="1">
      <c r="A117" s="170" t="str">
        <f>'Inventory List'!A118</f>
        <v/>
      </c>
      <c r="B117" s="170" t="str">
        <f>'Inventory List'!B118</f>
        <v/>
      </c>
      <c r="C117" s="184" t="str">
        <f t="shared" si="1"/>
        <v/>
      </c>
      <c r="D117" s="170" t="str">
        <f>if(ISBLANK(B117),"",countif(CountSTR!B116:B1114,B117))</f>
        <v/>
      </c>
      <c r="E117" s="170" t="str">
        <f>if(ISBLANK(B117),"",countif(CountSR!B116:B149,B117))</f>
        <v/>
      </c>
      <c r="F117" s="170"/>
      <c r="G117" s="170"/>
      <c r="H117" s="170" t="str">
        <f t="shared" si="2"/>
        <v/>
      </c>
      <c r="I117" s="170" t="str">
        <f t="shared" si="3"/>
        <v/>
      </c>
      <c r="J117" s="180" t="str">
        <f t="shared" si="4"/>
        <v/>
      </c>
      <c r="K117" s="21" t="str">
        <f t="shared" si="5"/>
        <v/>
      </c>
      <c r="L117" s="184"/>
    </row>
    <row r="118" ht="22.5" customHeight="1">
      <c r="A118" s="170" t="str">
        <f>'Inventory List'!A119</f>
        <v/>
      </c>
      <c r="B118" s="170" t="str">
        <f>'Inventory List'!B119</f>
        <v/>
      </c>
      <c r="C118" s="184" t="str">
        <f t="shared" si="1"/>
        <v/>
      </c>
      <c r="D118" s="170" t="str">
        <f>if(ISBLANK(B118),"",countif(CountSTR!B117:B1115,B118))</f>
        <v/>
      </c>
      <c r="E118" s="170" t="str">
        <f>if(ISBLANK(B118),"",countif(CountSR!B117:B150,B118))</f>
        <v/>
      </c>
      <c r="F118" s="170"/>
      <c r="G118" s="170"/>
      <c r="H118" s="170" t="str">
        <f t="shared" si="2"/>
        <v/>
      </c>
      <c r="I118" s="170" t="str">
        <f t="shared" si="3"/>
        <v/>
      </c>
      <c r="J118" s="180" t="str">
        <f t="shared" si="4"/>
        <v/>
      </c>
      <c r="K118" s="21" t="str">
        <f t="shared" si="5"/>
        <v/>
      </c>
      <c r="L118" s="184"/>
    </row>
    <row r="119" ht="22.5" customHeight="1">
      <c r="A119" s="170" t="str">
        <f>'Inventory List'!A120</f>
        <v/>
      </c>
      <c r="B119" s="170" t="str">
        <f>'Inventory List'!B120</f>
        <v/>
      </c>
      <c r="C119" s="184" t="str">
        <f t="shared" si="1"/>
        <v/>
      </c>
      <c r="D119" s="170" t="str">
        <f>if(ISBLANK(B119),"",countif(CountSTR!B118:B1116,B119))</f>
        <v/>
      </c>
      <c r="E119" s="170" t="str">
        <f>if(ISBLANK(B119),"",countif(CountSR!B118:B151,B119))</f>
        <v/>
      </c>
      <c r="F119" s="170"/>
      <c r="G119" s="170"/>
      <c r="H119" s="170" t="str">
        <f t="shared" si="2"/>
        <v/>
      </c>
      <c r="I119" s="170" t="str">
        <f t="shared" si="3"/>
        <v/>
      </c>
      <c r="J119" s="180" t="str">
        <f t="shared" si="4"/>
        <v/>
      </c>
      <c r="K119" s="21" t="str">
        <f t="shared" si="5"/>
        <v/>
      </c>
      <c r="L119" s="184"/>
    </row>
    <row r="120" ht="22.5" customHeight="1">
      <c r="A120" s="170" t="str">
        <f>'Inventory List'!A121</f>
        <v/>
      </c>
      <c r="B120" s="170" t="str">
        <f>'Inventory List'!B121</f>
        <v/>
      </c>
      <c r="C120" s="184" t="str">
        <f t="shared" si="1"/>
        <v/>
      </c>
      <c r="D120" s="170" t="str">
        <f>if(ISBLANK(B120),"",countif(CountSTR!B119:B1117,B120))</f>
        <v/>
      </c>
      <c r="E120" s="170" t="str">
        <f>if(ISBLANK(B120),"",countif(CountSR!B119:B152,B120))</f>
        <v/>
      </c>
      <c r="F120" s="170"/>
      <c r="G120" s="170"/>
      <c r="H120" s="170" t="str">
        <f t="shared" si="2"/>
        <v/>
      </c>
      <c r="I120" s="170" t="str">
        <f t="shared" si="3"/>
        <v/>
      </c>
      <c r="J120" s="180" t="str">
        <f t="shared" si="4"/>
        <v/>
      </c>
      <c r="K120" s="21" t="str">
        <f t="shared" si="5"/>
        <v/>
      </c>
      <c r="L120" s="184"/>
    </row>
    <row r="121" ht="22.5" customHeight="1">
      <c r="A121" s="170" t="str">
        <f>'Inventory List'!A122</f>
        <v/>
      </c>
      <c r="B121" s="170" t="str">
        <f>'Inventory List'!B122</f>
        <v/>
      </c>
      <c r="C121" s="184" t="str">
        <f t="shared" si="1"/>
        <v/>
      </c>
      <c r="D121" s="170" t="str">
        <f>if(ISBLANK(B121),"",countif(CountSTR!B120:B1118,B121))</f>
        <v/>
      </c>
      <c r="E121" s="170" t="str">
        <f>if(ISBLANK(B121),"",countif(CountSR!B120:B153,B121))</f>
        <v/>
      </c>
      <c r="F121" s="170"/>
      <c r="G121" s="170"/>
      <c r="H121" s="170" t="str">
        <f t="shared" si="2"/>
        <v/>
      </c>
      <c r="I121" s="170" t="str">
        <f t="shared" si="3"/>
        <v/>
      </c>
      <c r="J121" s="180" t="str">
        <f t="shared" si="4"/>
        <v/>
      </c>
      <c r="K121" s="21" t="str">
        <f t="shared" si="5"/>
        <v/>
      </c>
      <c r="L121" s="184"/>
    </row>
    <row r="122" ht="22.5" customHeight="1">
      <c r="A122" s="170" t="str">
        <f>'Inventory List'!A123</f>
        <v/>
      </c>
      <c r="B122" s="170" t="str">
        <f>'Inventory List'!B123</f>
        <v/>
      </c>
      <c r="C122" s="184" t="str">
        <f t="shared" si="1"/>
        <v/>
      </c>
      <c r="D122" s="170" t="str">
        <f>if(ISBLANK(B122),"",countif(CountSTR!B121:B1119,B122))</f>
        <v/>
      </c>
      <c r="E122" s="170" t="str">
        <f>if(ISBLANK(B122),"",countif(CountSR!B121:B154,B122))</f>
        <v/>
      </c>
      <c r="F122" s="170"/>
      <c r="G122" s="170"/>
      <c r="H122" s="170" t="str">
        <f t="shared" si="2"/>
        <v/>
      </c>
      <c r="I122" s="170" t="str">
        <f t="shared" si="3"/>
        <v/>
      </c>
      <c r="J122" s="180" t="str">
        <f t="shared" si="4"/>
        <v/>
      </c>
      <c r="K122" s="21" t="str">
        <f t="shared" si="5"/>
        <v/>
      </c>
      <c r="L122" s="184"/>
    </row>
    <row r="123" ht="22.5" customHeight="1">
      <c r="A123" s="170" t="str">
        <f>'Inventory List'!A124</f>
        <v/>
      </c>
      <c r="B123" s="170" t="str">
        <f>'Inventory List'!B124</f>
        <v/>
      </c>
      <c r="C123" s="184" t="str">
        <f t="shared" si="1"/>
        <v/>
      </c>
      <c r="D123" s="170" t="str">
        <f>if(ISBLANK(B123),"",countif(CountSTR!B122:B1120,B123))</f>
        <v/>
      </c>
      <c r="E123" s="170" t="str">
        <f>if(ISBLANK(B123),"",countif(CountSR!B122:B155,B123))</f>
        <v/>
      </c>
      <c r="F123" s="170"/>
      <c r="G123" s="170"/>
      <c r="H123" s="170" t="str">
        <f t="shared" si="2"/>
        <v/>
      </c>
      <c r="I123" s="170" t="str">
        <f t="shared" si="3"/>
        <v/>
      </c>
      <c r="J123" s="180" t="str">
        <f t="shared" si="4"/>
        <v/>
      </c>
      <c r="K123" s="21" t="str">
        <f t="shared" si="5"/>
        <v/>
      </c>
      <c r="L123" s="184"/>
    </row>
    <row r="124" ht="22.5" customHeight="1">
      <c r="A124" s="170" t="str">
        <f>'Inventory List'!A125</f>
        <v/>
      </c>
      <c r="B124" s="170" t="str">
        <f>'Inventory List'!B125</f>
        <v/>
      </c>
      <c r="C124" s="184" t="str">
        <f t="shared" si="1"/>
        <v/>
      </c>
      <c r="D124" s="170" t="str">
        <f>if(ISBLANK(B124),"",countif(CountSTR!B123:B1121,B124))</f>
        <v/>
      </c>
      <c r="E124" s="170" t="str">
        <f>if(ISBLANK(B124),"",countif(CountSR!B123:B156,B124))</f>
        <v/>
      </c>
      <c r="F124" s="170"/>
      <c r="G124" s="170"/>
      <c r="H124" s="170" t="str">
        <f t="shared" si="2"/>
        <v/>
      </c>
      <c r="I124" s="170" t="str">
        <f t="shared" si="3"/>
        <v/>
      </c>
      <c r="J124" s="180" t="str">
        <f t="shared" si="4"/>
        <v/>
      </c>
      <c r="K124" s="21" t="str">
        <f t="shared" si="5"/>
        <v/>
      </c>
      <c r="L124" s="184"/>
    </row>
    <row r="125" ht="22.5" customHeight="1">
      <c r="A125" s="170" t="str">
        <f>'Inventory List'!A126</f>
        <v/>
      </c>
      <c r="B125" s="170" t="str">
        <f>'Inventory List'!B126</f>
        <v/>
      </c>
      <c r="C125" s="184" t="str">
        <f t="shared" si="1"/>
        <v/>
      </c>
      <c r="D125" s="170" t="str">
        <f>if(ISBLANK(B125),"",countif(CountSTR!B124:B1122,B125))</f>
        <v/>
      </c>
      <c r="E125" s="170" t="str">
        <f>if(ISBLANK(B125),"",countif(CountSR!B124:B157,B125))</f>
        <v/>
      </c>
      <c r="F125" s="170"/>
      <c r="G125" s="170"/>
      <c r="H125" s="170" t="str">
        <f t="shared" si="2"/>
        <v/>
      </c>
      <c r="I125" s="170" t="str">
        <f t="shared" si="3"/>
        <v/>
      </c>
      <c r="J125" s="180" t="str">
        <f t="shared" si="4"/>
        <v/>
      </c>
      <c r="K125" s="21" t="str">
        <f t="shared" si="5"/>
        <v/>
      </c>
      <c r="L125" s="184"/>
    </row>
    <row r="126" ht="22.5" customHeight="1">
      <c r="A126" s="170" t="str">
        <f>'Inventory List'!A127</f>
        <v/>
      </c>
      <c r="B126" s="170" t="str">
        <f>'Inventory List'!B127</f>
        <v/>
      </c>
      <c r="C126" s="184" t="str">
        <f t="shared" si="1"/>
        <v/>
      </c>
      <c r="D126" s="170" t="str">
        <f>if(ISBLANK(B126),"",countif(CountSTR!B125:B1123,B126))</f>
        <v/>
      </c>
      <c r="E126" s="170" t="str">
        <f>if(ISBLANK(B126),"",countif(CountSR!B125:B158,B126))</f>
        <v/>
      </c>
      <c r="F126" s="170"/>
      <c r="G126" s="170"/>
      <c r="H126" s="170" t="str">
        <f t="shared" si="2"/>
        <v/>
      </c>
      <c r="I126" s="170" t="str">
        <f t="shared" si="3"/>
        <v/>
      </c>
      <c r="J126" s="180" t="str">
        <f t="shared" si="4"/>
        <v/>
      </c>
      <c r="K126" s="21" t="str">
        <f t="shared" si="5"/>
        <v/>
      </c>
      <c r="L126" s="184"/>
    </row>
    <row r="127" ht="22.5" customHeight="1">
      <c r="A127" s="170" t="str">
        <f>'Inventory List'!A128</f>
        <v/>
      </c>
      <c r="B127" s="170" t="str">
        <f>'Inventory List'!B128</f>
        <v/>
      </c>
      <c r="C127" s="184" t="str">
        <f t="shared" si="1"/>
        <v/>
      </c>
      <c r="D127" s="170" t="str">
        <f>if(ISBLANK(B127),"",countif(CountSTR!B126:B1124,B127))</f>
        <v/>
      </c>
      <c r="E127" s="170" t="str">
        <f>if(ISBLANK(B127),"",countif(CountSR!B126:B159,B127))</f>
        <v/>
      </c>
      <c r="F127" s="170"/>
      <c r="G127" s="170"/>
      <c r="H127" s="170" t="str">
        <f t="shared" si="2"/>
        <v/>
      </c>
      <c r="I127" s="170" t="str">
        <f t="shared" si="3"/>
        <v/>
      </c>
      <c r="J127" s="180" t="str">
        <f t="shared" si="4"/>
        <v/>
      </c>
      <c r="K127" s="21" t="str">
        <f t="shared" si="5"/>
        <v/>
      </c>
      <c r="L127" s="184"/>
    </row>
    <row r="128" ht="22.5" customHeight="1">
      <c r="A128" s="170" t="str">
        <f>'Inventory List'!A129</f>
        <v/>
      </c>
      <c r="B128" s="170" t="str">
        <f>'Inventory List'!B129</f>
        <v/>
      </c>
      <c r="C128" s="184" t="str">
        <f t="shared" si="1"/>
        <v/>
      </c>
      <c r="D128" s="170" t="str">
        <f>if(ISBLANK(B128),"",countif(CountSTR!B127:B1125,B128))</f>
        <v/>
      </c>
      <c r="E128" s="170" t="str">
        <f>if(ISBLANK(B128),"",countif(CountSR!B127:B160,B128))</f>
        <v/>
      </c>
      <c r="F128" s="170"/>
      <c r="G128" s="170"/>
      <c r="H128" s="170" t="str">
        <f t="shared" si="2"/>
        <v/>
      </c>
      <c r="I128" s="170" t="str">
        <f t="shared" si="3"/>
        <v/>
      </c>
      <c r="J128" s="180" t="str">
        <f t="shared" si="4"/>
        <v/>
      </c>
      <c r="K128" s="21" t="str">
        <f t="shared" si="5"/>
        <v/>
      </c>
      <c r="L128" s="184"/>
    </row>
    <row r="129" ht="22.5" customHeight="1">
      <c r="A129" s="170" t="str">
        <f>'Inventory List'!A130</f>
        <v/>
      </c>
      <c r="B129" s="170" t="str">
        <f>'Inventory List'!B130</f>
        <v/>
      </c>
      <c r="C129" s="184" t="str">
        <f t="shared" si="1"/>
        <v/>
      </c>
      <c r="D129" s="170" t="str">
        <f>if(ISBLANK(B129),"",countif(CountSTR!B128:B1126,B129))</f>
        <v/>
      </c>
      <c r="E129" s="170" t="str">
        <f>if(ISBLANK(B129),"",countif(CountSR!B128:B161,B129))</f>
        <v/>
      </c>
      <c r="F129" s="170"/>
      <c r="G129" s="170"/>
      <c r="H129" s="170" t="str">
        <f t="shared" si="2"/>
        <v/>
      </c>
      <c r="I129" s="170" t="str">
        <f t="shared" si="3"/>
        <v/>
      </c>
      <c r="J129" s="180" t="str">
        <f t="shared" si="4"/>
        <v/>
      </c>
      <c r="K129" s="21" t="str">
        <f t="shared" si="5"/>
        <v/>
      </c>
      <c r="L129" s="184"/>
    </row>
    <row r="130" ht="22.5" customHeight="1">
      <c r="A130" s="170" t="str">
        <f>'Inventory List'!A131</f>
        <v/>
      </c>
      <c r="B130" s="170" t="str">
        <f>'Inventory List'!B131</f>
        <v/>
      </c>
      <c r="C130" s="184" t="str">
        <f t="shared" si="1"/>
        <v/>
      </c>
      <c r="D130" s="170" t="str">
        <f>if(ISBLANK(B130),"",countif(CountSTR!B129:B1127,B130))</f>
        <v/>
      </c>
      <c r="E130" s="170" t="str">
        <f>if(ISBLANK(B130),"",countif(CountSR!B129:B162,B130))</f>
        <v/>
      </c>
      <c r="F130" s="170"/>
      <c r="G130" s="170"/>
      <c r="H130" s="170" t="str">
        <f t="shared" si="2"/>
        <v/>
      </c>
      <c r="I130" s="170" t="str">
        <f t="shared" si="3"/>
        <v/>
      </c>
      <c r="J130" s="180" t="str">
        <f t="shared" si="4"/>
        <v/>
      </c>
      <c r="K130" s="21" t="str">
        <f t="shared" si="5"/>
        <v/>
      </c>
      <c r="L130" s="184"/>
    </row>
    <row r="131" ht="22.5" customHeight="1">
      <c r="A131" s="170" t="str">
        <f>'Inventory List'!A132</f>
        <v/>
      </c>
      <c r="B131" s="170" t="str">
        <f>'Inventory List'!B132</f>
        <v/>
      </c>
      <c r="C131" s="184" t="str">
        <f t="shared" si="1"/>
        <v/>
      </c>
      <c r="D131" s="170" t="str">
        <f>if(ISBLANK(B131),"",countif(CountSTR!B130:B1128,B131))</f>
        <v/>
      </c>
      <c r="E131" s="170" t="str">
        <f>if(ISBLANK(B131),"",countif(CountSR!B130:B163,B131))</f>
        <v/>
      </c>
      <c r="F131" s="170"/>
      <c r="G131" s="170"/>
      <c r="H131" s="170" t="str">
        <f t="shared" si="2"/>
        <v/>
      </c>
      <c r="I131" s="170" t="str">
        <f t="shared" si="3"/>
        <v/>
      </c>
      <c r="J131" s="180" t="str">
        <f t="shared" si="4"/>
        <v/>
      </c>
      <c r="K131" s="21" t="str">
        <f t="shared" si="5"/>
        <v/>
      </c>
      <c r="L131" s="184"/>
    </row>
    <row r="132" ht="22.5" customHeight="1">
      <c r="A132" s="170" t="str">
        <f>'Inventory List'!A133</f>
        <v/>
      </c>
      <c r="B132" s="170" t="str">
        <f>'Inventory List'!B133</f>
        <v/>
      </c>
      <c r="C132" s="184" t="str">
        <f t="shared" si="1"/>
        <v/>
      </c>
      <c r="D132" s="170" t="str">
        <f>if(ISBLANK(B132),"",countif(CountSTR!B131:B1129,B132))</f>
        <v/>
      </c>
      <c r="E132" s="170" t="str">
        <f>if(ISBLANK(B132),"",countif(CountSR!B131:B164,B132))</f>
        <v/>
      </c>
      <c r="F132" s="170"/>
      <c r="G132" s="170"/>
      <c r="H132" s="170" t="str">
        <f t="shared" si="2"/>
        <v/>
      </c>
      <c r="I132" s="170" t="str">
        <f t="shared" si="3"/>
        <v/>
      </c>
      <c r="J132" s="180" t="str">
        <f t="shared" si="4"/>
        <v/>
      </c>
      <c r="K132" s="21" t="str">
        <f t="shared" si="5"/>
        <v/>
      </c>
      <c r="L132" s="184"/>
    </row>
    <row r="133" ht="22.5" customHeight="1">
      <c r="A133" s="170" t="str">
        <f>'Inventory List'!A134</f>
        <v/>
      </c>
      <c r="B133" s="170" t="str">
        <f>'Inventory List'!B134</f>
        <v/>
      </c>
      <c r="C133" s="184" t="str">
        <f t="shared" si="1"/>
        <v/>
      </c>
      <c r="D133" s="170" t="str">
        <f>if(ISBLANK(B133),"",countif(CountSTR!B132:B1130,B133))</f>
        <v/>
      </c>
      <c r="E133" s="170" t="str">
        <f>if(ISBLANK(B133),"",countif(CountSR!B132:B165,B133))</f>
        <v/>
      </c>
      <c r="F133" s="170"/>
      <c r="G133" s="170"/>
      <c r="H133" s="170" t="str">
        <f t="shared" si="2"/>
        <v/>
      </c>
      <c r="I133" s="170" t="str">
        <f t="shared" si="3"/>
        <v/>
      </c>
      <c r="J133" s="180" t="str">
        <f t="shared" si="4"/>
        <v/>
      </c>
      <c r="K133" s="21" t="str">
        <f t="shared" si="5"/>
        <v/>
      </c>
      <c r="L133" s="184"/>
    </row>
    <row r="134" ht="22.5" customHeight="1">
      <c r="A134" s="170" t="str">
        <f>'Inventory List'!A135</f>
        <v/>
      </c>
      <c r="B134" s="170" t="str">
        <f>'Inventory List'!B135</f>
        <v/>
      </c>
      <c r="C134" s="184" t="str">
        <f t="shared" si="1"/>
        <v/>
      </c>
      <c r="D134" s="170" t="str">
        <f>if(ISBLANK(B134),"",countif(CountSTR!B133:B1131,B134))</f>
        <v/>
      </c>
      <c r="E134" s="170" t="str">
        <f>if(ISBLANK(B134),"",countif(CountSR!B133:B166,B134))</f>
        <v/>
      </c>
      <c r="F134" s="170"/>
      <c r="G134" s="170"/>
      <c r="H134" s="170" t="str">
        <f t="shared" si="2"/>
        <v/>
      </c>
      <c r="I134" s="170" t="str">
        <f t="shared" si="3"/>
        <v/>
      </c>
      <c r="J134" s="180" t="str">
        <f t="shared" si="4"/>
        <v/>
      </c>
      <c r="K134" s="21" t="str">
        <f t="shared" si="5"/>
        <v/>
      </c>
      <c r="L134" s="184"/>
    </row>
    <row r="135" ht="22.5" customHeight="1">
      <c r="A135" s="170" t="str">
        <f>'Inventory List'!A136</f>
        <v/>
      </c>
      <c r="B135" s="170" t="str">
        <f>'Inventory List'!B136</f>
        <v/>
      </c>
      <c r="C135" s="184" t="str">
        <f t="shared" si="1"/>
        <v/>
      </c>
      <c r="D135" s="170" t="str">
        <f>if(ISBLANK(B135),"",countif(CountSTR!B134:B1132,B135))</f>
        <v/>
      </c>
      <c r="E135" s="170" t="str">
        <f>if(ISBLANK(B135),"",countif(CountSR!B134:B167,B135))</f>
        <v/>
      </c>
      <c r="F135" s="170"/>
      <c r="G135" s="170"/>
      <c r="H135" s="170" t="str">
        <f t="shared" si="2"/>
        <v/>
      </c>
      <c r="I135" s="170" t="str">
        <f t="shared" si="3"/>
        <v/>
      </c>
      <c r="J135" s="180" t="str">
        <f t="shared" si="4"/>
        <v/>
      </c>
      <c r="K135" s="21" t="str">
        <f t="shared" si="5"/>
        <v/>
      </c>
      <c r="L135" s="184"/>
    </row>
    <row r="136" ht="22.5" customHeight="1">
      <c r="A136" s="170" t="str">
        <f>'Inventory List'!A137</f>
        <v/>
      </c>
      <c r="B136" s="170" t="str">
        <f>'Inventory List'!B137</f>
        <v/>
      </c>
      <c r="C136" s="184" t="str">
        <f t="shared" si="1"/>
        <v/>
      </c>
      <c r="D136" s="170" t="str">
        <f>if(ISBLANK(B136),"",countif(CountSTR!B135:B1133,B136))</f>
        <v/>
      </c>
      <c r="E136" s="170" t="str">
        <f>if(ISBLANK(B136),"",countif(CountSR!B135:B168,B136))</f>
        <v/>
      </c>
      <c r="F136" s="170"/>
      <c r="G136" s="170"/>
      <c r="H136" s="170" t="str">
        <f t="shared" si="2"/>
        <v/>
      </c>
      <c r="I136" s="170" t="str">
        <f t="shared" si="3"/>
        <v/>
      </c>
      <c r="J136" s="180" t="str">
        <f t="shared" si="4"/>
        <v/>
      </c>
      <c r="K136" s="21" t="str">
        <f t="shared" si="5"/>
        <v/>
      </c>
      <c r="L136" s="184"/>
    </row>
    <row r="137" ht="22.5" customHeight="1">
      <c r="A137" s="170" t="str">
        <f>'Inventory List'!A138</f>
        <v/>
      </c>
      <c r="B137" s="170" t="str">
        <f>'Inventory List'!B138</f>
        <v/>
      </c>
      <c r="C137" s="184" t="str">
        <f t="shared" si="1"/>
        <v/>
      </c>
      <c r="D137" s="170" t="str">
        <f>if(ISBLANK(B137),"",countif(CountSTR!B136:B1134,B137))</f>
        <v/>
      </c>
      <c r="E137" s="170" t="str">
        <f>if(ISBLANK(B137),"",countif(CountSR!B136:B169,B137))</f>
        <v/>
      </c>
      <c r="F137" s="170"/>
      <c r="G137" s="170"/>
      <c r="H137" s="170" t="str">
        <f t="shared" si="2"/>
        <v/>
      </c>
      <c r="I137" s="170" t="str">
        <f t="shared" si="3"/>
        <v/>
      </c>
      <c r="J137" s="180" t="str">
        <f t="shared" si="4"/>
        <v/>
      </c>
      <c r="K137" s="21" t="str">
        <f t="shared" si="5"/>
        <v/>
      </c>
      <c r="L137" s="184"/>
    </row>
    <row r="138" ht="22.5" customHeight="1">
      <c r="A138" s="170" t="str">
        <f>'Inventory List'!A139</f>
        <v/>
      </c>
      <c r="B138" s="170" t="str">
        <f>'Inventory List'!B139</f>
        <v/>
      </c>
      <c r="C138" s="184" t="str">
        <f t="shared" si="1"/>
        <v/>
      </c>
      <c r="D138" s="170" t="str">
        <f>if(ISBLANK(B138),"",countif(CountSTR!B137:B1135,B138))</f>
        <v/>
      </c>
      <c r="E138" s="170" t="str">
        <f>if(ISBLANK(B138),"",countif(CountSR!B137:B170,B138))</f>
        <v/>
      </c>
      <c r="F138" s="170"/>
      <c r="G138" s="170"/>
      <c r="H138" s="170" t="str">
        <f t="shared" si="2"/>
        <v/>
      </c>
      <c r="I138" s="170" t="str">
        <f t="shared" si="3"/>
        <v/>
      </c>
      <c r="J138" s="180" t="str">
        <f t="shared" si="4"/>
        <v/>
      </c>
      <c r="K138" s="21" t="str">
        <f t="shared" si="5"/>
        <v/>
      </c>
      <c r="L138" s="184"/>
    </row>
    <row r="139" ht="22.5" customHeight="1">
      <c r="A139" s="170" t="str">
        <f>'Inventory List'!A140</f>
        <v/>
      </c>
      <c r="B139" s="170" t="str">
        <f>'Inventory List'!B140</f>
        <v/>
      </c>
      <c r="C139" s="184" t="str">
        <f t="shared" si="1"/>
        <v/>
      </c>
      <c r="D139" s="170" t="str">
        <f>if(ISBLANK(B139),"",countif(CountSTR!B138:B1136,B139))</f>
        <v/>
      </c>
      <c r="E139" s="170" t="str">
        <f>if(ISBLANK(B139),"",countif(CountSR!B138:B171,B139))</f>
        <v/>
      </c>
      <c r="F139" s="170"/>
      <c r="G139" s="170"/>
      <c r="H139" s="170" t="str">
        <f t="shared" si="2"/>
        <v/>
      </c>
      <c r="I139" s="170" t="str">
        <f t="shared" si="3"/>
        <v/>
      </c>
      <c r="J139" s="180" t="str">
        <f t="shared" si="4"/>
        <v/>
      </c>
      <c r="K139" s="21" t="str">
        <f t="shared" si="5"/>
        <v/>
      </c>
      <c r="L139" s="184"/>
    </row>
    <row r="140" ht="22.5" customHeight="1">
      <c r="A140" s="170" t="str">
        <f>'Inventory List'!A141</f>
        <v/>
      </c>
      <c r="B140" s="170" t="str">
        <f>'Inventory List'!B141</f>
        <v/>
      </c>
      <c r="C140" s="184" t="str">
        <f t="shared" si="1"/>
        <v/>
      </c>
      <c r="D140" s="170" t="str">
        <f>if(ISBLANK(B140),"",countif(CountSTR!B139:B1137,B140))</f>
        <v/>
      </c>
      <c r="E140" s="170" t="str">
        <f>if(ISBLANK(B140),"",countif(CountSR!B139:B172,B140))</f>
        <v/>
      </c>
      <c r="F140" s="170"/>
      <c r="G140" s="170"/>
      <c r="H140" s="170" t="str">
        <f t="shared" si="2"/>
        <v/>
      </c>
      <c r="I140" s="170" t="str">
        <f t="shared" si="3"/>
        <v/>
      </c>
      <c r="J140" s="180" t="str">
        <f t="shared" si="4"/>
        <v/>
      </c>
      <c r="K140" s="21" t="str">
        <f t="shared" si="5"/>
        <v/>
      </c>
      <c r="L140" s="184"/>
    </row>
    <row r="141" ht="22.5" customHeight="1">
      <c r="A141" s="170" t="str">
        <f>'Inventory List'!A142</f>
        <v/>
      </c>
      <c r="B141" s="170" t="str">
        <f>'Inventory List'!B142</f>
        <v/>
      </c>
      <c r="C141" s="184" t="str">
        <f t="shared" si="1"/>
        <v/>
      </c>
      <c r="D141" s="170" t="str">
        <f>if(ISBLANK(B141),"",countif(CountSTR!B140:B1138,B141))</f>
        <v/>
      </c>
      <c r="E141" s="170" t="str">
        <f>if(ISBLANK(B141),"",countif(CountSR!B140:B173,B141))</f>
        <v/>
      </c>
      <c r="F141" s="170"/>
      <c r="G141" s="170"/>
      <c r="H141" s="170" t="str">
        <f t="shared" si="2"/>
        <v/>
      </c>
      <c r="I141" s="170" t="str">
        <f t="shared" si="3"/>
        <v/>
      </c>
      <c r="J141" s="180" t="str">
        <f t="shared" si="4"/>
        <v/>
      </c>
      <c r="K141" s="21" t="str">
        <f t="shared" si="5"/>
        <v/>
      </c>
      <c r="L141" s="184"/>
    </row>
    <row r="142" ht="22.5" customHeight="1">
      <c r="A142" s="170" t="str">
        <f>'Inventory List'!A143</f>
        <v/>
      </c>
      <c r="B142" s="170" t="str">
        <f>'Inventory List'!B143</f>
        <v/>
      </c>
      <c r="C142" s="184" t="str">
        <f t="shared" si="1"/>
        <v/>
      </c>
      <c r="D142" s="170" t="str">
        <f>if(ISBLANK(B142),"",countif(CountSTR!B141:B1139,B142))</f>
        <v/>
      </c>
      <c r="E142" s="170" t="str">
        <f>if(ISBLANK(B142),"",countif(CountSR!B141:B174,B142))</f>
        <v/>
      </c>
      <c r="F142" s="170"/>
      <c r="G142" s="170"/>
      <c r="H142" s="170" t="str">
        <f t="shared" si="2"/>
        <v/>
      </c>
      <c r="I142" s="170" t="str">
        <f t="shared" si="3"/>
        <v/>
      </c>
      <c r="J142" s="180" t="str">
        <f t="shared" si="4"/>
        <v/>
      </c>
      <c r="K142" s="21" t="str">
        <f t="shared" si="5"/>
        <v/>
      </c>
      <c r="L142" s="184"/>
    </row>
    <row r="143" ht="22.5" customHeight="1">
      <c r="A143" s="170" t="str">
        <f>'Inventory List'!A144</f>
        <v/>
      </c>
      <c r="B143" s="170" t="str">
        <f>'Inventory List'!B144</f>
        <v/>
      </c>
      <c r="C143" s="184" t="str">
        <f t="shared" si="1"/>
        <v/>
      </c>
      <c r="D143" s="170" t="str">
        <f>if(ISBLANK(B143),"",countif(CountSTR!B142:B1140,B143))</f>
        <v/>
      </c>
      <c r="E143" s="170" t="str">
        <f>if(ISBLANK(B143),"",countif(CountSR!B142:B175,B143))</f>
        <v/>
      </c>
      <c r="F143" s="170"/>
      <c r="G143" s="170"/>
      <c r="H143" s="170" t="str">
        <f t="shared" si="2"/>
        <v/>
      </c>
      <c r="I143" s="170" t="str">
        <f t="shared" si="3"/>
        <v/>
      </c>
      <c r="J143" s="180" t="str">
        <f t="shared" si="4"/>
        <v/>
      </c>
      <c r="K143" s="21" t="str">
        <f t="shared" si="5"/>
        <v/>
      </c>
      <c r="L143" s="184"/>
    </row>
    <row r="144" ht="22.5" customHeight="1">
      <c r="A144" s="170" t="str">
        <f>'Inventory List'!A145</f>
        <v/>
      </c>
      <c r="B144" s="170" t="str">
        <f>'Inventory List'!B145</f>
        <v/>
      </c>
      <c r="C144" s="184" t="str">
        <f t="shared" si="1"/>
        <v/>
      </c>
      <c r="D144" s="170" t="str">
        <f>if(ISBLANK(B144),"",countif(CountSTR!B143:B1141,B144))</f>
        <v/>
      </c>
      <c r="E144" s="170" t="str">
        <f>if(ISBLANK(B144),"",countif(CountSR!B143:B176,B144))</f>
        <v/>
      </c>
      <c r="F144" s="170"/>
      <c r="G144" s="170"/>
      <c r="H144" s="170" t="str">
        <f t="shared" si="2"/>
        <v/>
      </c>
      <c r="I144" s="170" t="str">
        <f t="shared" si="3"/>
        <v/>
      </c>
      <c r="J144" s="180" t="str">
        <f t="shared" si="4"/>
        <v/>
      </c>
      <c r="K144" s="21" t="str">
        <f t="shared" si="5"/>
        <v/>
      </c>
      <c r="L144" s="184"/>
    </row>
    <row r="145" ht="22.5" customHeight="1">
      <c r="A145" s="170" t="str">
        <f>'Inventory List'!A146</f>
        <v/>
      </c>
      <c r="B145" s="170" t="str">
        <f>'Inventory List'!B146</f>
        <v/>
      </c>
      <c r="C145" s="184" t="str">
        <f t="shared" si="1"/>
        <v/>
      </c>
      <c r="D145" s="170" t="str">
        <f>if(ISBLANK(B145),"",countif(CountSTR!B144:B1142,B145))</f>
        <v/>
      </c>
      <c r="E145" s="170" t="str">
        <f>if(ISBLANK(B145),"",countif(CountSR!B144:B177,B145))</f>
        <v/>
      </c>
      <c r="F145" s="170"/>
      <c r="G145" s="170"/>
      <c r="H145" s="170" t="str">
        <f t="shared" si="2"/>
        <v/>
      </c>
      <c r="I145" s="170" t="str">
        <f t="shared" si="3"/>
        <v/>
      </c>
      <c r="J145" s="180" t="str">
        <f t="shared" si="4"/>
        <v/>
      </c>
      <c r="K145" s="21" t="str">
        <f t="shared" si="5"/>
        <v/>
      </c>
      <c r="L145" s="184"/>
    </row>
    <row r="146" ht="22.5" customHeight="1">
      <c r="A146" s="170" t="str">
        <f>'Inventory List'!A147</f>
        <v/>
      </c>
      <c r="B146" s="170" t="str">
        <f>'Inventory List'!B147</f>
        <v/>
      </c>
      <c r="C146" s="184" t="str">
        <f t="shared" si="1"/>
        <v/>
      </c>
      <c r="D146" s="170" t="str">
        <f>if(ISBLANK(B146),"",countif(CountSTR!B145:B1143,B146))</f>
        <v/>
      </c>
      <c r="E146" s="170" t="str">
        <f>if(ISBLANK(B146),"",countif(CountSR!B145:B178,B146))</f>
        <v/>
      </c>
      <c r="F146" s="170"/>
      <c r="G146" s="170"/>
      <c r="H146" s="170" t="str">
        <f t="shared" si="2"/>
        <v/>
      </c>
      <c r="I146" s="170" t="str">
        <f t="shared" si="3"/>
        <v/>
      </c>
      <c r="J146" s="180" t="str">
        <f t="shared" si="4"/>
        <v/>
      </c>
      <c r="K146" s="21" t="str">
        <f t="shared" si="5"/>
        <v/>
      </c>
      <c r="L146" s="184"/>
    </row>
    <row r="147" ht="22.5" customHeight="1">
      <c r="A147" s="170" t="str">
        <f>'Inventory List'!A148</f>
        <v/>
      </c>
      <c r="B147" s="170" t="str">
        <f>'Inventory List'!B148</f>
        <v/>
      </c>
      <c r="C147" s="184" t="str">
        <f t="shared" si="1"/>
        <v/>
      </c>
      <c r="D147" s="170" t="str">
        <f>if(ISBLANK(B147),"",countif(CountSTR!B146:B1144,B147))</f>
        <v/>
      </c>
      <c r="E147" s="170" t="str">
        <f>if(ISBLANK(B147),"",countif(CountSR!B146:B179,B147))</f>
        <v/>
      </c>
      <c r="F147" s="170"/>
      <c r="G147" s="170"/>
      <c r="H147" s="170" t="str">
        <f t="shared" si="2"/>
        <v/>
      </c>
      <c r="I147" s="170" t="str">
        <f t="shared" si="3"/>
        <v/>
      </c>
      <c r="J147" s="180" t="str">
        <f t="shared" si="4"/>
        <v/>
      </c>
      <c r="K147" s="21" t="str">
        <f t="shared" si="5"/>
        <v/>
      </c>
      <c r="L147" s="184"/>
    </row>
    <row r="148" ht="22.5" customHeight="1">
      <c r="A148" s="170" t="str">
        <f>'Inventory List'!A149</f>
        <v/>
      </c>
      <c r="B148" s="170" t="str">
        <f>'Inventory List'!B149</f>
        <v/>
      </c>
      <c r="C148" s="184" t="str">
        <f t="shared" si="1"/>
        <v/>
      </c>
      <c r="D148" s="170" t="str">
        <f>if(ISBLANK(B148),"",countif(CountSTR!B147:B1145,B148))</f>
        <v/>
      </c>
      <c r="E148" s="170" t="str">
        <f>if(ISBLANK(B148),"",countif(CountSR!B147:B180,B148))</f>
        <v/>
      </c>
      <c r="F148" s="170"/>
      <c r="G148" s="170"/>
      <c r="H148" s="170" t="str">
        <f t="shared" si="2"/>
        <v/>
      </c>
      <c r="I148" s="170" t="str">
        <f t="shared" si="3"/>
        <v/>
      </c>
      <c r="J148" s="180" t="str">
        <f t="shared" si="4"/>
        <v/>
      </c>
      <c r="K148" s="21" t="str">
        <f t="shared" si="5"/>
        <v/>
      </c>
      <c r="L148" s="184"/>
    </row>
    <row r="149" ht="22.5" customHeight="1">
      <c r="A149" s="170" t="str">
        <f>'Inventory List'!A150</f>
        <v/>
      </c>
      <c r="B149" s="170" t="str">
        <f>'Inventory List'!B150</f>
        <v/>
      </c>
      <c r="C149" s="184" t="str">
        <f t="shared" si="1"/>
        <v/>
      </c>
      <c r="D149" s="170" t="str">
        <f>if(ISBLANK(B149),"",countif(CountSTR!B148:B1146,B149))</f>
        <v/>
      </c>
      <c r="E149" s="170" t="str">
        <f>if(ISBLANK(B149),"",countif(CountSR!B148:B181,B149))</f>
        <v/>
      </c>
      <c r="F149" s="170"/>
      <c r="G149" s="170"/>
      <c r="H149" s="170" t="str">
        <f t="shared" si="2"/>
        <v/>
      </c>
      <c r="I149" s="170" t="str">
        <f t="shared" si="3"/>
        <v/>
      </c>
      <c r="J149" s="180" t="str">
        <f t="shared" si="4"/>
        <v/>
      </c>
      <c r="K149" s="21" t="str">
        <f t="shared" si="5"/>
        <v/>
      </c>
      <c r="L149" s="184"/>
    </row>
    <row r="150" ht="22.5" customHeight="1">
      <c r="A150" s="170" t="str">
        <f>'Inventory List'!A151</f>
        <v/>
      </c>
      <c r="B150" s="170" t="str">
        <f>'Inventory List'!B151</f>
        <v/>
      </c>
      <c r="C150" s="184" t="str">
        <f t="shared" si="1"/>
        <v/>
      </c>
      <c r="D150" s="170" t="str">
        <f>if(ISBLANK(B150),"",countif(CountSTR!B149:B1147,B150))</f>
        <v/>
      </c>
      <c r="E150" s="170" t="str">
        <f>if(ISBLANK(B150),"",countif(CountSR!B149:B182,B150))</f>
        <v/>
      </c>
      <c r="F150" s="170"/>
      <c r="G150" s="170"/>
      <c r="H150" s="170" t="str">
        <f t="shared" si="2"/>
        <v/>
      </c>
      <c r="I150" s="170" t="str">
        <f t="shared" si="3"/>
        <v/>
      </c>
      <c r="J150" s="180" t="str">
        <f t="shared" si="4"/>
        <v/>
      </c>
      <c r="K150" s="21" t="str">
        <f t="shared" si="5"/>
        <v/>
      </c>
      <c r="L150" s="184"/>
    </row>
    <row r="151" ht="22.5" customHeight="1">
      <c r="A151" s="170" t="str">
        <f>'Inventory List'!A152</f>
        <v/>
      </c>
      <c r="B151" s="170" t="str">
        <f>'Inventory List'!B152</f>
        <v/>
      </c>
      <c r="C151" s="184" t="str">
        <f t="shared" si="1"/>
        <v/>
      </c>
      <c r="D151" s="170" t="str">
        <f>if(ISBLANK(B151),"",countif(CountSTR!B150:B1148,B151))</f>
        <v/>
      </c>
      <c r="E151" s="170" t="str">
        <f>if(ISBLANK(B151),"",countif(CountSR!B150:B183,B151))</f>
        <v/>
      </c>
      <c r="F151" s="170"/>
      <c r="G151" s="170"/>
      <c r="H151" s="170" t="str">
        <f t="shared" si="2"/>
        <v/>
      </c>
      <c r="I151" s="170" t="str">
        <f t="shared" si="3"/>
        <v/>
      </c>
      <c r="J151" s="180" t="str">
        <f t="shared" si="4"/>
        <v/>
      </c>
      <c r="K151" s="21" t="str">
        <f t="shared" si="5"/>
        <v/>
      </c>
      <c r="L151" s="184"/>
    </row>
    <row r="152" ht="22.5" customHeight="1">
      <c r="A152" s="170" t="str">
        <f>'Inventory List'!A153</f>
        <v/>
      </c>
      <c r="B152" s="170" t="str">
        <f>'Inventory List'!B153</f>
        <v/>
      </c>
      <c r="C152" s="184" t="str">
        <f t="shared" si="1"/>
        <v/>
      </c>
      <c r="D152" s="170" t="str">
        <f>if(ISBLANK(B152),"",countif(CountSTR!B151:B1149,B152))</f>
        <v/>
      </c>
      <c r="E152" s="170" t="str">
        <f>if(ISBLANK(B152),"",countif(CountSR!B151:B184,B152))</f>
        <v/>
      </c>
      <c r="F152" s="170"/>
      <c r="G152" s="170"/>
      <c r="H152" s="170" t="str">
        <f t="shared" si="2"/>
        <v/>
      </c>
      <c r="I152" s="170" t="str">
        <f t="shared" si="3"/>
        <v/>
      </c>
      <c r="J152" s="180" t="str">
        <f t="shared" si="4"/>
        <v/>
      </c>
      <c r="K152" s="21" t="str">
        <f t="shared" si="5"/>
        <v/>
      </c>
      <c r="L152" s="184"/>
    </row>
    <row r="153" ht="22.5" customHeight="1">
      <c r="A153" s="170" t="str">
        <f>'Inventory List'!A154</f>
        <v/>
      </c>
      <c r="B153" s="170" t="str">
        <f>'Inventory List'!B154</f>
        <v/>
      </c>
      <c r="C153" s="184" t="str">
        <f t="shared" si="1"/>
        <v/>
      </c>
      <c r="D153" s="170" t="str">
        <f>if(ISBLANK(B153),"",countif(CountSTR!B152:B1150,B153))</f>
        <v/>
      </c>
      <c r="E153" s="170" t="str">
        <f>if(ISBLANK(B153),"",countif(CountSR!B152:B185,B153))</f>
        <v/>
      </c>
      <c r="F153" s="170"/>
      <c r="G153" s="170"/>
      <c r="H153" s="170" t="str">
        <f t="shared" si="2"/>
        <v/>
      </c>
      <c r="I153" s="170" t="str">
        <f t="shared" si="3"/>
        <v/>
      </c>
      <c r="J153" s="180" t="str">
        <f t="shared" si="4"/>
        <v/>
      </c>
      <c r="K153" s="21" t="str">
        <f t="shared" si="5"/>
        <v/>
      </c>
      <c r="L153" s="184"/>
    </row>
    <row r="154" ht="22.5" customHeight="1">
      <c r="A154" s="170" t="str">
        <f>'Inventory List'!A155</f>
        <v/>
      </c>
      <c r="B154" s="170" t="str">
        <f>'Inventory List'!B155</f>
        <v/>
      </c>
      <c r="C154" s="184" t="str">
        <f t="shared" si="1"/>
        <v/>
      </c>
      <c r="D154" s="170" t="str">
        <f>if(ISBLANK(B154),"",countif(CountSTR!B153:B1151,B154))</f>
        <v/>
      </c>
      <c r="E154" s="170" t="str">
        <f>if(ISBLANK(B154),"",countif(CountSR!B153:B186,B154))</f>
        <v/>
      </c>
      <c r="F154" s="170"/>
      <c r="G154" s="170"/>
      <c r="H154" s="170" t="str">
        <f t="shared" si="2"/>
        <v/>
      </c>
      <c r="I154" s="170" t="str">
        <f t="shared" si="3"/>
        <v/>
      </c>
      <c r="J154" s="180" t="str">
        <f t="shared" si="4"/>
        <v/>
      </c>
      <c r="K154" s="21" t="str">
        <f t="shared" si="5"/>
        <v/>
      </c>
      <c r="L154" s="184"/>
    </row>
    <row r="155" ht="22.5" customHeight="1">
      <c r="A155" s="170" t="str">
        <f>'Inventory List'!A156</f>
        <v/>
      </c>
      <c r="B155" s="170" t="str">
        <f>'Inventory List'!B156</f>
        <v/>
      </c>
      <c r="C155" s="184" t="str">
        <f t="shared" si="1"/>
        <v/>
      </c>
      <c r="D155" s="170" t="str">
        <f>if(ISBLANK(B155),"",countif(CountSTR!B154:B1152,B155))</f>
        <v/>
      </c>
      <c r="E155" s="170" t="str">
        <f>if(ISBLANK(B155),"",countif(CountSR!B154:B187,B155))</f>
        <v/>
      </c>
      <c r="F155" s="170"/>
      <c r="G155" s="170"/>
      <c r="H155" s="170" t="str">
        <f t="shared" si="2"/>
        <v/>
      </c>
      <c r="I155" s="170" t="str">
        <f t="shared" si="3"/>
        <v/>
      </c>
      <c r="J155" s="180" t="str">
        <f t="shared" si="4"/>
        <v/>
      </c>
      <c r="K155" s="21" t="str">
        <f t="shared" si="5"/>
        <v/>
      </c>
      <c r="L155" s="184"/>
    </row>
    <row r="156" ht="22.5" customHeight="1">
      <c r="A156" s="170" t="str">
        <f>'Inventory List'!A157</f>
        <v/>
      </c>
      <c r="B156" s="170" t="str">
        <f>'Inventory List'!B157</f>
        <v/>
      </c>
      <c r="C156" s="184" t="str">
        <f t="shared" si="1"/>
        <v/>
      </c>
      <c r="D156" s="170" t="str">
        <f>if(ISBLANK(B156),"",countif(CountSTR!B155:B1153,B156))</f>
        <v/>
      </c>
      <c r="E156" s="170" t="str">
        <f>if(ISBLANK(B156),"",countif(CountSR!B155:B188,B156))</f>
        <v/>
      </c>
      <c r="F156" s="170"/>
      <c r="G156" s="170"/>
      <c r="H156" s="170" t="str">
        <f t="shared" si="2"/>
        <v/>
      </c>
      <c r="I156" s="170" t="str">
        <f t="shared" si="3"/>
        <v/>
      </c>
      <c r="J156" s="180" t="str">
        <f t="shared" si="4"/>
        <v/>
      </c>
      <c r="K156" s="21" t="str">
        <f t="shared" si="5"/>
        <v/>
      </c>
      <c r="L156" s="184"/>
    </row>
    <row r="157" ht="22.5" customHeight="1">
      <c r="A157" s="170" t="str">
        <f>'Inventory List'!A158</f>
        <v/>
      </c>
      <c r="B157" s="170" t="str">
        <f>'Inventory List'!B158</f>
        <v/>
      </c>
      <c r="C157" s="184" t="str">
        <f t="shared" si="1"/>
        <v/>
      </c>
      <c r="D157" s="170" t="str">
        <f>if(ISBLANK(B157),"",countif(CountSTR!B156:B1154,B157))</f>
        <v/>
      </c>
      <c r="E157" s="170" t="str">
        <f>if(ISBLANK(B157),"",countif(CountSR!B156:B189,B157))</f>
        <v/>
      </c>
      <c r="F157" s="170"/>
      <c r="G157" s="170"/>
      <c r="H157" s="170" t="str">
        <f t="shared" si="2"/>
        <v/>
      </c>
      <c r="I157" s="170" t="str">
        <f t="shared" si="3"/>
        <v/>
      </c>
      <c r="J157" s="180" t="str">
        <f t="shared" si="4"/>
        <v/>
      </c>
      <c r="K157" s="21" t="str">
        <f t="shared" si="5"/>
        <v/>
      </c>
      <c r="L157" s="184"/>
    </row>
    <row r="158" ht="22.5" customHeight="1">
      <c r="A158" s="170" t="str">
        <f>'Inventory List'!A159</f>
        <v/>
      </c>
      <c r="B158" s="170" t="str">
        <f>'Inventory List'!B159</f>
        <v/>
      </c>
      <c r="C158" s="184" t="str">
        <f t="shared" si="1"/>
        <v/>
      </c>
      <c r="D158" s="170" t="str">
        <f>if(ISBLANK(B158),"",countif(CountSTR!B157:B1155,B158))</f>
        <v/>
      </c>
      <c r="E158" s="170" t="str">
        <f>if(ISBLANK(B158),"",countif(CountSR!B157:B190,B158))</f>
        <v/>
      </c>
      <c r="F158" s="170"/>
      <c r="G158" s="170"/>
      <c r="H158" s="170" t="str">
        <f t="shared" si="2"/>
        <v/>
      </c>
      <c r="I158" s="170" t="str">
        <f t="shared" si="3"/>
        <v/>
      </c>
      <c r="J158" s="180" t="str">
        <f t="shared" si="4"/>
        <v/>
      </c>
      <c r="K158" s="21" t="str">
        <f t="shared" si="5"/>
        <v/>
      </c>
      <c r="L158" s="184"/>
    </row>
    <row r="159" ht="22.5" customHeight="1">
      <c r="A159" s="170" t="str">
        <f>'Inventory List'!A160</f>
        <v/>
      </c>
      <c r="B159" s="170" t="str">
        <f>'Inventory List'!B160</f>
        <v/>
      </c>
      <c r="C159" s="184" t="str">
        <f t="shared" si="1"/>
        <v/>
      </c>
      <c r="D159" s="170" t="str">
        <f>if(ISBLANK(B159),"",countif(CountSTR!B158:B1156,B159))</f>
        <v/>
      </c>
      <c r="E159" s="170" t="str">
        <f>if(ISBLANK(B159),"",countif(CountSR!B158:B191,B159))</f>
        <v/>
      </c>
      <c r="F159" s="170"/>
      <c r="G159" s="170"/>
      <c r="H159" s="170" t="str">
        <f t="shared" si="2"/>
        <v/>
      </c>
      <c r="I159" s="170" t="str">
        <f t="shared" si="3"/>
        <v/>
      </c>
      <c r="J159" s="180" t="str">
        <f t="shared" si="4"/>
        <v/>
      </c>
      <c r="K159" s="21" t="str">
        <f t="shared" si="5"/>
        <v/>
      </c>
      <c r="L159" s="184"/>
    </row>
    <row r="160" ht="22.5" customHeight="1">
      <c r="A160" s="170" t="str">
        <f>'Inventory List'!A161</f>
        <v/>
      </c>
      <c r="B160" s="170" t="str">
        <f>'Inventory List'!B161</f>
        <v/>
      </c>
      <c r="C160" s="184" t="str">
        <f t="shared" si="1"/>
        <v/>
      </c>
      <c r="D160" s="170" t="str">
        <f>if(ISBLANK(B160),"",countif(CountSTR!B159:B1157,B160))</f>
        <v/>
      </c>
      <c r="E160" s="170" t="str">
        <f>if(ISBLANK(B160),"",countif(CountSR!B159:B192,B160))</f>
        <v/>
      </c>
      <c r="F160" s="170"/>
      <c r="G160" s="170"/>
      <c r="H160" s="170" t="str">
        <f t="shared" si="2"/>
        <v/>
      </c>
      <c r="I160" s="170" t="str">
        <f t="shared" si="3"/>
        <v/>
      </c>
      <c r="J160" s="180" t="str">
        <f t="shared" si="4"/>
        <v/>
      </c>
      <c r="K160" s="21" t="str">
        <f t="shared" si="5"/>
        <v/>
      </c>
      <c r="L160" s="184"/>
    </row>
    <row r="161" ht="22.5" customHeight="1">
      <c r="A161" s="170" t="str">
        <f>'Inventory List'!A162</f>
        <v/>
      </c>
      <c r="B161" s="170" t="str">
        <f>'Inventory List'!B162</f>
        <v/>
      </c>
      <c r="C161" s="184" t="str">
        <f t="shared" si="1"/>
        <v/>
      </c>
      <c r="D161" s="170" t="str">
        <f>if(ISBLANK(B161),"",countif(CountSTR!B160:B1158,B161))</f>
        <v/>
      </c>
      <c r="E161" s="170" t="str">
        <f>if(ISBLANK(B161),"",countif(CountSR!B160:B193,B161))</f>
        <v/>
      </c>
      <c r="F161" s="170"/>
      <c r="G161" s="170"/>
      <c r="H161" s="170" t="str">
        <f t="shared" si="2"/>
        <v/>
      </c>
      <c r="I161" s="170" t="str">
        <f t="shared" si="3"/>
        <v/>
      </c>
      <c r="J161" s="180" t="str">
        <f t="shared" si="4"/>
        <v/>
      </c>
      <c r="K161" s="21" t="str">
        <f t="shared" si="5"/>
        <v/>
      </c>
      <c r="L161" s="184"/>
    </row>
    <row r="162" ht="22.5" customHeight="1">
      <c r="A162" s="170" t="str">
        <f>'Inventory List'!A163</f>
        <v/>
      </c>
      <c r="B162" s="170" t="str">
        <f>'Inventory List'!B163</f>
        <v/>
      </c>
      <c r="C162" s="184" t="str">
        <f t="shared" si="1"/>
        <v/>
      </c>
      <c r="D162" s="170" t="str">
        <f>if(ISBLANK(B162),"",countif(CountSTR!B161:B1159,B162))</f>
        <v/>
      </c>
      <c r="E162" s="170" t="str">
        <f>if(ISBLANK(B162),"",countif(CountSR!B161:B194,B162))</f>
        <v/>
      </c>
      <c r="F162" s="170"/>
      <c r="G162" s="170"/>
      <c r="H162" s="170" t="str">
        <f t="shared" si="2"/>
        <v/>
      </c>
      <c r="I162" s="170" t="str">
        <f t="shared" si="3"/>
        <v/>
      </c>
      <c r="J162" s="180" t="str">
        <f t="shared" si="4"/>
        <v/>
      </c>
      <c r="K162" s="21" t="str">
        <f t="shared" si="5"/>
        <v/>
      </c>
      <c r="L162" s="184"/>
    </row>
    <row r="163" ht="22.5" customHeight="1">
      <c r="A163" s="170" t="str">
        <f>'Inventory List'!A164</f>
        <v/>
      </c>
      <c r="B163" s="170" t="str">
        <f>'Inventory List'!B164</f>
        <v/>
      </c>
      <c r="C163" s="184" t="str">
        <f t="shared" si="1"/>
        <v/>
      </c>
      <c r="D163" s="170" t="str">
        <f>if(ISBLANK(B163),"",countif(CountSTR!B162:B1160,B163))</f>
        <v/>
      </c>
      <c r="E163" s="170" t="str">
        <f>if(ISBLANK(B163),"",countif(CountSR!B162:B195,B163))</f>
        <v/>
      </c>
      <c r="F163" s="170"/>
      <c r="G163" s="170"/>
      <c r="H163" s="170" t="str">
        <f t="shared" si="2"/>
        <v/>
      </c>
      <c r="I163" s="170" t="str">
        <f t="shared" si="3"/>
        <v/>
      </c>
      <c r="J163" s="180" t="str">
        <f t="shared" si="4"/>
        <v/>
      </c>
      <c r="K163" s="21" t="str">
        <f t="shared" si="5"/>
        <v/>
      </c>
      <c r="L163" s="184"/>
    </row>
    <row r="164" ht="22.5" customHeight="1">
      <c r="A164" s="170" t="str">
        <f>'Inventory List'!A165</f>
        <v/>
      </c>
      <c r="B164" s="170" t="str">
        <f>'Inventory List'!B165</f>
        <v/>
      </c>
      <c r="C164" s="184" t="str">
        <f t="shared" si="1"/>
        <v/>
      </c>
      <c r="D164" s="170" t="str">
        <f>if(ISBLANK(B164),"",countif(CountSTR!B163:B1161,B164))</f>
        <v/>
      </c>
      <c r="E164" s="170" t="str">
        <f>if(ISBLANK(B164),"",countif(CountSR!B163:B196,B164))</f>
        <v/>
      </c>
      <c r="F164" s="170"/>
      <c r="G164" s="170"/>
      <c r="H164" s="170" t="str">
        <f t="shared" si="2"/>
        <v/>
      </c>
      <c r="I164" s="170" t="str">
        <f t="shared" si="3"/>
        <v/>
      </c>
      <c r="J164" s="180" t="str">
        <f t="shared" si="4"/>
        <v/>
      </c>
      <c r="K164" s="21" t="str">
        <f t="shared" si="5"/>
        <v/>
      </c>
      <c r="L164" s="184"/>
    </row>
    <row r="165" ht="22.5" customHeight="1">
      <c r="A165" s="170" t="str">
        <f>'Inventory List'!A166</f>
        <v/>
      </c>
      <c r="B165" s="170" t="str">
        <f>'Inventory List'!B166</f>
        <v/>
      </c>
      <c r="C165" s="184" t="str">
        <f t="shared" si="1"/>
        <v/>
      </c>
      <c r="D165" s="170" t="str">
        <f>if(ISBLANK(B165),"",countif(CountSTR!B164:B1162,B165))</f>
        <v/>
      </c>
      <c r="E165" s="170" t="str">
        <f>if(ISBLANK(B165),"",countif(CountSR!B164:B197,B165))</f>
        <v/>
      </c>
      <c r="F165" s="170"/>
      <c r="G165" s="170"/>
      <c r="H165" s="170" t="str">
        <f t="shared" si="2"/>
        <v/>
      </c>
      <c r="I165" s="170" t="str">
        <f t="shared" si="3"/>
        <v/>
      </c>
      <c r="J165" s="180" t="str">
        <f t="shared" si="4"/>
        <v/>
      </c>
      <c r="K165" s="21" t="str">
        <f t="shared" si="5"/>
        <v/>
      </c>
      <c r="L165" s="184"/>
    </row>
    <row r="166" ht="22.5" customHeight="1">
      <c r="A166" s="170" t="str">
        <f>'Inventory List'!A167</f>
        <v/>
      </c>
      <c r="B166" s="170" t="str">
        <f>'Inventory List'!B167</f>
        <v/>
      </c>
      <c r="C166" s="184" t="str">
        <f t="shared" si="1"/>
        <v/>
      </c>
      <c r="D166" s="170" t="str">
        <f>if(ISBLANK(B166),"",countif(CountSTR!B165:B1163,B166))</f>
        <v/>
      </c>
      <c r="E166" s="170" t="str">
        <f>if(ISBLANK(B166),"",countif(CountSR!B165:B198,B166))</f>
        <v/>
      </c>
      <c r="F166" s="170"/>
      <c r="G166" s="170"/>
      <c r="H166" s="170" t="str">
        <f t="shared" si="2"/>
        <v/>
      </c>
      <c r="I166" s="170" t="str">
        <f t="shared" si="3"/>
        <v/>
      </c>
      <c r="J166" s="180" t="str">
        <f t="shared" si="4"/>
        <v/>
      </c>
      <c r="K166" s="21" t="str">
        <f t="shared" si="5"/>
        <v/>
      </c>
      <c r="L166" s="184"/>
    </row>
    <row r="167" ht="22.5" customHeight="1">
      <c r="A167" s="170" t="str">
        <f>'Inventory List'!A168</f>
        <v/>
      </c>
      <c r="B167" s="170" t="str">
        <f>'Inventory List'!B168</f>
        <v/>
      </c>
      <c r="C167" s="184" t="str">
        <f t="shared" si="1"/>
        <v/>
      </c>
      <c r="D167" s="170" t="str">
        <f>if(ISBLANK(B167),"",countif(CountSTR!B166:B1164,B167))</f>
        <v/>
      </c>
      <c r="E167" s="170" t="str">
        <f>if(ISBLANK(B167),"",countif(CountSR!B166:B199,B167))</f>
        <v/>
      </c>
      <c r="F167" s="170"/>
      <c r="G167" s="170"/>
      <c r="H167" s="170" t="str">
        <f t="shared" si="2"/>
        <v/>
      </c>
      <c r="I167" s="170" t="str">
        <f t="shared" si="3"/>
        <v/>
      </c>
      <c r="J167" s="180" t="str">
        <f t="shared" si="4"/>
        <v/>
      </c>
      <c r="K167" s="21" t="str">
        <f t="shared" si="5"/>
        <v/>
      </c>
      <c r="L167" s="184"/>
    </row>
    <row r="168" ht="22.5" customHeight="1">
      <c r="A168" s="170" t="str">
        <f>'Inventory List'!A169</f>
        <v/>
      </c>
      <c r="B168" s="170" t="str">
        <f>'Inventory List'!B169</f>
        <v/>
      </c>
      <c r="C168" s="184" t="str">
        <f t="shared" si="1"/>
        <v/>
      </c>
      <c r="D168" s="170" t="str">
        <f>if(ISBLANK(B168),"",countif(CountSTR!B167:B1165,B168))</f>
        <v/>
      </c>
      <c r="E168" s="170" t="str">
        <f>if(ISBLANK(B168),"",countif(CountSR!B167:B200,B168))</f>
        <v/>
      </c>
      <c r="F168" s="170"/>
      <c r="G168" s="170"/>
      <c r="H168" s="170" t="str">
        <f t="shared" si="2"/>
        <v/>
      </c>
      <c r="I168" s="170" t="str">
        <f t="shared" si="3"/>
        <v/>
      </c>
      <c r="J168" s="180" t="str">
        <f t="shared" si="4"/>
        <v/>
      </c>
      <c r="K168" s="21" t="str">
        <f t="shared" si="5"/>
        <v/>
      </c>
      <c r="L168" s="184"/>
    </row>
    <row r="169" ht="22.5" customHeight="1">
      <c r="A169" s="170" t="str">
        <f>'Inventory List'!A170</f>
        <v/>
      </c>
      <c r="B169" s="170" t="str">
        <f>'Inventory List'!B170</f>
        <v/>
      </c>
      <c r="C169" s="184" t="str">
        <f t="shared" si="1"/>
        <v/>
      </c>
      <c r="D169" s="170" t="str">
        <f>if(ISBLANK(B169),"",countif(CountSTR!B168:B1166,B169))</f>
        <v/>
      </c>
      <c r="E169" s="170" t="str">
        <f>if(ISBLANK(B169),"",countif(CountSR!B168:B201,B169))</f>
        <v/>
      </c>
      <c r="F169" s="170"/>
      <c r="G169" s="170"/>
      <c r="H169" s="170" t="str">
        <f t="shared" si="2"/>
        <v/>
      </c>
      <c r="I169" s="170" t="str">
        <f t="shared" si="3"/>
        <v/>
      </c>
      <c r="J169" s="180" t="str">
        <f t="shared" si="4"/>
        <v/>
      </c>
      <c r="K169" s="21" t="str">
        <f t="shared" si="5"/>
        <v/>
      </c>
      <c r="L169" s="184"/>
    </row>
    <row r="170" ht="22.5" customHeight="1">
      <c r="A170" s="170" t="str">
        <f>'Inventory List'!A171</f>
        <v/>
      </c>
      <c r="B170" s="170" t="str">
        <f>'Inventory List'!B171</f>
        <v/>
      </c>
      <c r="C170" s="184" t="str">
        <f t="shared" si="1"/>
        <v/>
      </c>
      <c r="D170" s="170" t="str">
        <f>if(ISBLANK(B170),"",countif(CountSTR!B169:B1167,B170))</f>
        <v/>
      </c>
      <c r="E170" s="170" t="str">
        <f>if(ISBLANK(B170),"",countif(CountSR!B169:B202,B170))</f>
        <v/>
      </c>
      <c r="F170" s="170"/>
      <c r="G170" s="170"/>
      <c r="H170" s="170" t="str">
        <f t="shared" si="2"/>
        <v/>
      </c>
      <c r="I170" s="170" t="str">
        <f t="shared" si="3"/>
        <v/>
      </c>
      <c r="J170" s="180" t="str">
        <f t="shared" si="4"/>
        <v/>
      </c>
      <c r="K170" s="21" t="str">
        <f t="shared" si="5"/>
        <v/>
      </c>
      <c r="L170" s="184"/>
    </row>
    <row r="171" ht="22.5" customHeight="1">
      <c r="A171" s="170" t="str">
        <f>'Inventory List'!A172</f>
        <v/>
      </c>
      <c r="B171" s="170" t="str">
        <f>'Inventory List'!B172</f>
        <v/>
      </c>
      <c r="C171" s="184" t="str">
        <f t="shared" si="1"/>
        <v/>
      </c>
      <c r="D171" s="170" t="str">
        <f>if(ISBLANK(B171),"",countif(CountSTR!B170:B1168,B171))</f>
        <v/>
      </c>
      <c r="E171" s="170" t="str">
        <f>if(ISBLANK(B171),"",countif(CountSR!B170:B203,B171))</f>
        <v/>
      </c>
      <c r="F171" s="170"/>
      <c r="G171" s="170"/>
      <c r="H171" s="170" t="str">
        <f t="shared" si="2"/>
        <v/>
      </c>
      <c r="I171" s="170" t="str">
        <f t="shared" si="3"/>
        <v/>
      </c>
      <c r="J171" s="180" t="str">
        <f t="shared" si="4"/>
        <v/>
      </c>
      <c r="K171" s="21" t="str">
        <f t="shared" si="5"/>
        <v/>
      </c>
      <c r="L171" s="184"/>
    </row>
    <row r="172" ht="22.5" customHeight="1">
      <c r="A172" s="170" t="str">
        <f>'Inventory List'!A173</f>
        <v/>
      </c>
      <c r="B172" s="170" t="str">
        <f>'Inventory List'!B173</f>
        <v/>
      </c>
      <c r="C172" s="184" t="str">
        <f t="shared" si="1"/>
        <v/>
      </c>
      <c r="D172" s="170" t="str">
        <f>if(ISBLANK(B172),"",countif(CountSTR!B171:B1169,B172))</f>
        <v/>
      </c>
      <c r="E172" s="170" t="str">
        <f>if(ISBLANK(B172),"",countif(CountSR!B171:B204,B172))</f>
        <v/>
      </c>
      <c r="F172" s="170"/>
      <c r="G172" s="170"/>
      <c r="H172" s="170" t="str">
        <f t="shared" si="2"/>
        <v/>
      </c>
      <c r="I172" s="170" t="str">
        <f t="shared" si="3"/>
        <v/>
      </c>
      <c r="J172" s="180" t="str">
        <f t="shared" si="4"/>
        <v/>
      </c>
      <c r="K172" s="21" t="str">
        <f t="shared" si="5"/>
        <v/>
      </c>
      <c r="L172" s="184"/>
    </row>
    <row r="173" ht="22.5" customHeight="1">
      <c r="A173" s="170" t="str">
        <f>'Inventory List'!A174</f>
        <v/>
      </c>
      <c r="B173" s="170" t="str">
        <f>'Inventory List'!B174</f>
        <v/>
      </c>
      <c r="C173" s="184" t="str">
        <f t="shared" si="1"/>
        <v/>
      </c>
      <c r="D173" s="170" t="str">
        <f>if(ISBLANK(B173),"",countif(CountSTR!B172:B1170,B173))</f>
        <v/>
      </c>
      <c r="E173" s="170" t="str">
        <f>if(ISBLANK(B173),"",countif(CountSR!B172:B205,B173))</f>
        <v/>
      </c>
      <c r="F173" s="170"/>
      <c r="G173" s="170"/>
      <c r="H173" s="170" t="str">
        <f t="shared" si="2"/>
        <v/>
      </c>
      <c r="I173" s="170" t="str">
        <f t="shared" si="3"/>
        <v/>
      </c>
      <c r="J173" s="180" t="str">
        <f t="shared" si="4"/>
        <v/>
      </c>
      <c r="K173" s="21" t="str">
        <f t="shared" si="5"/>
        <v/>
      </c>
      <c r="L173" s="184"/>
    </row>
    <row r="174" ht="22.5" customHeight="1">
      <c r="A174" s="170" t="str">
        <f>'Inventory List'!A175</f>
        <v/>
      </c>
      <c r="B174" s="170" t="str">
        <f>'Inventory List'!B175</f>
        <v/>
      </c>
      <c r="C174" s="184" t="str">
        <f t="shared" si="1"/>
        <v/>
      </c>
      <c r="D174" s="170" t="str">
        <f>if(ISBLANK(B174),"",countif(CountSTR!B173:B1171,B174))</f>
        <v/>
      </c>
      <c r="E174" s="170" t="str">
        <f>if(ISBLANK(B174),"",countif(CountSR!B173:B206,B174))</f>
        <v/>
      </c>
      <c r="F174" s="170"/>
      <c r="G174" s="170"/>
      <c r="H174" s="170" t="str">
        <f t="shared" si="2"/>
        <v/>
      </c>
      <c r="I174" s="170" t="str">
        <f t="shared" si="3"/>
        <v/>
      </c>
      <c r="J174" s="180" t="str">
        <f t="shared" si="4"/>
        <v/>
      </c>
      <c r="K174" s="21" t="str">
        <f t="shared" si="5"/>
        <v/>
      </c>
      <c r="L174" s="184"/>
    </row>
    <row r="175" ht="22.5" customHeight="1">
      <c r="A175" s="170" t="str">
        <f>'Inventory List'!A176</f>
        <v/>
      </c>
      <c r="B175" s="170" t="str">
        <f>'Inventory List'!B176</f>
        <v/>
      </c>
      <c r="C175" s="184" t="str">
        <f t="shared" si="1"/>
        <v/>
      </c>
      <c r="D175" s="170" t="str">
        <f>if(ISBLANK(B175),"",countif(CountSTR!B174:B1172,B175))</f>
        <v/>
      </c>
      <c r="E175" s="170" t="str">
        <f>if(ISBLANK(B175),"",countif(CountSR!B174:B207,B175))</f>
        <v/>
      </c>
      <c r="F175" s="170"/>
      <c r="G175" s="170"/>
      <c r="H175" s="170" t="str">
        <f t="shared" si="2"/>
        <v/>
      </c>
      <c r="I175" s="170" t="str">
        <f t="shared" si="3"/>
        <v/>
      </c>
      <c r="J175" s="180" t="str">
        <f t="shared" si="4"/>
        <v/>
      </c>
      <c r="K175" s="21" t="str">
        <f t="shared" si="5"/>
        <v/>
      </c>
      <c r="L175" s="184"/>
    </row>
    <row r="176" ht="22.5" customHeight="1">
      <c r="A176" s="170" t="str">
        <f>'Inventory List'!A177</f>
        <v/>
      </c>
      <c r="B176" s="170" t="str">
        <f>'Inventory List'!B177</f>
        <v/>
      </c>
      <c r="C176" s="184" t="str">
        <f t="shared" si="1"/>
        <v/>
      </c>
      <c r="D176" s="170" t="str">
        <f>if(ISBLANK(B176),"",countif(CountSTR!B175:B1173,B176))</f>
        <v/>
      </c>
      <c r="E176" s="170" t="str">
        <f>if(ISBLANK(B176),"",countif(CountSR!B175:B208,B176))</f>
        <v/>
      </c>
      <c r="F176" s="170"/>
      <c r="G176" s="170"/>
      <c r="H176" s="170" t="str">
        <f t="shared" si="2"/>
        <v/>
      </c>
      <c r="I176" s="170" t="str">
        <f t="shared" si="3"/>
        <v/>
      </c>
      <c r="J176" s="180" t="str">
        <f t="shared" si="4"/>
        <v/>
      </c>
      <c r="K176" s="21" t="str">
        <f t="shared" si="5"/>
        <v/>
      </c>
      <c r="L176" s="184"/>
    </row>
    <row r="177" ht="22.5" customHeight="1">
      <c r="A177" s="170" t="str">
        <f>'Inventory List'!A178</f>
        <v/>
      </c>
      <c r="B177" s="170" t="str">
        <f>'Inventory List'!B178</f>
        <v/>
      </c>
      <c r="C177" s="184" t="str">
        <f t="shared" si="1"/>
        <v/>
      </c>
      <c r="D177" s="170" t="str">
        <f>if(ISBLANK(B177),"",countif(CountSTR!B176:B1174,B177))</f>
        <v/>
      </c>
      <c r="E177" s="170" t="str">
        <f>if(ISBLANK(B177),"",countif(CountSR!B176:B209,B177))</f>
        <v/>
      </c>
      <c r="F177" s="170"/>
      <c r="G177" s="170"/>
      <c r="H177" s="170" t="str">
        <f t="shared" si="2"/>
        <v/>
      </c>
      <c r="I177" s="170" t="str">
        <f t="shared" si="3"/>
        <v/>
      </c>
      <c r="J177" s="180" t="str">
        <f t="shared" si="4"/>
        <v/>
      </c>
      <c r="K177" s="21" t="str">
        <f t="shared" si="5"/>
        <v/>
      </c>
      <c r="L177" s="184"/>
    </row>
    <row r="178" ht="22.5" customHeight="1">
      <c r="A178" s="170" t="str">
        <f>'Inventory List'!A179</f>
        <v/>
      </c>
      <c r="B178" s="170" t="str">
        <f>'Inventory List'!B179</f>
        <v/>
      </c>
      <c r="C178" s="184" t="str">
        <f t="shared" si="1"/>
        <v/>
      </c>
      <c r="D178" s="170" t="str">
        <f>if(ISBLANK(B178),"",countif(CountSTR!B177:B1175,B178))</f>
        <v/>
      </c>
      <c r="E178" s="170" t="str">
        <f>if(ISBLANK(B178),"",countif(CountSR!B177:B210,B178))</f>
        <v/>
      </c>
      <c r="F178" s="170"/>
      <c r="G178" s="170"/>
      <c r="H178" s="170" t="str">
        <f t="shared" si="2"/>
        <v/>
      </c>
      <c r="I178" s="170" t="str">
        <f t="shared" si="3"/>
        <v/>
      </c>
      <c r="J178" s="180" t="str">
        <f t="shared" si="4"/>
        <v/>
      </c>
      <c r="K178" s="21" t="str">
        <f t="shared" si="5"/>
        <v/>
      </c>
      <c r="L178" s="184"/>
    </row>
    <row r="179" ht="22.5" customHeight="1">
      <c r="A179" s="170" t="str">
        <f>'Inventory List'!A180</f>
        <v/>
      </c>
      <c r="B179" s="170" t="str">
        <f>'Inventory List'!B180</f>
        <v/>
      </c>
      <c r="C179" s="184" t="str">
        <f t="shared" si="1"/>
        <v/>
      </c>
      <c r="D179" s="170" t="str">
        <f>if(ISBLANK(B179),"",countif(CountSTR!B178:B1176,B179))</f>
        <v/>
      </c>
      <c r="E179" s="170" t="str">
        <f>if(ISBLANK(B179),"",countif(CountSR!B178:B211,B179))</f>
        <v/>
      </c>
      <c r="F179" s="170"/>
      <c r="G179" s="170"/>
      <c r="H179" s="170" t="str">
        <f t="shared" si="2"/>
        <v/>
      </c>
      <c r="I179" s="170" t="str">
        <f t="shared" si="3"/>
        <v/>
      </c>
      <c r="J179" s="180" t="str">
        <f t="shared" si="4"/>
        <v/>
      </c>
      <c r="K179" s="21" t="str">
        <f t="shared" si="5"/>
        <v/>
      </c>
      <c r="L179" s="184"/>
    </row>
    <row r="180" ht="22.5" customHeight="1">
      <c r="A180" s="170" t="str">
        <f>'Inventory List'!A181</f>
        <v/>
      </c>
      <c r="B180" s="170" t="str">
        <f>'Inventory List'!B181</f>
        <v/>
      </c>
      <c r="C180" s="184" t="str">
        <f t="shared" si="1"/>
        <v/>
      </c>
      <c r="D180" s="170" t="str">
        <f>if(ISBLANK(B180),"",countif(CountSTR!B179:B1177,B180))</f>
        <v/>
      </c>
      <c r="E180" s="170" t="str">
        <f>if(ISBLANK(B180),"",countif(CountSR!B179:B212,B180))</f>
        <v/>
      </c>
      <c r="F180" s="170"/>
      <c r="G180" s="170"/>
      <c r="H180" s="170" t="str">
        <f t="shared" si="2"/>
        <v/>
      </c>
      <c r="I180" s="170" t="str">
        <f t="shared" si="3"/>
        <v/>
      </c>
      <c r="J180" s="180" t="str">
        <f t="shared" si="4"/>
        <v/>
      </c>
      <c r="K180" s="21" t="str">
        <f t="shared" si="5"/>
        <v/>
      </c>
      <c r="L180" s="184"/>
    </row>
    <row r="181" ht="22.5" customHeight="1">
      <c r="A181" s="170" t="str">
        <f>'Inventory List'!A182</f>
        <v/>
      </c>
      <c r="B181" s="170" t="str">
        <f>'Inventory List'!B182</f>
        <v/>
      </c>
      <c r="C181" s="184" t="str">
        <f t="shared" si="1"/>
        <v/>
      </c>
      <c r="D181" s="170" t="str">
        <f>if(ISBLANK(B181),"",countif(CountSTR!B180:B1178,B181))</f>
        <v/>
      </c>
      <c r="E181" s="170" t="str">
        <f>if(ISBLANK(B181),"",countif(CountSR!B180:B213,B181))</f>
        <v/>
      </c>
      <c r="F181" s="170"/>
      <c r="G181" s="170"/>
      <c r="H181" s="170" t="str">
        <f t="shared" si="2"/>
        <v/>
      </c>
      <c r="I181" s="170" t="str">
        <f t="shared" si="3"/>
        <v/>
      </c>
      <c r="J181" s="180" t="str">
        <f t="shared" si="4"/>
        <v/>
      </c>
      <c r="K181" s="21" t="str">
        <f t="shared" si="5"/>
        <v/>
      </c>
      <c r="L181" s="184"/>
    </row>
    <row r="182" ht="22.5" customHeight="1">
      <c r="A182" s="170" t="str">
        <f>'Inventory List'!A183</f>
        <v/>
      </c>
      <c r="B182" s="170" t="str">
        <f>'Inventory List'!B183</f>
        <v/>
      </c>
      <c r="C182" s="184" t="str">
        <f t="shared" si="1"/>
        <v/>
      </c>
      <c r="D182" s="170" t="str">
        <f>if(ISBLANK(B182),"",countif(CountSTR!B181:B1179,B182))</f>
        <v/>
      </c>
      <c r="E182" s="170" t="str">
        <f>if(ISBLANK(B182),"",countif(CountSR!B181:B214,B182))</f>
        <v/>
      </c>
      <c r="F182" s="170"/>
      <c r="G182" s="170"/>
      <c r="H182" s="170" t="str">
        <f t="shared" si="2"/>
        <v/>
      </c>
      <c r="I182" s="170" t="str">
        <f t="shared" si="3"/>
        <v/>
      </c>
      <c r="J182" s="180" t="str">
        <f t="shared" si="4"/>
        <v/>
      </c>
      <c r="K182" s="21" t="str">
        <f t="shared" si="5"/>
        <v/>
      </c>
      <c r="L182" s="184"/>
    </row>
    <row r="183" ht="22.5" customHeight="1">
      <c r="A183" s="170" t="str">
        <f>'Inventory List'!A184</f>
        <v/>
      </c>
      <c r="B183" s="170" t="str">
        <f>'Inventory List'!B184</f>
        <v/>
      </c>
      <c r="C183" s="184" t="str">
        <f t="shared" si="1"/>
        <v/>
      </c>
      <c r="D183" s="170" t="str">
        <f>if(ISBLANK(B183),"",countif(CountSTR!B182:B1180,B183))</f>
        <v/>
      </c>
      <c r="E183" s="170" t="str">
        <f>if(ISBLANK(B183),"",countif(CountSR!B182:B215,B183))</f>
        <v/>
      </c>
      <c r="F183" s="170"/>
      <c r="G183" s="170"/>
      <c r="H183" s="170" t="str">
        <f t="shared" si="2"/>
        <v/>
      </c>
      <c r="I183" s="170" t="str">
        <f t="shared" si="3"/>
        <v/>
      </c>
      <c r="J183" s="180" t="str">
        <f t="shared" si="4"/>
        <v/>
      </c>
      <c r="K183" s="21" t="str">
        <f t="shared" si="5"/>
        <v/>
      </c>
      <c r="L183" s="184"/>
    </row>
    <row r="184" ht="22.5" customHeight="1">
      <c r="A184" s="170" t="str">
        <f>'Inventory List'!A185</f>
        <v/>
      </c>
      <c r="B184" s="170" t="str">
        <f>'Inventory List'!B185</f>
        <v/>
      </c>
      <c r="C184" s="184" t="str">
        <f t="shared" si="1"/>
        <v/>
      </c>
      <c r="D184" s="170" t="str">
        <f>if(ISBLANK(B184),"",countif(CountSTR!B183:B1181,B184))</f>
        <v/>
      </c>
      <c r="E184" s="170" t="str">
        <f>if(ISBLANK(B184),"",countif(CountSR!B183:B216,B184))</f>
        <v/>
      </c>
      <c r="F184" s="170"/>
      <c r="G184" s="170"/>
      <c r="H184" s="170" t="str">
        <f t="shared" si="2"/>
        <v/>
      </c>
      <c r="I184" s="170" t="str">
        <f t="shared" si="3"/>
        <v/>
      </c>
      <c r="J184" s="180" t="str">
        <f t="shared" si="4"/>
        <v/>
      </c>
      <c r="K184" s="21" t="str">
        <f t="shared" si="5"/>
        <v/>
      </c>
      <c r="L184" s="184"/>
    </row>
    <row r="185" ht="22.5" customHeight="1">
      <c r="A185" s="170" t="str">
        <f>'Inventory List'!A186</f>
        <v/>
      </c>
      <c r="B185" s="170" t="str">
        <f>'Inventory List'!B186</f>
        <v/>
      </c>
      <c r="C185" s="184" t="str">
        <f t="shared" si="1"/>
        <v/>
      </c>
      <c r="D185" s="170" t="str">
        <f>if(ISBLANK(B185),"",countif(CountSTR!B184:B1182,B185))</f>
        <v/>
      </c>
      <c r="E185" s="170" t="str">
        <f>if(ISBLANK(B185),"",countif(CountSR!B184:B217,B185))</f>
        <v/>
      </c>
      <c r="F185" s="170"/>
      <c r="G185" s="170"/>
      <c r="H185" s="170" t="str">
        <f t="shared" si="2"/>
        <v/>
      </c>
      <c r="I185" s="170" t="str">
        <f t="shared" si="3"/>
        <v/>
      </c>
      <c r="J185" s="180" t="str">
        <f t="shared" si="4"/>
        <v/>
      </c>
      <c r="K185" s="21" t="str">
        <f t="shared" si="5"/>
        <v/>
      </c>
      <c r="L185" s="184"/>
    </row>
    <row r="186" ht="22.5" customHeight="1">
      <c r="A186" s="170" t="str">
        <f>'Inventory List'!A187</f>
        <v/>
      </c>
      <c r="B186" s="170" t="str">
        <f>'Inventory List'!B187</f>
        <v/>
      </c>
      <c r="C186" s="184" t="str">
        <f t="shared" si="1"/>
        <v/>
      </c>
      <c r="D186" s="170" t="str">
        <f>if(ISBLANK(B186),"",countif(CountSTR!B185:B1183,B186))</f>
        <v/>
      </c>
      <c r="E186" s="170" t="str">
        <f>if(ISBLANK(B186),"",countif(CountSR!B185:B218,B186))</f>
        <v/>
      </c>
      <c r="F186" s="170"/>
      <c r="G186" s="170"/>
      <c r="H186" s="170" t="str">
        <f t="shared" si="2"/>
        <v/>
      </c>
      <c r="I186" s="170" t="str">
        <f t="shared" si="3"/>
        <v/>
      </c>
      <c r="J186" s="180" t="str">
        <f t="shared" si="4"/>
        <v/>
      </c>
      <c r="K186" s="21" t="str">
        <f t="shared" si="5"/>
        <v/>
      </c>
      <c r="L186" s="184"/>
    </row>
    <row r="187" ht="22.5" customHeight="1">
      <c r="A187" s="170" t="str">
        <f>'Inventory List'!A188</f>
        <v/>
      </c>
      <c r="B187" s="170" t="str">
        <f>'Inventory List'!B188</f>
        <v/>
      </c>
      <c r="C187" s="184" t="str">
        <f t="shared" si="1"/>
        <v/>
      </c>
      <c r="D187" s="170" t="str">
        <f>if(ISBLANK(B187),"",countif(CountSTR!B186:B1184,B187))</f>
        <v/>
      </c>
      <c r="E187" s="170" t="str">
        <f>if(ISBLANK(B187),"",countif(CountSR!B186:B219,B187))</f>
        <v/>
      </c>
      <c r="F187" s="170"/>
      <c r="G187" s="170"/>
      <c r="H187" s="170" t="str">
        <f t="shared" si="2"/>
        <v/>
      </c>
      <c r="I187" s="170" t="str">
        <f t="shared" si="3"/>
        <v/>
      </c>
      <c r="J187" s="180" t="str">
        <f t="shared" si="4"/>
        <v/>
      </c>
      <c r="K187" s="21" t="str">
        <f t="shared" si="5"/>
        <v/>
      </c>
      <c r="L187" s="184"/>
    </row>
    <row r="188" ht="22.5" customHeight="1">
      <c r="A188" s="170" t="str">
        <f>'Inventory List'!A189</f>
        <v/>
      </c>
      <c r="B188" s="170" t="str">
        <f>'Inventory List'!B189</f>
        <v/>
      </c>
      <c r="C188" s="184" t="str">
        <f t="shared" si="1"/>
        <v/>
      </c>
      <c r="D188" s="170" t="str">
        <f>if(ISBLANK(B188),"",countif(CountSTR!B187:B1185,B188))</f>
        <v/>
      </c>
      <c r="E188" s="170" t="str">
        <f>if(ISBLANK(B188),"",countif(CountSR!B187:B220,B188))</f>
        <v/>
      </c>
      <c r="F188" s="170"/>
      <c r="G188" s="170"/>
      <c r="H188" s="170" t="str">
        <f t="shared" si="2"/>
        <v/>
      </c>
      <c r="I188" s="170" t="str">
        <f t="shared" si="3"/>
        <v/>
      </c>
      <c r="J188" s="180" t="str">
        <f t="shared" si="4"/>
        <v/>
      </c>
      <c r="K188" s="21" t="str">
        <f t="shared" si="5"/>
        <v/>
      </c>
      <c r="L188" s="184"/>
    </row>
    <row r="189" ht="22.5" customHeight="1">
      <c r="A189" s="170" t="str">
        <f>'Inventory List'!A190</f>
        <v/>
      </c>
      <c r="B189" s="170" t="str">
        <f>'Inventory List'!B190</f>
        <v/>
      </c>
      <c r="C189" s="184" t="str">
        <f t="shared" si="1"/>
        <v/>
      </c>
      <c r="D189" s="170" t="str">
        <f>if(ISBLANK(B189),"",countif(CountSTR!B188:B1186,B189))</f>
        <v/>
      </c>
      <c r="E189" s="170" t="str">
        <f>if(ISBLANK(B189),"",countif(CountSR!B188:B221,B189))</f>
        <v/>
      </c>
      <c r="F189" s="170"/>
      <c r="G189" s="170"/>
      <c r="H189" s="170" t="str">
        <f t="shared" si="2"/>
        <v/>
      </c>
      <c r="I189" s="170" t="str">
        <f t="shared" si="3"/>
        <v/>
      </c>
      <c r="J189" s="180" t="str">
        <f t="shared" si="4"/>
        <v/>
      </c>
      <c r="K189" s="21" t="str">
        <f t="shared" si="5"/>
        <v/>
      </c>
      <c r="L189" s="184"/>
    </row>
    <row r="190" ht="22.5" customHeight="1">
      <c r="A190" s="170" t="str">
        <f>'Inventory List'!A191</f>
        <v/>
      </c>
      <c r="B190" s="170" t="str">
        <f>'Inventory List'!B191</f>
        <v/>
      </c>
      <c r="C190" s="184" t="str">
        <f t="shared" si="1"/>
        <v/>
      </c>
      <c r="D190" s="170" t="str">
        <f>if(ISBLANK(B190),"",countif(CountSTR!B189:B1187,B190))</f>
        <v/>
      </c>
      <c r="E190" s="170" t="str">
        <f>if(ISBLANK(B190),"",countif(CountSR!B189:B222,B190))</f>
        <v/>
      </c>
      <c r="F190" s="170"/>
      <c r="G190" s="170"/>
      <c r="H190" s="170" t="str">
        <f t="shared" si="2"/>
        <v/>
      </c>
      <c r="I190" s="170" t="str">
        <f t="shared" si="3"/>
        <v/>
      </c>
      <c r="J190" s="180" t="str">
        <f t="shared" si="4"/>
        <v/>
      </c>
      <c r="K190" s="21" t="str">
        <f t="shared" si="5"/>
        <v/>
      </c>
      <c r="L190" s="184"/>
    </row>
    <row r="191" ht="22.5" customHeight="1">
      <c r="A191" s="170" t="str">
        <f>'Inventory List'!A192</f>
        <v/>
      </c>
      <c r="B191" s="170" t="str">
        <f>'Inventory List'!B192</f>
        <v/>
      </c>
      <c r="C191" s="184" t="str">
        <f t="shared" si="1"/>
        <v/>
      </c>
      <c r="D191" s="170" t="str">
        <f>if(ISBLANK(B191),"",countif(CountSTR!B190:B1188,B191))</f>
        <v/>
      </c>
      <c r="E191" s="170" t="str">
        <f>if(ISBLANK(B191),"",countif(CountSR!B190:B223,B191))</f>
        <v/>
      </c>
      <c r="F191" s="170"/>
      <c r="G191" s="170"/>
      <c r="H191" s="170" t="str">
        <f t="shared" si="2"/>
        <v/>
      </c>
      <c r="I191" s="170" t="str">
        <f t="shared" si="3"/>
        <v/>
      </c>
      <c r="J191" s="180" t="str">
        <f t="shared" si="4"/>
        <v/>
      </c>
      <c r="K191" s="21" t="str">
        <f t="shared" si="5"/>
        <v/>
      </c>
      <c r="L191" s="184"/>
    </row>
    <row r="192" ht="22.5" customHeight="1">
      <c r="A192" s="170" t="str">
        <f>'Inventory List'!A193</f>
        <v/>
      </c>
      <c r="B192" s="170" t="str">
        <f>'Inventory List'!B193</f>
        <v/>
      </c>
      <c r="C192" s="184" t="str">
        <f t="shared" si="1"/>
        <v/>
      </c>
      <c r="D192" s="170" t="str">
        <f>if(ISBLANK(B192),"",countif(CountSTR!B191:B1189,B192))</f>
        <v/>
      </c>
      <c r="E192" s="170" t="str">
        <f>if(ISBLANK(B192),"",countif(CountSR!B191:B224,B192))</f>
        <v/>
      </c>
      <c r="F192" s="170"/>
      <c r="G192" s="170"/>
      <c r="H192" s="170" t="str">
        <f t="shared" si="2"/>
        <v/>
      </c>
      <c r="I192" s="170" t="str">
        <f t="shared" si="3"/>
        <v/>
      </c>
      <c r="J192" s="180" t="str">
        <f t="shared" si="4"/>
        <v/>
      </c>
      <c r="K192" s="21" t="str">
        <f t="shared" si="5"/>
        <v/>
      </c>
      <c r="L192" s="184"/>
    </row>
    <row r="193" ht="22.5" customHeight="1">
      <c r="A193" s="170" t="str">
        <f>'Inventory List'!A194</f>
        <v/>
      </c>
      <c r="B193" s="170" t="str">
        <f>'Inventory List'!B194</f>
        <v/>
      </c>
      <c r="C193" s="184" t="str">
        <f t="shared" si="1"/>
        <v/>
      </c>
      <c r="D193" s="170" t="str">
        <f>if(ISBLANK(B193),"",countif(CountSTR!B192:B1190,B193))</f>
        <v/>
      </c>
      <c r="E193" s="170" t="str">
        <f>if(ISBLANK(B193),"",countif(CountSR!B192:B225,B193))</f>
        <v/>
      </c>
      <c r="F193" s="170"/>
      <c r="G193" s="170"/>
      <c r="H193" s="170" t="str">
        <f t="shared" si="2"/>
        <v/>
      </c>
      <c r="I193" s="170" t="str">
        <f t="shared" si="3"/>
        <v/>
      </c>
      <c r="J193" s="180" t="str">
        <f t="shared" si="4"/>
        <v/>
      </c>
      <c r="K193" s="21" t="str">
        <f t="shared" si="5"/>
        <v/>
      </c>
      <c r="L193" s="184"/>
    </row>
    <row r="194" ht="22.5" customHeight="1">
      <c r="A194" s="170" t="str">
        <f>'Inventory List'!A195</f>
        <v/>
      </c>
      <c r="B194" s="170" t="str">
        <f>'Inventory List'!B195</f>
        <v/>
      </c>
      <c r="C194" s="184" t="str">
        <f t="shared" si="1"/>
        <v/>
      </c>
      <c r="D194" s="170" t="str">
        <f>if(ISBLANK(B194),"",countif(CountSTR!B193:B1191,B194))</f>
        <v/>
      </c>
      <c r="E194" s="170" t="str">
        <f>if(ISBLANK(B194),"",countif(CountSR!B193:B226,B194))</f>
        <v/>
      </c>
      <c r="F194" s="170"/>
      <c r="G194" s="170"/>
      <c r="H194" s="170" t="str">
        <f t="shared" si="2"/>
        <v/>
      </c>
      <c r="I194" s="170" t="str">
        <f t="shared" si="3"/>
        <v/>
      </c>
      <c r="J194" s="180" t="str">
        <f t="shared" si="4"/>
        <v/>
      </c>
      <c r="K194" s="21" t="str">
        <f t="shared" si="5"/>
        <v/>
      </c>
      <c r="L194" s="184"/>
    </row>
    <row r="195" ht="22.5" customHeight="1">
      <c r="A195" s="170" t="str">
        <f>'Inventory List'!A196</f>
        <v/>
      </c>
      <c r="B195" s="170" t="str">
        <f>'Inventory List'!B196</f>
        <v/>
      </c>
      <c r="C195" s="184" t="str">
        <f t="shared" si="1"/>
        <v/>
      </c>
      <c r="D195" s="170" t="str">
        <f>if(ISBLANK(B195),"",countif(CountSTR!B194:B1192,B195))</f>
        <v/>
      </c>
      <c r="E195" s="170" t="str">
        <f>if(ISBLANK(B195),"",countif(CountSR!B194:B227,B195))</f>
        <v/>
      </c>
      <c r="F195" s="170"/>
      <c r="G195" s="170"/>
      <c r="H195" s="170" t="str">
        <f t="shared" si="2"/>
        <v/>
      </c>
      <c r="I195" s="170" t="str">
        <f t="shared" si="3"/>
        <v/>
      </c>
      <c r="J195" s="180" t="str">
        <f t="shared" si="4"/>
        <v/>
      </c>
      <c r="K195" s="21" t="str">
        <f t="shared" si="5"/>
        <v/>
      </c>
      <c r="L195" s="184"/>
    </row>
    <row r="196" ht="22.5" customHeight="1">
      <c r="A196" s="170" t="str">
        <f>'Inventory List'!A197</f>
        <v/>
      </c>
      <c r="B196" s="170" t="str">
        <f>'Inventory List'!B197</f>
        <v/>
      </c>
      <c r="C196" s="184" t="str">
        <f t="shared" si="1"/>
        <v/>
      </c>
      <c r="D196" s="170" t="str">
        <f>if(ISBLANK(B196),"",countif(CountSTR!B195:B1193,B196))</f>
        <v/>
      </c>
      <c r="E196" s="170" t="str">
        <f>if(ISBLANK(B196),"",countif(CountSR!B195:B228,B196))</f>
        <v/>
      </c>
      <c r="F196" s="170"/>
      <c r="G196" s="170"/>
      <c r="H196" s="170" t="str">
        <f t="shared" si="2"/>
        <v/>
      </c>
      <c r="I196" s="170" t="str">
        <f t="shared" si="3"/>
        <v/>
      </c>
      <c r="J196" s="180" t="str">
        <f t="shared" si="4"/>
        <v/>
      </c>
      <c r="K196" s="21" t="str">
        <f t="shared" si="5"/>
        <v/>
      </c>
      <c r="L196" s="184"/>
    </row>
    <row r="197" ht="22.5" customHeight="1">
      <c r="A197" s="170" t="str">
        <f>'Inventory List'!A198</f>
        <v/>
      </c>
      <c r="B197" s="170" t="str">
        <f>'Inventory List'!B198</f>
        <v/>
      </c>
      <c r="C197" s="184" t="str">
        <f t="shared" si="1"/>
        <v/>
      </c>
      <c r="D197" s="170" t="str">
        <f>if(ISBLANK(B197),"",countif(CountSTR!B196:B1194,B197))</f>
        <v/>
      </c>
      <c r="E197" s="170" t="str">
        <f>if(ISBLANK(B197),"",countif(CountSR!B196:B229,B197))</f>
        <v/>
      </c>
      <c r="F197" s="170"/>
      <c r="G197" s="170"/>
      <c r="H197" s="170" t="str">
        <f t="shared" si="2"/>
        <v/>
      </c>
      <c r="I197" s="170" t="str">
        <f t="shared" si="3"/>
        <v/>
      </c>
      <c r="J197" s="180" t="str">
        <f t="shared" si="4"/>
        <v/>
      </c>
      <c r="K197" s="21" t="str">
        <f t="shared" si="5"/>
        <v/>
      </c>
      <c r="L197" s="184"/>
    </row>
    <row r="198" ht="22.5" customHeight="1">
      <c r="A198" s="170" t="str">
        <f>'Inventory List'!A199</f>
        <v/>
      </c>
      <c r="B198" s="170" t="str">
        <f>'Inventory List'!B199</f>
        <v/>
      </c>
      <c r="C198" s="184" t="str">
        <f t="shared" si="1"/>
        <v/>
      </c>
      <c r="D198" s="170" t="str">
        <f>if(ISBLANK(B198),"",countif(CountSTR!B197:B1195,B198))</f>
        <v/>
      </c>
      <c r="E198" s="170" t="str">
        <f>if(ISBLANK(B198),"",countif(CountSR!B197:B230,B198))</f>
        <v/>
      </c>
      <c r="F198" s="170"/>
      <c r="G198" s="170"/>
      <c r="H198" s="170" t="str">
        <f t="shared" si="2"/>
        <v/>
      </c>
      <c r="I198" s="170" t="str">
        <f t="shared" si="3"/>
        <v/>
      </c>
      <c r="J198" s="180" t="str">
        <f t="shared" si="4"/>
        <v/>
      </c>
      <c r="K198" s="21" t="str">
        <f t="shared" si="5"/>
        <v/>
      </c>
      <c r="L198" s="184"/>
    </row>
    <row r="199" ht="22.5" customHeight="1">
      <c r="A199" s="170" t="str">
        <f>'Inventory List'!A200</f>
        <v/>
      </c>
      <c r="B199" s="170" t="str">
        <f>'Inventory List'!B200</f>
        <v/>
      </c>
      <c r="C199" s="184" t="str">
        <f t="shared" si="1"/>
        <v/>
      </c>
      <c r="D199" s="170" t="str">
        <f>if(ISBLANK(B199),"",countif(CountSTR!B198:B1196,B199))</f>
        <v/>
      </c>
      <c r="E199" s="170" t="str">
        <f>if(ISBLANK(B199),"",countif(CountSR!B198:B231,B199))</f>
        <v/>
      </c>
      <c r="F199" s="170"/>
      <c r="G199" s="170"/>
      <c r="H199" s="170" t="str">
        <f t="shared" si="2"/>
        <v/>
      </c>
      <c r="I199" s="170" t="str">
        <f t="shared" si="3"/>
        <v/>
      </c>
      <c r="J199" s="180" t="str">
        <f t="shared" si="4"/>
        <v/>
      </c>
      <c r="K199" s="21" t="str">
        <f t="shared" si="5"/>
        <v/>
      </c>
      <c r="L199" s="184"/>
    </row>
    <row r="200" ht="22.5" customHeight="1">
      <c r="A200" s="170" t="str">
        <f>'Inventory List'!A201</f>
        <v/>
      </c>
      <c r="B200" s="170" t="str">
        <f>'Inventory List'!B201</f>
        <v/>
      </c>
      <c r="C200" s="184" t="str">
        <f t="shared" si="1"/>
        <v/>
      </c>
      <c r="D200" s="170" t="str">
        <f>if(ISBLANK(B200),"",countif(CountSTR!B199:B1197,B200))</f>
        <v/>
      </c>
      <c r="E200" s="170" t="str">
        <f>if(ISBLANK(B200),"",countif(CountSR!B199:B232,B200))</f>
        <v/>
      </c>
      <c r="F200" s="170"/>
      <c r="G200" s="170"/>
      <c r="H200" s="170" t="str">
        <f t="shared" si="2"/>
        <v/>
      </c>
      <c r="I200" s="170" t="str">
        <f t="shared" si="3"/>
        <v/>
      </c>
      <c r="J200" s="180" t="str">
        <f t="shared" si="4"/>
        <v/>
      </c>
      <c r="K200" s="21" t="str">
        <f t="shared" si="5"/>
        <v/>
      </c>
      <c r="L200" s="184"/>
    </row>
    <row r="201" ht="22.5" customHeight="1">
      <c r="A201" s="170" t="str">
        <f>'Inventory List'!A202</f>
        <v/>
      </c>
      <c r="B201" s="170" t="str">
        <f>'Inventory List'!B202</f>
        <v/>
      </c>
      <c r="C201" s="184" t="str">
        <f t="shared" si="1"/>
        <v/>
      </c>
      <c r="D201" s="170" t="str">
        <f>if(ISBLANK(B201),"",countif(CountSTR!B200:B1198,B201))</f>
        <v/>
      </c>
      <c r="E201" s="170" t="str">
        <f>if(ISBLANK(B201),"",countif(CountSR!B200:B233,B201))</f>
        <v/>
      </c>
      <c r="F201" s="170"/>
      <c r="G201" s="170"/>
      <c r="H201" s="170" t="str">
        <f t="shared" si="2"/>
        <v/>
      </c>
      <c r="I201" s="170" t="str">
        <f t="shared" si="3"/>
        <v/>
      </c>
      <c r="J201" s="180" t="str">
        <f t="shared" si="4"/>
        <v/>
      </c>
      <c r="K201" s="21" t="str">
        <f t="shared" si="5"/>
        <v/>
      </c>
      <c r="L201" s="184"/>
    </row>
    <row r="202" ht="22.5" customHeight="1">
      <c r="A202" s="170" t="str">
        <f>'Inventory List'!A203</f>
        <v/>
      </c>
      <c r="B202" s="170" t="str">
        <f>'Inventory List'!B203</f>
        <v/>
      </c>
      <c r="C202" s="184" t="str">
        <f t="shared" si="1"/>
        <v/>
      </c>
      <c r="D202" s="170" t="str">
        <f>if(ISBLANK(B202),"",countif(CountSTR!B201:B1199,B202))</f>
        <v/>
      </c>
      <c r="E202" s="170" t="str">
        <f>if(ISBLANK(B202),"",countif(CountSR!B201:B234,B202))</f>
        <v/>
      </c>
      <c r="F202" s="170"/>
      <c r="G202" s="170"/>
      <c r="H202" s="170" t="str">
        <f t="shared" si="2"/>
        <v/>
      </c>
      <c r="I202" s="170" t="str">
        <f t="shared" si="3"/>
        <v/>
      </c>
      <c r="J202" s="180" t="str">
        <f t="shared" si="4"/>
        <v/>
      </c>
      <c r="K202" s="21" t="str">
        <f t="shared" si="5"/>
        <v/>
      </c>
      <c r="L202" s="184"/>
    </row>
    <row r="203" ht="22.5" customHeight="1">
      <c r="A203" s="170" t="str">
        <f>'Inventory List'!A204</f>
        <v/>
      </c>
      <c r="B203" s="170" t="str">
        <f>'Inventory List'!B204</f>
        <v/>
      </c>
      <c r="C203" s="184" t="str">
        <f t="shared" si="1"/>
        <v/>
      </c>
      <c r="D203" s="170" t="str">
        <f>if(ISBLANK(B203),"",countif(CountSTR!B202:B1200,B203))</f>
        <v/>
      </c>
      <c r="E203" s="170" t="str">
        <f>if(ISBLANK(B203),"",countif(CountSR!B202:B235,B203))</f>
        <v/>
      </c>
      <c r="F203" s="170"/>
      <c r="G203" s="170"/>
      <c r="H203" s="170" t="str">
        <f t="shared" si="2"/>
        <v/>
      </c>
      <c r="I203" s="170" t="str">
        <f t="shared" si="3"/>
        <v/>
      </c>
      <c r="J203" s="180" t="str">
        <f t="shared" si="4"/>
        <v/>
      </c>
      <c r="K203" s="21" t="str">
        <f t="shared" si="5"/>
        <v/>
      </c>
      <c r="L203" s="184"/>
    </row>
    <row r="204" ht="22.5" customHeight="1">
      <c r="A204" s="170" t="str">
        <f>'Inventory List'!A205</f>
        <v/>
      </c>
      <c r="B204" s="170" t="str">
        <f>'Inventory List'!B205</f>
        <v/>
      </c>
      <c r="C204" s="184" t="str">
        <f t="shared" si="1"/>
        <v/>
      </c>
      <c r="D204" s="170" t="str">
        <f>if(ISBLANK(B204),"",countif(CountSTR!B203:B1201,B204))</f>
        <v/>
      </c>
      <c r="E204" s="170" t="str">
        <f>if(ISBLANK(B204),"",countif(CountSR!B203:B236,B204))</f>
        <v/>
      </c>
      <c r="F204" s="170"/>
      <c r="G204" s="170"/>
      <c r="H204" s="170" t="str">
        <f t="shared" si="2"/>
        <v/>
      </c>
      <c r="I204" s="170" t="str">
        <f t="shared" si="3"/>
        <v/>
      </c>
      <c r="J204" s="180" t="str">
        <f t="shared" si="4"/>
        <v/>
      </c>
      <c r="K204" s="21" t="str">
        <f t="shared" si="5"/>
        <v/>
      </c>
      <c r="L204" s="184"/>
    </row>
    <row r="205" ht="22.5" customHeight="1">
      <c r="A205" s="170" t="str">
        <f>'Inventory List'!A206</f>
        <v/>
      </c>
      <c r="B205" s="170" t="str">
        <f>'Inventory List'!B206</f>
        <v/>
      </c>
      <c r="C205" s="184" t="str">
        <f t="shared" si="1"/>
        <v/>
      </c>
      <c r="D205" s="170" t="str">
        <f>if(ISBLANK(B205),"",countif(CountSTR!B204:B1202,B205))</f>
        <v/>
      </c>
      <c r="E205" s="170" t="str">
        <f>if(ISBLANK(B205),"",countif(CountSR!B204:B237,B205))</f>
        <v/>
      </c>
      <c r="F205" s="170"/>
      <c r="G205" s="170"/>
      <c r="H205" s="170" t="str">
        <f t="shared" si="2"/>
        <v/>
      </c>
      <c r="I205" s="170" t="str">
        <f t="shared" si="3"/>
        <v/>
      </c>
      <c r="J205" s="180" t="str">
        <f t="shared" si="4"/>
        <v/>
      </c>
      <c r="K205" s="21" t="str">
        <f t="shared" si="5"/>
        <v/>
      </c>
      <c r="L205" s="184"/>
    </row>
    <row r="206" ht="22.5" customHeight="1">
      <c r="A206" s="170" t="str">
        <f>'Inventory List'!A207</f>
        <v/>
      </c>
      <c r="B206" s="170" t="str">
        <f>'Inventory List'!B207</f>
        <v/>
      </c>
      <c r="C206" s="184" t="str">
        <f t="shared" si="1"/>
        <v/>
      </c>
      <c r="D206" s="170" t="str">
        <f>if(ISBLANK(B206),"",countif(CountSTR!B205:B1203,B206))</f>
        <v/>
      </c>
      <c r="E206" s="170" t="str">
        <f>if(ISBLANK(B206),"",countif(CountSR!B205:B238,B206))</f>
        <v/>
      </c>
      <c r="F206" s="170"/>
      <c r="G206" s="170"/>
      <c r="H206" s="170" t="str">
        <f t="shared" si="2"/>
        <v/>
      </c>
      <c r="I206" s="170" t="str">
        <f t="shared" si="3"/>
        <v/>
      </c>
      <c r="J206" s="180" t="str">
        <f t="shared" si="4"/>
        <v/>
      </c>
      <c r="K206" s="21" t="str">
        <f t="shared" si="5"/>
        <v/>
      </c>
      <c r="L206" s="184"/>
    </row>
    <row r="207" ht="22.5" customHeight="1">
      <c r="A207" s="170" t="str">
        <f>'Inventory List'!A208</f>
        <v/>
      </c>
      <c r="B207" s="170" t="str">
        <f>'Inventory List'!B208</f>
        <v/>
      </c>
      <c r="C207" s="184" t="str">
        <f t="shared" si="1"/>
        <v/>
      </c>
      <c r="D207" s="170" t="str">
        <f>if(ISBLANK(B207),"",countif(CountSTR!B206:B1204,B207))</f>
        <v/>
      </c>
      <c r="E207" s="170" t="str">
        <f>if(ISBLANK(B207),"",countif(CountSR!B206:B239,B207))</f>
        <v/>
      </c>
      <c r="F207" s="170"/>
      <c r="G207" s="170"/>
      <c r="H207" s="170" t="str">
        <f t="shared" si="2"/>
        <v/>
      </c>
      <c r="I207" s="170" t="str">
        <f t="shared" si="3"/>
        <v/>
      </c>
      <c r="J207" s="180" t="str">
        <f t="shared" si="4"/>
        <v/>
      </c>
      <c r="K207" s="21" t="str">
        <f t="shared" si="5"/>
        <v/>
      </c>
      <c r="L207" s="184"/>
    </row>
    <row r="208" ht="22.5" customHeight="1">
      <c r="A208" s="170" t="str">
        <f>'Inventory List'!A209</f>
        <v/>
      </c>
      <c r="B208" s="170" t="str">
        <f>'Inventory List'!B209</f>
        <v/>
      </c>
      <c r="C208" s="184" t="str">
        <f t="shared" si="1"/>
        <v/>
      </c>
      <c r="D208" s="170" t="str">
        <f>if(ISBLANK(B208),"",countif(CountSTR!B207:B1205,B208))</f>
        <v/>
      </c>
      <c r="E208" s="170" t="str">
        <f>if(ISBLANK(B208),"",countif(CountSR!B207:B240,B208))</f>
        <v/>
      </c>
      <c r="F208" s="170"/>
      <c r="G208" s="170"/>
      <c r="H208" s="170" t="str">
        <f t="shared" si="2"/>
        <v/>
      </c>
      <c r="I208" s="170" t="str">
        <f t="shared" si="3"/>
        <v/>
      </c>
      <c r="J208" s="180" t="str">
        <f t="shared" si="4"/>
        <v/>
      </c>
      <c r="K208" s="21" t="str">
        <f t="shared" si="5"/>
        <v/>
      </c>
      <c r="L208" s="184"/>
    </row>
    <row r="209" ht="22.5" customHeight="1">
      <c r="A209" s="170" t="str">
        <f>'Inventory List'!A210</f>
        <v/>
      </c>
      <c r="B209" s="170" t="str">
        <f>'Inventory List'!B210</f>
        <v/>
      </c>
      <c r="C209" s="184" t="str">
        <f t="shared" si="1"/>
        <v/>
      </c>
      <c r="D209" s="170" t="str">
        <f>if(ISBLANK(B209),"",countif(CountSTR!B208:B1206,B209))</f>
        <v/>
      </c>
      <c r="E209" s="170" t="str">
        <f>if(ISBLANK(B209),"",countif(CountSR!B208:B241,B209))</f>
        <v/>
      </c>
      <c r="F209" s="170"/>
      <c r="G209" s="170"/>
      <c r="H209" s="170" t="str">
        <f t="shared" si="2"/>
        <v/>
      </c>
      <c r="I209" s="170" t="str">
        <f t="shared" si="3"/>
        <v/>
      </c>
      <c r="J209" s="180" t="str">
        <f t="shared" si="4"/>
        <v/>
      </c>
      <c r="K209" s="21" t="str">
        <f t="shared" si="5"/>
        <v/>
      </c>
      <c r="L209" s="184"/>
    </row>
    <row r="210" ht="22.5" customHeight="1">
      <c r="A210" s="170" t="str">
        <f>'Inventory List'!A211</f>
        <v/>
      </c>
      <c r="B210" s="170" t="str">
        <f>'Inventory List'!B211</f>
        <v/>
      </c>
      <c r="C210" s="184" t="str">
        <f t="shared" si="1"/>
        <v/>
      </c>
      <c r="D210" s="170" t="str">
        <f>if(ISBLANK(B210),"",countif(CountSTR!B209:B1207,B210))</f>
        <v/>
      </c>
      <c r="E210" s="170" t="str">
        <f>if(ISBLANK(B210),"",countif(CountSR!B209:B242,B210))</f>
        <v/>
      </c>
      <c r="F210" s="170"/>
      <c r="G210" s="170"/>
      <c r="H210" s="170" t="str">
        <f t="shared" si="2"/>
        <v/>
      </c>
      <c r="I210" s="170" t="str">
        <f t="shared" si="3"/>
        <v/>
      </c>
      <c r="J210" s="180" t="str">
        <f t="shared" si="4"/>
        <v/>
      </c>
      <c r="K210" s="21" t="str">
        <f t="shared" si="5"/>
        <v/>
      </c>
      <c r="L210" s="184"/>
    </row>
    <row r="211" ht="22.5" customHeight="1">
      <c r="A211" s="170" t="str">
        <f>'Inventory List'!A212</f>
        <v/>
      </c>
      <c r="B211" s="170" t="str">
        <f>'Inventory List'!B212</f>
        <v/>
      </c>
      <c r="C211" s="184" t="str">
        <f t="shared" si="1"/>
        <v/>
      </c>
      <c r="D211" s="170" t="str">
        <f>if(ISBLANK(B211),"",countif(CountSTR!B210:B1208,B211))</f>
        <v/>
      </c>
      <c r="E211" s="170" t="str">
        <f>if(ISBLANK(B211),"",countif(CountSR!B210:B243,B211))</f>
        <v/>
      </c>
      <c r="F211" s="170"/>
      <c r="G211" s="170"/>
      <c r="H211" s="170" t="str">
        <f t="shared" si="2"/>
        <v/>
      </c>
      <c r="I211" s="170" t="str">
        <f t="shared" si="3"/>
        <v/>
      </c>
      <c r="J211" s="180" t="str">
        <f t="shared" si="4"/>
        <v/>
      </c>
      <c r="K211" s="21" t="str">
        <f t="shared" si="5"/>
        <v/>
      </c>
      <c r="L211" s="184"/>
    </row>
    <row r="212" ht="22.5" customHeight="1">
      <c r="A212" s="170" t="str">
        <f>'Inventory List'!A213</f>
        <v/>
      </c>
      <c r="B212" s="170" t="str">
        <f>'Inventory List'!B213</f>
        <v/>
      </c>
      <c r="C212" s="184" t="str">
        <f t="shared" si="1"/>
        <v/>
      </c>
      <c r="D212" s="170" t="str">
        <f>if(ISBLANK(B212),"",countif(CountSTR!B211:B1209,B212))</f>
        <v/>
      </c>
      <c r="E212" s="170" t="str">
        <f>if(ISBLANK(B212),"",countif(CountSR!B211:B244,B212))</f>
        <v/>
      </c>
      <c r="F212" s="170"/>
      <c r="G212" s="170"/>
      <c r="H212" s="170" t="str">
        <f t="shared" si="2"/>
        <v/>
      </c>
      <c r="I212" s="170" t="str">
        <f t="shared" si="3"/>
        <v/>
      </c>
      <c r="J212" s="180" t="str">
        <f t="shared" si="4"/>
        <v/>
      </c>
      <c r="K212" s="21" t="str">
        <f t="shared" si="5"/>
        <v/>
      </c>
      <c r="L212" s="184"/>
    </row>
    <row r="213" ht="22.5" customHeight="1">
      <c r="A213" s="170" t="str">
        <f>'Inventory List'!A214</f>
        <v/>
      </c>
      <c r="B213" s="170" t="str">
        <f>'Inventory List'!B214</f>
        <v/>
      </c>
      <c r="C213" s="184" t="str">
        <f t="shared" si="1"/>
        <v/>
      </c>
      <c r="D213" s="170" t="str">
        <f>if(ISBLANK(B213),"",countif(CountSTR!B212:B1210,B213))</f>
        <v/>
      </c>
      <c r="E213" s="170" t="str">
        <f>if(ISBLANK(B213),"",countif(CountSR!B212:B245,B213))</f>
        <v/>
      </c>
      <c r="F213" s="170"/>
      <c r="G213" s="170"/>
      <c r="H213" s="170" t="str">
        <f t="shared" si="2"/>
        <v/>
      </c>
      <c r="I213" s="170" t="str">
        <f t="shared" si="3"/>
        <v/>
      </c>
      <c r="J213" s="180" t="str">
        <f t="shared" si="4"/>
        <v/>
      </c>
      <c r="K213" s="21" t="str">
        <f t="shared" si="5"/>
        <v/>
      </c>
      <c r="L213" s="184"/>
    </row>
    <row r="214" ht="22.5" customHeight="1">
      <c r="A214" s="170" t="str">
        <f>'Inventory List'!A215</f>
        <v/>
      </c>
      <c r="B214" s="170" t="str">
        <f>'Inventory List'!B215</f>
        <v/>
      </c>
      <c r="C214" s="184" t="str">
        <f t="shared" si="1"/>
        <v/>
      </c>
      <c r="D214" s="170" t="str">
        <f>if(ISBLANK(B214),"",countif(CountSTR!B213:B1211,B214))</f>
        <v/>
      </c>
      <c r="E214" s="170" t="str">
        <f>if(ISBLANK(B214),"",countif(CountSR!B213:B246,B214))</f>
        <v/>
      </c>
      <c r="F214" s="170"/>
      <c r="G214" s="170"/>
      <c r="H214" s="170" t="str">
        <f t="shared" si="2"/>
        <v/>
      </c>
      <c r="I214" s="170" t="str">
        <f t="shared" si="3"/>
        <v/>
      </c>
      <c r="J214" s="180" t="str">
        <f t="shared" si="4"/>
        <v/>
      </c>
      <c r="K214" s="21" t="str">
        <f t="shared" si="5"/>
        <v/>
      </c>
      <c r="L214" s="184"/>
    </row>
    <row r="215" ht="22.5" customHeight="1">
      <c r="A215" s="170" t="str">
        <f>'Inventory List'!A216</f>
        <v/>
      </c>
      <c r="B215" s="170" t="str">
        <f>'Inventory List'!B216</f>
        <v/>
      </c>
      <c r="C215" s="184" t="str">
        <f t="shared" si="1"/>
        <v/>
      </c>
      <c r="D215" s="170" t="str">
        <f>if(ISBLANK(B215),"",countif(CountSTR!B214:B1212,B215))</f>
        <v/>
      </c>
      <c r="E215" s="170" t="str">
        <f>if(ISBLANK(B215),"",countif(CountSR!B214:B247,B215))</f>
        <v/>
      </c>
      <c r="F215" s="170"/>
      <c r="G215" s="170"/>
      <c r="H215" s="170" t="str">
        <f t="shared" si="2"/>
        <v/>
      </c>
      <c r="I215" s="170" t="str">
        <f t="shared" si="3"/>
        <v/>
      </c>
      <c r="J215" s="180" t="str">
        <f t="shared" si="4"/>
        <v/>
      </c>
      <c r="K215" s="21" t="str">
        <f t="shared" si="5"/>
        <v/>
      </c>
      <c r="L215" s="184"/>
    </row>
    <row r="216" ht="22.5" customHeight="1">
      <c r="A216" s="170" t="str">
        <f>'Inventory List'!A217</f>
        <v/>
      </c>
      <c r="B216" s="170" t="str">
        <f>'Inventory List'!B217</f>
        <v/>
      </c>
      <c r="C216" s="184" t="str">
        <f t="shared" si="1"/>
        <v/>
      </c>
      <c r="D216" s="170" t="str">
        <f>if(ISBLANK(B216),"",countif(CountSTR!B215:B1213,B216))</f>
        <v/>
      </c>
      <c r="E216" s="170" t="str">
        <f>if(ISBLANK(B216),"",countif(CountSR!B215:B248,B216))</f>
        <v/>
      </c>
      <c r="F216" s="170"/>
      <c r="G216" s="170"/>
      <c r="H216" s="170" t="str">
        <f t="shared" si="2"/>
        <v/>
      </c>
      <c r="I216" s="170" t="str">
        <f t="shared" si="3"/>
        <v/>
      </c>
      <c r="J216" s="180" t="str">
        <f t="shared" si="4"/>
        <v/>
      </c>
      <c r="K216" s="21" t="str">
        <f t="shared" si="5"/>
        <v/>
      </c>
      <c r="L216" s="184"/>
    </row>
    <row r="217" ht="22.5" customHeight="1">
      <c r="A217" s="170" t="str">
        <f>'Inventory List'!A218</f>
        <v/>
      </c>
      <c r="B217" s="170" t="str">
        <f>'Inventory List'!B218</f>
        <v/>
      </c>
      <c r="C217" s="184" t="str">
        <f t="shared" si="1"/>
        <v/>
      </c>
      <c r="D217" s="170" t="str">
        <f>if(ISBLANK(B217),"",countif(CountSTR!B216:B1214,B217))</f>
        <v/>
      </c>
      <c r="E217" s="170" t="str">
        <f>if(ISBLANK(B217),"",countif(CountSR!B216:B249,B217))</f>
        <v/>
      </c>
      <c r="F217" s="170"/>
      <c r="G217" s="170"/>
      <c r="H217" s="170" t="str">
        <f t="shared" si="2"/>
        <v/>
      </c>
      <c r="I217" s="170" t="str">
        <f t="shared" si="3"/>
        <v/>
      </c>
      <c r="J217" s="180" t="str">
        <f t="shared" si="4"/>
        <v/>
      </c>
      <c r="K217" s="21" t="str">
        <f t="shared" si="5"/>
        <v/>
      </c>
      <c r="L217" s="184"/>
    </row>
    <row r="218" ht="22.5" customHeight="1">
      <c r="A218" s="170" t="str">
        <f>'Inventory List'!A219</f>
        <v/>
      </c>
      <c r="B218" s="170" t="str">
        <f>'Inventory List'!B219</f>
        <v/>
      </c>
      <c r="C218" s="184" t="str">
        <f t="shared" si="1"/>
        <v/>
      </c>
      <c r="D218" s="170" t="str">
        <f>if(ISBLANK(B218),"",countif(CountSTR!B217:B1215,B218))</f>
        <v/>
      </c>
      <c r="E218" s="170" t="str">
        <f>if(ISBLANK(B218),"",countif(CountSR!B217:B250,B218))</f>
        <v/>
      </c>
      <c r="F218" s="170"/>
      <c r="G218" s="170"/>
      <c r="H218" s="170" t="str">
        <f t="shared" si="2"/>
        <v/>
      </c>
      <c r="I218" s="170" t="str">
        <f t="shared" si="3"/>
        <v/>
      </c>
      <c r="J218" s="180" t="str">
        <f t="shared" si="4"/>
        <v/>
      </c>
      <c r="K218" s="21" t="str">
        <f t="shared" si="5"/>
        <v/>
      </c>
      <c r="L218" s="184"/>
    </row>
    <row r="219" ht="22.5" customHeight="1">
      <c r="A219" s="170" t="str">
        <f>'Inventory List'!A220</f>
        <v/>
      </c>
      <c r="B219" s="170" t="str">
        <f>'Inventory List'!B220</f>
        <v/>
      </c>
      <c r="C219" s="184" t="str">
        <f t="shared" si="1"/>
        <v/>
      </c>
      <c r="D219" s="170" t="str">
        <f>if(ISBLANK(B219),"",countif(CountSTR!B218:B1216,B219))</f>
        <v/>
      </c>
      <c r="E219" s="170" t="str">
        <f>if(ISBLANK(B219),"",countif(CountSR!B218:B251,B219))</f>
        <v/>
      </c>
      <c r="F219" s="170"/>
      <c r="G219" s="170"/>
      <c r="H219" s="170" t="str">
        <f t="shared" si="2"/>
        <v/>
      </c>
      <c r="I219" s="170" t="str">
        <f t="shared" si="3"/>
        <v/>
      </c>
      <c r="J219" s="180" t="str">
        <f t="shared" si="4"/>
        <v/>
      </c>
      <c r="K219" s="21" t="str">
        <f t="shared" si="5"/>
        <v/>
      </c>
      <c r="L219" s="184"/>
    </row>
    <row r="220" ht="22.5" customHeight="1">
      <c r="A220" s="170" t="str">
        <f>'Inventory List'!A221</f>
        <v/>
      </c>
      <c r="B220" s="170" t="str">
        <f>'Inventory List'!B221</f>
        <v/>
      </c>
      <c r="C220" s="184" t="str">
        <f t="shared" si="1"/>
        <v/>
      </c>
      <c r="D220" s="170" t="str">
        <f>if(ISBLANK(B220),"",countif(CountSTR!B219:B1217,B220))</f>
        <v/>
      </c>
      <c r="E220" s="170" t="str">
        <f>if(ISBLANK(B220),"",countif(CountSR!B219:B252,B220))</f>
        <v/>
      </c>
      <c r="F220" s="170"/>
      <c r="G220" s="170"/>
      <c r="H220" s="170" t="str">
        <f t="shared" si="2"/>
        <v/>
      </c>
      <c r="I220" s="170" t="str">
        <f t="shared" si="3"/>
        <v/>
      </c>
      <c r="J220" s="180" t="str">
        <f t="shared" si="4"/>
        <v/>
      </c>
      <c r="K220" s="21" t="str">
        <f t="shared" si="5"/>
        <v/>
      </c>
      <c r="L220" s="184"/>
    </row>
    <row r="221" ht="22.5" customHeight="1">
      <c r="A221" s="170" t="str">
        <f>'Inventory List'!A222</f>
        <v/>
      </c>
      <c r="B221" s="170" t="str">
        <f>'Inventory List'!B222</f>
        <v/>
      </c>
      <c r="C221" s="184" t="str">
        <f t="shared" si="1"/>
        <v/>
      </c>
      <c r="D221" s="170" t="str">
        <f>if(ISBLANK(B221),"",countif(CountSTR!B220:B1218,B221))</f>
        <v/>
      </c>
      <c r="E221" s="170" t="str">
        <f>if(ISBLANK(B221),"",countif(CountSR!B220:B253,B221))</f>
        <v/>
      </c>
      <c r="F221" s="170"/>
      <c r="G221" s="170"/>
      <c r="H221" s="170" t="str">
        <f t="shared" si="2"/>
        <v/>
      </c>
      <c r="I221" s="170" t="str">
        <f t="shared" si="3"/>
        <v/>
      </c>
      <c r="J221" s="180" t="str">
        <f t="shared" si="4"/>
        <v/>
      </c>
      <c r="K221" s="21" t="str">
        <f t="shared" si="5"/>
        <v/>
      </c>
      <c r="L221" s="184"/>
    </row>
    <row r="222" ht="22.5" customHeight="1">
      <c r="A222" s="170" t="str">
        <f>'Inventory List'!A223</f>
        <v/>
      </c>
      <c r="B222" s="170" t="str">
        <f>'Inventory List'!B223</f>
        <v/>
      </c>
      <c r="C222" s="184" t="str">
        <f t="shared" si="1"/>
        <v/>
      </c>
      <c r="D222" s="170" t="str">
        <f>if(ISBLANK(B222),"",countif(CountSTR!B221:B1219,B222))</f>
        <v/>
      </c>
      <c r="E222" s="170" t="str">
        <f>if(ISBLANK(B222),"",countif(CountSR!B221:B254,B222))</f>
        <v/>
      </c>
      <c r="F222" s="170"/>
      <c r="G222" s="170"/>
      <c r="H222" s="170" t="str">
        <f t="shared" si="2"/>
        <v/>
      </c>
      <c r="I222" s="170" t="str">
        <f t="shared" si="3"/>
        <v/>
      </c>
      <c r="J222" s="180" t="str">
        <f t="shared" si="4"/>
        <v/>
      </c>
      <c r="K222" s="21" t="str">
        <f t="shared" si="5"/>
        <v/>
      </c>
      <c r="L222" s="184"/>
    </row>
    <row r="223" ht="22.5" customHeight="1">
      <c r="A223" s="170" t="str">
        <f>'Inventory List'!A224</f>
        <v/>
      </c>
      <c r="B223" s="170" t="str">
        <f>'Inventory List'!B224</f>
        <v/>
      </c>
      <c r="C223" s="184" t="str">
        <f t="shared" si="1"/>
        <v/>
      </c>
      <c r="D223" s="170" t="str">
        <f>if(ISBLANK(B223),"",countif(CountSTR!B222:B1220,B223))</f>
        <v/>
      </c>
      <c r="E223" s="170" t="str">
        <f>if(ISBLANK(B223),"",countif(CountSR!B222:B255,B223))</f>
        <v/>
      </c>
      <c r="F223" s="170"/>
      <c r="G223" s="170"/>
      <c r="H223" s="170" t="str">
        <f t="shared" si="2"/>
        <v/>
      </c>
      <c r="I223" s="170" t="str">
        <f t="shared" si="3"/>
        <v/>
      </c>
      <c r="J223" s="180" t="str">
        <f t="shared" si="4"/>
        <v/>
      </c>
      <c r="K223" s="21" t="str">
        <f t="shared" si="5"/>
        <v/>
      </c>
      <c r="L223" s="184"/>
    </row>
    <row r="224" ht="22.5" customHeight="1">
      <c r="A224" s="170" t="str">
        <f>'Inventory List'!A225</f>
        <v/>
      </c>
      <c r="B224" s="170" t="str">
        <f>'Inventory List'!B225</f>
        <v/>
      </c>
      <c r="C224" s="184" t="str">
        <f t="shared" si="1"/>
        <v/>
      </c>
      <c r="D224" s="170" t="str">
        <f>if(ISBLANK(B224),"",countif(CountSTR!B223:B1221,B224))</f>
        <v/>
      </c>
      <c r="E224" s="170" t="str">
        <f>if(ISBLANK(B224),"",countif(CountSR!B223:B256,B224))</f>
        <v/>
      </c>
      <c r="F224" s="170"/>
      <c r="G224" s="170"/>
      <c r="H224" s="170" t="str">
        <f t="shared" si="2"/>
        <v/>
      </c>
      <c r="I224" s="170" t="str">
        <f t="shared" si="3"/>
        <v/>
      </c>
      <c r="J224" s="180" t="str">
        <f t="shared" si="4"/>
        <v/>
      </c>
      <c r="K224" s="21" t="str">
        <f t="shared" si="5"/>
        <v/>
      </c>
      <c r="L224" s="184"/>
    </row>
    <row r="225" ht="22.5" customHeight="1">
      <c r="A225" s="170" t="str">
        <f>'Inventory List'!A226</f>
        <v/>
      </c>
      <c r="B225" s="170" t="str">
        <f>'Inventory List'!B226</f>
        <v/>
      </c>
      <c r="C225" s="184" t="str">
        <f t="shared" si="1"/>
        <v/>
      </c>
      <c r="D225" s="170" t="str">
        <f>if(ISBLANK(B225),"",countif(CountSTR!B224:B1222,B225))</f>
        <v/>
      </c>
      <c r="E225" s="170" t="str">
        <f>if(ISBLANK(B225),"",countif(CountSR!B224:B257,B225))</f>
        <v/>
      </c>
      <c r="F225" s="170"/>
      <c r="G225" s="170"/>
      <c r="H225" s="170" t="str">
        <f t="shared" si="2"/>
        <v/>
      </c>
      <c r="I225" s="170" t="str">
        <f t="shared" si="3"/>
        <v/>
      </c>
      <c r="J225" s="180" t="str">
        <f t="shared" si="4"/>
        <v/>
      </c>
      <c r="K225" s="21" t="str">
        <f t="shared" si="5"/>
        <v/>
      </c>
      <c r="L225" s="184"/>
    </row>
    <row r="226" ht="22.5" customHeight="1">
      <c r="A226" s="170" t="str">
        <f>'Inventory List'!A227</f>
        <v/>
      </c>
      <c r="B226" s="170" t="str">
        <f>'Inventory List'!B227</f>
        <v/>
      </c>
      <c r="C226" s="184" t="str">
        <f t="shared" si="1"/>
        <v/>
      </c>
      <c r="D226" s="170" t="str">
        <f>if(ISBLANK(B226),"",countif(CountSTR!B225:B1223,B226))</f>
        <v/>
      </c>
      <c r="E226" s="170" t="str">
        <f>if(ISBLANK(B226),"",countif(CountSR!B225:B258,B226))</f>
        <v/>
      </c>
      <c r="F226" s="170"/>
      <c r="G226" s="170"/>
      <c r="H226" s="170" t="str">
        <f t="shared" si="2"/>
        <v/>
      </c>
      <c r="I226" s="170" t="str">
        <f t="shared" si="3"/>
        <v/>
      </c>
      <c r="J226" s="180" t="str">
        <f t="shared" si="4"/>
        <v/>
      </c>
      <c r="K226" s="21" t="str">
        <f t="shared" si="5"/>
        <v/>
      </c>
      <c r="L226" s="184"/>
    </row>
    <row r="227" ht="22.5" customHeight="1">
      <c r="A227" s="170" t="str">
        <f>'Inventory List'!A228</f>
        <v/>
      </c>
      <c r="B227" s="170" t="str">
        <f>'Inventory List'!B228</f>
        <v/>
      </c>
      <c r="C227" s="184" t="str">
        <f t="shared" si="1"/>
        <v/>
      </c>
      <c r="D227" s="170" t="str">
        <f>if(ISBLANK(B227),"",countif(CountSTR!B226:B1224,B227))</f>
        <v/>
      </c>
      <c r="E227" s="170" t="str">
        <f>if(ISBLANK(B227),"",countif(CountSR!B226:B259,B227))</f>
        <v/>
      </c>
      <c r="F227" s="170"/>
      <c r="G227" s="170"/>
      <c r="H227" s="170" t="str">
        <f t="shared" si="2"/>
        <v/>
      </c>
      <c r="I227" s="170" t="str">
        <f t="shared" si="3"/>
        <v/>
      </c>
      <c r="J227" s="180" t="str">
        <f t="shared" si="4"/>
        <v/>
      </c>
      <c r="K227" s="21" t="str">
        <f t="shared" si="5"/>
        <v/>
      </c>
      <c r="L227" s="184"/>
    </row>
    <row r="228" ht="22.5" customHeight="1">
      <c r="A228" s="170" t="str">
        <f>'Inventory List'!A229</f>
        <v/>
      </c>
      <c r="B228" s="170" t="str">
        <f>'Inventory List'!B229</f>
        <v/>
      </c>
      <c r="C228" s="184" t="str">
        <f t="shared" si="1"/>
        <v/>
      </c>
      <c r="D228" s="170" t="str">
        <f>if(ISBLANK(B228),"",countif(CountSTR!B227:B1225,B228))</f>
        <v/>
      </c>
      <c r="E228" s="170" t="str">
        <f>if(ISBLANK(B228),"",countif(CountSR!B227:B260,B228))</f>
        <v/>
      </c>
      <c r="F228" s="170"/>
      <c r="G228" s="170"/>
      <c r="H228" s="170" t="str">
        <f t="shared" si="2"/>
        <v/>
      </c>
      <c r="I228" s="170" t="str">
        <f t="shared" si="3"/>
        <v/>
      </c>
      <c r="J228" s="180" t="str">
        <f t="shared" si="4"/>
        <v/>
      </c>
      <c r="K228" s="21" t="str">
        <f t="shared" si="5"/>
        <v/>
      </c>
      <c r="L228" s="184"/>
    </row>
    <row r="229" ht="22.5" customHeight="1">
      <c r="A229" s="170" t="str">
        <f>'Inventory List'!A230</f>
        <v/>
      </c>
      <c r="B229" s="170" t="str">
        <f>'Inventory List'!B230</f>
        <v/>
      </c>
      <c r="C229" s="184" t="str">
        <f t="shared" si="1"/>
        <v/>
      </c>
      <c r="D229" s="170" t="str">
        <f>if(ISBLANK(B229),"",countif(CountSTR!B228:B1226,B229))</f>
        <v/>
      </c>
      <c r="E229" s="170" t="str">
        <f>if(ISBLANK(B229),"",countif(CountSR!B228:B261,B229))</f>
        <v/>
      </c>
      <c r="F229" s="170"/>
      <c r="G229" s="170"/>
      <c r="H229" s="170" t="str">
        <f t="shared" si="2"/>
        <v/>
      </c>
      <c r="I229" s="170" t="str">
        <f t="shared" si="3"/>
        <v/>
      </c>
      <c r="J229" s="180" t="str">
        <f t="shared" si="4"/>
        <v/>
      </c>
      <c r="K229" s="21" t="str">
        <f t="shared" si="5"/>
        <v/>
      </c>
      <c r="L229" s="184"/>
    </row>
    <row r="230" ht="22.5" customHeight="1">
      <c r="A230" s="170" t="str">
        <f>'Inventory List'!A231</f>
        <v/>
      </c>
      <c r="B230" s="170" t="str">
        <f>'Inventory List'!B231</f>
        <v/>
      </c>
      <c r="C230" s="184" t="str">
        <f t="shared" si="1"/>
        <v/>
      </c>
      <c r="D230" s="170" t="str">
        <f>if(ISBLANK(B230),"",countif(CountSTR!B229:B1227,B230))</f>
        <v/>
      </c>
      <c r="E230" s="170" t="str">
        <f>if(ISBLANK(B230),"",countif(CountSR!B229:B262,B230))</f>
        <v/>
      </c>
      <c r="F230" s="170"/>
      <c r="G230" s="170"/>
      <c r="H230" s="170" t="str">
        <f t="shared" si="2"/>
        <v/>
      </c>
      <c r="I230" s="170" t="str">
        <f t="shared" si="3"/>
        <v/>
      </c>
      <c r="J230" s="180" t="str">
        <f t="shared" si="4"/>
        <v/>
      </c>
      <c r="K230" s="21" t="str">
        <f t="shared" si="5"/>
        <v/>
      </c>
      <c r="L230" s="184"/>
    </row>
    <row r="231" ht="22.5" customHeight="1">
      <c r="A231" s="170" t="str">
        <f>'Inventory List'!A232</f>
        <v/>
      </c>
      <c r="B231" s="170" t="str">
        <f>'Inventory List'!B232</f>
        <v/>
      </c>
      <c r="C231" s="184" t="str">
        <f t="shared" si="1"/>
        <v/>
      </c>
      <c r="D231" s="170" t="str">
        <f>if(ISBLANK(B231),"",countif(CountSTR!B230:B1228,B231))</f>
        <v/>
      </c>
      <c r="E231" s="170" t="str">
        <f>if(ISBLANK(B231),"",countif(CountSR!B230:B263,B231))</f>
        <v/>
      </c>
      <c r="F231" s="170"/>
      <c r="G231" s="170"/>
      <c r="H231" s="170" t="str">
        <f t="shared" si="2"/>
        <v/>
      </c>
      <c r="I231" s="170" t="str">
        <f t="shared" si="3"/>
        <v/>
      </c>
      <c r="J231" s="180" t="str">
        <f t="shared" si="4"/>
        <v/>
      </c>
      <c r="K231" s="21" t="str">
        <f t="shared" si="5"/>
        <v/>
      </c>
      <c r="L231" s="184"/>
    </row>
    <row r="232" ht="22.5" customHeight="1">
      <c r="A232" s="170" t="str">
        <f>'Inventory List'!A233</f>
        <v/>
      </c>
      <c r="B232" s="170" t="str">
        <f>'Inventory List'!B233</f>
        <v/>
      </c>
      <c r="C232" s="184" t="str">
        <f t="shared" si="1"/>
        <v/>
      </c>
      <c r="D232" s="170" t="str">
        <f>if(ISBLANK(B232),"",countif(CountSTR!B231:B1229,B232))</f>
        <v/>
      </c>
      <c r="E232" s="170" t="str">
        <f>if(ISBLANK(B232),"",countif(CountSR!B231:B264,B232))</f>
        <v/>
      </c>
      <c r="F232" s="170"/>
      <c r="G232" s="170"/>
      <c r="H232" s="170" t="str">
        <f t="shared" si="2"/>
        <v/>
      </c>
      <c r="I232" s="170" t="str">
        <f t="shared" si="3"/>
        <v/>
      </c>
      <c r="J232" s="180" t="str">
        <f t="shared" si="4"/>
        <v/>
      </c>
      <c r="K232" s="21" t="str">
        <f t="shared" si="5"/>
        <v/>
      </c>
      <c r="L232" s="184"/>
    </row>
    <row r="233" ht="22.5" customHeight="1">
      <c r="A233" s="170" t="str">
        <f>'Inventory List'!A234</f>
        <v/>
      </c>
      <c r="B233" s="170" t="str">
        <f>'Inventory List'!B234</f>
        <v/>
      </c>
      <c r="C233" s="184" t="str">
        <f t="shared" si="1"/>
        <v/>
      </c>
      <c r="D233" s="170" t="str">
        <f>if(ISBLANK(B233),"",countif(CountSTR!B232:B1230,B233))</f>
        <v/>
      </c>
      <c r="E233" s="170" t="str">
        <f>if(ISBLANK(B233),"",countif(CountSR!B232:B265,B233))</f>
        <v/>
      </c>
      <c r="F233" s="170"/>
      <c r="G233" s="170"/>
      <c r="H233" s="170" t="str">
        <f t="shared" si="2"/>
        <v/>
      </c>
      <c r="I233" s="170" t="str">
        <f t="shared" si="3"/>
        <v/>
      </c>
      <c r="J233" s="180" t="str">
        <f t="shared" si="4"/>
        <v/>
      </c>
      <c r="K233" s="21" t="str">
        <f t="shared" si="5"/>
        <v/>
      </c>
      <c r="L233" s="184"/>
    </row>
    <row r="234" ht="22.5" customHeight="1">
      <c r="A234" s="170" t="str">
        <f>'Inventory List'!A235</f>
        <v/>
      </c>
      <c r="B234" s="170" t="str">
        <f>'Inventory List'!B235</f>
        <v/>
      </c>
      <c r="C234" s="184" t="str">
        <f t="shared" si="1"/>
        <v/>
      </c>
      <c r="D234" s="170" t="str">
        <f>if(ISBLANK(B234),"",countif(CountSTR!B233:B1231,B234))</f>
        <v/>
      </c>
      <c r="E234" s="170" t="str">
        <f>if(ISBLANK(B234),"",countif(CountSR!B233:B266,B234))</f>
        <v/>
      </c>
      <c r="F234" s="170"/>
      <c r="G234" s="170"/>
      <c r="H234" s="170" t="str">
        <f t="shared" si="2"/>
        <v/>
      </c>
      <c r="I234" s="170" t="str">
        <f t="shared" si="3"/>
        <v/>
      </c>
      <c r="J234" s="180" t="str">
        <f t="shared" si="4"/>
        <v/>
      </c>
      <c r="K234" s="21" t="str">
        <f t="shared" si="5"/>
        <v/>
      </c>
      <c r="L234" s="184"/>
    </row>
    <row r="235" ht="22.5" customHeight="1">
      <c r="A235" s="170" t="str">
        <f>'Inventory List'!A236</f>
        <v/>
      </c>
      <c r="B235" s="170" t="str">
        <f>'Inventory List'!B236</f>
        <v/>
      </c>
      <c r="C235" s="184" t="str">
        <f t="shared" si="1"/>
        <v/>
      </c>
      <c r="D235" s="170" t="str">
        <f>if(ISBLANK(B235),"",countif(CountSTR!B234:B1232,B235))</f>
        <v/>
      </c>
      <c r="E235" s="170" t="str">
        <f>if(ISBLANK(B235),"",countif(CountSR!B234:B267,B235))</f>
        <v/>
      </c>
      <c r="F235" s="170"/>
      <c r="G235" s="170"/>
      <c r="H235" s="170" t="str">
        <f t="shared" si="2"/>
        <v/>
      </c>
      <c r="I235" s="170" t="str">
        <f t="shared" si="3"/>
        <v/>
      </c>
      <c r="J235" s="180" t="str">
        <f t="shared" si="4"/>
        <v/>
      </c>
      <c r="K235" s="21" t="str">
        <f t="shared" si="5"/>
        <v/>
      </c>
      <c r="L235" s="184"/>
    </row>
    <row r="236" ht="22.5" customHeight="1">
      <c r="A236" s="170" t="str">
        <f>'Inventory List'!A237</f>
        <v/>
      </c>
      <c r="B236" s="170" t="str">
        <f>'Inventory List'!B237</f>
        <v/>
      </c>
      <c r="C236" s="184" t="str">
        <f t="shared" si="1"/>
        <v/>
      </c>
      <c r="D236" s="170" t="str">
        <f>if(ISBLANK(B236),"",countif(CountSTR!B235:B1233,B236))</f>
        <v/>
      </c>
      <c r="E236" s="170" t="str">
        <f>if(ISBLANK(B236),"",countif(CountSR!B235:B268,B236))</f>
        <v/>
      </c>
      <c r="F236" s="170"/>
      <c r="G236" s="170"/>
      <c r="H236" s="170" t="str">
        <f t="shared" si="2"/>
        <v/>
      </c>
      <c r="I236" s="170" t="str">
        <f t="shared" si="3"/>
        <v/>
      </c>
      <c r="J236" s="180" t="str">
        <f t="shared" si="4"/>
        <v/>
      </c>
      <c r="K236" s="21" t="str">
        <f t="shared" si="5"/>
        <v/>
      </c>
      <c r="L236" s="184"/>
    </row>
    <row r="237" ht="22.5" customHeight="1">
      <c r="A237" s="170" t="str">
        <f>'Inventory List'!A238</f>
        <v/>
      </c>
      <c r="B237" s="170" t="str">
        <f>'Inventory List'!B238</f>
        <v/>
      </c>
      <c r="C237" s="184" t="str">
        <f t="shared" si="1"/>
        <v/>
      </c>
      <c r="D237" s="170" t="str">
        <f>if(ISBLANK(B237),"",countif(CountSTR!B236:B1234,B237))</f>
        <v/>
      </c>
      <c r="E237" s="170" t="str">
        <f>if(ISBLANK(B237),"",countif(CountSR!B236:B269,B237))</f>
        <v/>
      </c>
      <c r="F237" s="170"/>
      <c r="G237" s="170"/>
      <c r="H237" s="170" t="str">
        <f t="shared" si="2"/>
        <v/>
      </c>
      <c r="I237" s="170" t="str">
        <f t="shared" si="3"/>
        <v/>
      </c>
      <c r="J237" s="180" t="str">
        <f t="shared" si="4"/>
        <v/>
      </c>
      <c r="K237" s="21" t="str">
        <f t="shared" si="5"/>
        <v/>
      </c>
      <c r="L237" s="184"/>
    </row>
    <row r="238" ht="22.5" customHeight="1">
      <c r="A238" s="170" t="str">
        <f>'Inventory List'!A239</f>
        <v/>
      </c>
      <c r="B238" s="170" t="str">
        <f>'Inventory List'!B239</f>
        <v/>
      </c>
      <c r="C238" s="184" t="str">
        <f t="shared" si="1"/>
        <v/>
      </c>
      <c r="D238" s="170" t="str">
        <f>if(ISBLANK(B238),"",countif(CountSTR!B237:B1235,B238))</f>
        <v/>
      </c>
      <c r="E238" s="170" t="str">
        <f>if(ISBLANK(B238),"",countif(CountSR!B237:B270,B238))</f>
        <v/>
      </c>
      <c r="F238" s="170"/>
      <c r="G238" s="170"/>
      <c r="H238" s="170" t="str">
        <f t="shared" si="2"/>
        <v/>
      </c>
      <c r="I238" s="170" t="str">
        <f t="shared" si="3"/>
        <v/>
      </c>
      <c r="J238" s="180" t="str">
        <f t="shared" si="4"/>
        <v/>
      </c>
      <c r="K238" s="21" t="str">
        <f t="shared" si="5"/>
        <v/>
      </c>
      <c r="L238" s="184"/>
    </row>
    <row r="239" ht="22.5" customHeight="1">
      <c r="A239" s="170" t="str">
        <f>'Inventory List'!A240</f>
        <v/>
      </c>
      <c r="B239" s="170" t="str">
        <f>'Inventory List'!B240</f>
        <v/>
      </c>
      <c r="C239" s="184" t="str">
        <f t="shared" si="1"/>
        <v/>
      </c>
      <c r="D239" s="170" t="str">
        <f>if(ISBLANK(B239),"",countif(CountSTR!B238:B1236,B239))</f>
        <v/>
      </c>
      <c r="E239" s="170" t="str">
        <f>if(ISBLANK(B239),"",countif(CountSR!B238:B271,B239))</f>
        <v/>
      </c>
      <c r="F239" s="170"/>
      <c r="G239" s="170"/>
      <c r="H239" s="170" t="str">
        <f t="shared" si="2"/>
        <v/>
      </c>
      <c r="I239" s="170" t="str">
        <f t="shared" si="3"/>
        <v/>
      </c>
      <c r="J239" s="180" t="str">
        <f t="shared" si="4"/>
        <v/>
      </c>
      <c r="K239" s="21" t="str">
        <f t="shared" si="5"/>
        <v/>
      </c>
      <c r="L239" s="184"/>
    </row>
    <row r="240" ht="22.5" customHeight="1">
      <c r="A240" s="170" t="str">
        <f>'Inventory List'!A241</f>
        <v/>
      </c>
      <c r="B240" s="170" t="str">
        <f>'Inventory List'!B241</f>
        <v/>
      </c>
      <c r="C240" s="184" t="str">
        <f t="shared" si="1"/>
        <v/>
      </c>
      <c r="D240" s="170" t="str">
        <f>if(ISBLANK(B240),"",countif(CountSTR!B239:B1237,B240))</f>
        <v/>
      </c>
      <c r="E240" s="170" t="str">
        <f>if(ISBLANK(B240),"",countif(CountSR!B239:B272,B240))</f>
        <v/>
      </c>
      <c r="F240" s="170"/>
      <c r="G240" s="170"/>
      <c r="H240" s="170" t="str">
        <f t="shared" si="2"/>
        <v/>
      </c>
      <c r="I240" s="170" t="str">
        <f t="shared" si="3"/>
        <v/>
      </c>
      <c r="J240" s="180" t="str">
        <f t="shared" si="4"/>
        <v/>
      </c>
      <c r="K240" s="21" t="str">
        <f t="shared" si="5"/>
        <v/>
      </c>
      <c r="L240" s="184"/>
    </row>
    <row r="241" ht="22.5" customHeight="1">
      <c r="A241" s="170" t="str">
        <f>'Inventory List'!A242</f>
        <v/>
      </c>
      <c r="B241" s="170" t="str">
        <f>'Inventory List'!B242</f>
        <v/>
      </c>
      <c r="C241" s="184" t="str">
        <f t="shared" si="1"/>
        <v/>
      </c>
      <c r="D241" s="170" t="str">
        <f>if(ISBLANK(B241),"",countif(CountSTR!B240:B1238,B241))</f>
        <v/>
      </c>
      <c r="E241" s="170" t="str">
        <f>if(ISBLANK(B241),"",countif(CountSR!B240:B273,B241))</f>
        <v/>
      </c>
      <c r="F241" s="170"/>
      <c r="G241" s="170"/>
      <c r="H241" s="170" t="str">
        <f t="shared" si="2"/>
        <v/>
      </c>
      <c r="I241" s="170" t="str">
        <f t="shared" si="3"/>
        <v/>
      </c>
      <c r="J241" s="180" t="str">
        <f t="shared" si="4"/>
        <v/>
      </c>
      <c r="K241" s="21" t="str">
        <f t="shared" si="5"/>
        <v/>
      </c>
      <c r="L241" s="184"/>
    </row>
    <row r="242" ht="22.5" customHeight="1">
      <c r="A242" s="170" t="str">
        <f>'Inventory List'!A243</f>
        <v/>
      </c>
      <c r="B242" s="170" t="str">
        <f>'Inventory List'!B243</f>
        <v/>
      </c>
      <c r="C242" s="184" t="str">
        <f t="shared" si="1"/>
        <v/>
      </c>
      <c r="D242" s="170" t="str">
        <f>if(ISBLANK(B242),"",countif(CountSTR!B241:B1239,B242))</f>
        <v/>
      </c>
      <c r="E242" s="170" t="str">
        <f>if(ISBLANK(B242),"",countif(CountSR!B241:B274,B242))</f>
        <v/>
      </c>
      <c r="F242" s="170"/>
      <c r="G242" s="170"/>
      <c r="H242" s="170" t="str">
        <f t="shared" si="2"/>
        <v/>
      </c>
      <c r="I242" s="170" t="str">
        <f t="shared" si="3"/>
        <v/>
      </c>
      <c r="J242" s="180" t="str">
        <f t="shared" si="4"/>
        <v/>
      </c>
      <c r="K242" s="21" t="str">
        <f t="shared" si="5"/>
        <v/>
      </c>
      <c r="L242" s="184"/>
    </row>
    <row r="243" ht="22.5" customHeight="1">
      <c r="A243" s="170" t="str">
        <f>'Inventory List'!A244</f>
        <v/>
      </c>
      <c r="B243" s="170" t="str">
        <f>'Inventory List'!B244</f>
        <v/>
      </c>
      <c r="C243" s="184" t="str">
        <f t="shared" si="1"/>
        <v/>
      </c>
      <c r="D243" s="170" t="str">
        <f>if(ISBLANK(B243),"",countif(CountSTR!B242:B1240,B243))</f>
        <v/>
      </c>
      <c r="E243" s="170" t="str">
        <f>if(ISBLANK(B243),"",countif(CountSR!B242:B275,B243))</f>
        <v/>
      </c>
      <c r="F243" s="170"/>
      <c r="G243" s="170"/>
      <c r="H243" s="170" t="str">
        <f t="shared" si="2"/>
        <v/>
      </c>
      <c r="I243" s="170" t="str">
        <f t="shared" si="3"/>
        <v/>
      </c>
      <c r="J243" s="180" t="str">
        <f t="shared" si="4"/>
        <v/>
      </c>
      <c r="K243" s="21" t="str">
        <f t="shared" si="5"/>
        <v/>
      </c>
      <c r="L243" s="184"/>
    </row>
    <row r="244" ht="22.5" customHeight="1">
      <c r="A244" s="170" t="str">
        <f>'Inventory List'!A245</f>
        <v/>
      </c>
      <c r="B244" s="170" t="str">
        <f>'Inventory List'!B245</f>
        <v/>
      </c>
      <c r="C244" s="184" t="str">
        <f t="shared" si="1"/>
        <v/>
      </c>
      <c r="D244" s="170" t="str">
        <f>if(ISBLANK(B244),"",countif(CountSTR!B243:B1241,B244))</f>
        <v/>
      </c>
      <c r="E244" s="170" t="str">
        <f>if(ISBLANK(B244),"",countif(CountSR!B243:B276,B244))</f>
        <v/>
      </c>
      <c r="F244" s="170"/>
      <c r="G244" s="170"/>
      <c r="H244" s="170" t="str">
        <f t="shared" si="2"/>
        <v/>
      </c>
      <c r="I244" s="170" t="str">
        <f t="shared" si="3"/>
        <v/>
      </c>
      <c r="J244" s="47" t="str">
        <f t="shared" si="4"/>
        <v/>
      </c>
      <c r="K244" s="21" t="str">
        <f t="shared" si="5"/>
        <v/>
      </c>
      <c r="L244" s="184"/>
    </row>
    <row r="245" ht="22.5" customHeight="1">
      <c r="A245" s="170" t="str">
        <f>'Inventory List'!A246</f>
        <v/>
      </c>
      <c r="B245" s="170" t="str">
        <f>'Inventory List'!B246</f>
        <v/>
      </c>
      <c r="C245" s="184" t="str">
        <f t="shared" si="1"/>
        <v/>
      </c>
      <c r="D245" s="170" t="str">
        <f>if(ISBLANK(B245),"",countif(CountSTR!B244:B1242,B245))</f>
        <v/>
      </c>
      <c r="E245" s="170" t="str">
        <f>if(ISBLANK(B245),"",countif(CountSR!B244:B277,B245))</f>
        <v/>
      </c>
      <c r="F245" s="170"/>
      <c r="G245" s="170"/>
      <c r="H245" s="170" t="str">
        <f t="shared" si="2"/>
        <v/>
      </c>
      <c r="I245" s="170" t="str">
        <f t="shared" si="3"/>
        <v/>
      </c>
      <c r="J245" s="47" t="str">
        <f t="shared" si="4"/>
        <v/>
      </c>
      <c r="K245" s="21" t="str">
        <f t="shared" si="5"/>
        <v/>
      </c>
      <c r="L245" s="184"/>
    </row>
    <row r="246" ht="22.5" customHeight="1">
      <c r="A246" s="170" t="str">
        <f>'Inventory List'!A247</f>
        <v/>
      </c>
      <c r="B246" s="170" t="str">
        <f>'Inventory List'!B247</f>
        <v/>
      </c>
      <c r="C246" s="184" t="str">
        <f t="shared" si="1"/>
        <v/>
      </c>
      <c r="D246" s="170" t="str">
        <f>if(ISBLANK(B246),"",countif(CountSTR!B245:B1243,B246))</f>
        <v/>
      </c>
      <c r="E246" s="170" t="str">
        <f>if(ISBLANK(B246),"",countif(CountSR!B245:B278,B246))</f>
        <v/>
      </c>
      <c r="F246" s="170"/>
      <c r="G246" s="170"/>
      <c r="H246" s="170" t="str">
        <f t="shared" si="2"/>
        <v/>
      </c>
      <c r="I246" s="170" t="str">
        <f t="shared" si="3"/>
        <v/>
      </c>
      <c r="J246" s="47" t="str">
        <f t="shared" si="4"/>
        <v/>
      </c>
      <c r="K246" s="21" t="str">
        <f t="shared" si="5"/>
        <v/>
      </c>
      <c r="L246" s="184"/>
    </row>
    <row r="247" ht="22.5" customHeight="1">
      <c r="A247" s="170" t="str">
        <f>'Inventory List'!A248</f>
        <v/>
      </c>
      <c r="B247" s="170" t="str">
        <f>'Inventory List'!B248</f>
        <v/>
      </c>
      <c r="C247" s="184" t="str">
        <f t="shared" si="1"/>
        <v/>
      </c>
      <c r="D247" s="170" t="str">
        <f>if(ISBLANK(B247),"",countif(CountSTR!B246:B1244,B247))</f>
        <v/>
      </c>
      <c r="E247" s="170" t="str">
        <f>if(ISBLANK(B247),"",countif(CountSR!B246:B279,B247))</f>
        <v/>
      </c>
      <c r="F247" s="170"/>
      <c r="G247" s="170"/>
      <c r="H247" s="170" t="str">
        <f t="shared" si="2"/>
        <v/>
      </c>
      <c r="I247" s="170" t="str">
        <f t="shared" si="3"/>
        <v/>
      </c>
      <c r="J247" s="47" t="str">
        <f t="shared" si="4"/>
        <v/>
      </c>
      <c r="K247" s="21" t="str">
        <f t="shared" si="5"/>
        <v/>
      </c>
      <c r="L247" s="184"/>
    </row>
    <row r="248" ht="22.5" customHeight="1">
      <c r="A248" s="170" t="str">
        <f>'Inventory List'!A249</f>
        <v/>
      </c>
      <c r="B248" s="170" t="str">
        <f>'Inventory List'!B249</f>
        <v/>
      </c>
      <c r="C248" s="184" t="str">
        <f t="shared" si="1"/>
        <v/>
      </c>
      <c r="D248" s="170" t="str">
        <f>if(ISBLANK(B248),"",countif(CountSTR!B247:B1245,B248))</f>
        <v/>
      </c>
      <c r="E248" s="170" t="str">
        <f>if(ISBLANK(B248),"",countif(CountSR!B247:B280,B248))</f>
        <v/>
      </c>
      <c r="F248" s="170"/>
      <c r="G248" s="170"/>
      <c r="H248" s="170" t="str">
        <f t="shared" si="2"/>
        <v/>
      </c>
      <c r="I248" s="170" t="str">
        <f t="shared" si="3"/>
        <v/>
      </c>
      <c r="J248" s="47" t="str">
        <f t="shared" si="4"/>
        <v/>
      </c>
      <c r="K248" s="21" t="str">
        <f t="shared" si="5"/>
        <v/>
      </c>
      <c r="L248" s="184"/>
    </row>
    <row r="249" ht="22.5" customHeight="1">
      <c r="A249" s="170" t="str">
        <f>'Inventory List'!A250</f>
        <v/>
      </c>
      <c r="B249" s="170" t="str">
        <f>'Inventory List'!B250</f>
        <v/>
      </c>
      <c r="C249" s="184" t="str">
        <f t="shared" si="1"/>
        <v/>
      </c>
      <c r="D249" s="170" t="str">
        <f>if(ISBLANK(B249),"",countif(CountSTR!B248:B1246,B249))</f>
        <v/>
      </c>
      <c r="E249" s="170" t="str">
        <f>if(ISBLANK(B249),"",countif(CountSR!B248:B281,B249))</f>
        <v/>
      </c>
      <c r="F249" s="170"/>
      <c r="G249" s="170"/>
      <c r="H249" s="170" t="str">
        <f t="shared" si="2"/>
        <v/>
      </c>
      <c r="I249" s="170" t="str">
        <f t="shared" si="3"/>
        <v/>
      </c>
      <c r="J249" s="47" t="str">
        <f t="shared" si="4"/>
        <v/>
      </c>
      <c r="K249" s="21" t="str">
        <f t="shared" si="5"/>
        <v/>
      </c>
      <c r="L249" s="184"/>
    </row>
    <row r="250" ht="22.5" customHeight="1">
      <c r="A250" s="170" t="str">
        <f>'Inventory List'!A251</f>
        <v/>
      </c>
      <c r="B250" s="170" t="str">
        <f>'Inventory List'!B251</f>
        <v/>
      </c>
      <c r="C250" s="184" t="str">
        <f t="shared" si="1"/>
        <v/>
      </c>
      <c r="D250" s="170" t="str">
        <f>if(ISBLANK(B250),"",countif(CountSTR!B249:B1247,B250))</f>
        <v/>
      </c>
      <c r="E250" s="170" t="str">
        <f>if(ISBLANK(B250),"",countif(CountSR!B249:B282,B250))</f>
        <v/>
      </c>
      <c r="F250" s="170"/>
      <c r="G250" s="170"/>
      <c r="H250" s="170" t="str">
        <f t="shared" si="2"/>
        <v/>
      </c>
      <c r="I250" s="170" t="str">
        <f t="shared" si="3"/>
        <v/>
      </c>
      <c r="J250" s="47" t="str">
        <f t="shared" si="4"/>
        <v/>
      </c>
      <c r="K250" s="21" t="str">
        <f t="shared" si="5"/>
        <v/>
      </c>
      <c r="L250" s="184"/>
    </row>
    <row r="251" ht="22.5" customHeight="1">
      <c r="A251" s="170" t="str">
        <f>'Inventory List'!A252</f>
        <v/>
      </c>
      <c r="B251" s="170" t="str">
        <f>'Inventory List'!B252</f>
        <v/>
      </c>
      <c r="C251" s="184" t="str">
        <f t="shared" si="1"/>
        <v/>
      </c>
      <c r="D251" s="170" t="str">
        <f>if(ISBLANK(B251),"",countif(CountSTR!B250:B1248,B251))</f>
        <v/>
      </c>
      <c r="E251" s="170" t="str">
        <f>if(ISBLANK(B251),"",countif(CountSR!B250:B283,B251))</f>
        <v/>
      </c>
      <c r="F251" s="170"/>
      <c r="G251" s="170"/>
      <c r="H251" s="170" t="str">
        <f t="shared" si="2"/>
        <v/>
      </c>
      <c r="I251" s="170" t="str">
        <f t="shared" si="3"/>
        <v/>
      </c>
      <c r="J251" s="47" t="str">
        <f t="shared" si="4"/>
        <v/>
      </c>
      <c r="K251" s="21" t="str">
        <f t="shared" si="5"/>
        <v/>
      </c>
      <c r="L251" s="184"/>
    </row>
    <row r="252" ht="22.5" customHeight="1">
      <c r="A252" s="170" t="str">
        <f>'Inventory List'!A253</f>
        <v/>
      </c>
      <c r="B252" s="170" t="str">
        <f>'Inventory List'!B253</f>
        <v/>
      </c>
      <c r="C252" s="184" t="str">
        <f t="shared" si="1"/>
        <v/>
      </c>
      <c r="D252" s="170" t="str">
        <f>if(ISBLANK(B252),"",countif(CountSTR!B251:B1249,B252))</f>
        <v/>
      </c>
      <c r="E252" s="170" t="str">
        <f>if(ISBLANK(B252),"",countif(CountSR!B251:B284,B252))</f>
        <v/>
      </c>
      <c r="F252" s="170"/>
      <c r="G252" s="170"/>
      <c r="H252" s="170" t="str">
        <f t="shared" si="2"/>
        <v/>
      </c>
      <c r="I252" s="170" t="str">
        <f t="shared" si="3"/>
        <v/>
      </c>
      <c r="J252" s="47" t="str">
        <f t="shared" si="4"/>
        <v/>
      </c>
      <c r="K252" s="21" t="str">
        <f t="shared" si="5"/>
        <v/>
      </c>
      <c r="L252" s="184"/>
    </row>
    <row r="253" ht="22.5" customHeight="1">
      <c r="A253" s="170" t="str">
        <f>'Inventory List'!A254</f>
        <v/>
      </c>
      <c r="B253" s="170" t="str">
        <f>'Inventory List'!B254</f>
        <v/>
      </c>
      <c r="C253" s="184" t="str">
        <f t="shared" si="1"/>
        <v/>
      </c>
      <c r="D253" s="170" t="str">
        <f>if(ISBLANK(B253),"",countif(CountSTR!B252:B1250,B253))</f>
        <v/>
      </c>
      <c r="E253" s="170" t="str">
        <f>if(ISBLANK(B253),"",countif(CountSR!B252:B285,B253))</f>
        <v/>
      </c>
      <c r="F253" s="170"/>
      <c r="G253" s="170"/>
      <c r="H253" s="170" t="str">
        <f t="shared" si="2"/>
        <v/>
      </c>
      <c r="I253" s="170" t="str">
        <f t="shared" si="3"/>
        <v/>
      </c>
      <c r="J253" s="47" t="str">
        <f t="shared" si="4"/>
        <v/>
      </c>
      <c r="K253" s="21" t="str">
        <f t="shared" si="5"/>
        <v/>
      </c>
      <c r="L253" s="184"/>
    </row>
    <row r="254" ht="22.5" customHeight="1">
      <c r="A254" s="170" t="str">
        <f>'Inventory List'!A255</f>
        <v/>
      </c>
      <c r="B254" s="170" t="str">
        <f>'Inventory List'!B255</f>
        <v/>
      </c>
      <c r="C254" s="184" t="str">
        <f t="shared" si="1"/>
        <v/>
      </c>
      <c r="D254" s="170" t="str">
        <f>if(ISBLANK(B254),"",countif(CountSTR!B253:B1251,B254))</f>
        <v/>
      </c>
      <c r="E254" s="170" t="str">
        <f>if(ISBLANK(B254),"",countif(CountSR!B253:B286,B254))</f>
        <v/>
      </c>
      <c r="F254" s="170"/>
      <c r="G254" s="170"/>
      <c r="H254" s="170" t="str">
        <f t="shared" si="2"/>
        <v/>
      </c>
      <c r="I254" s="170" t="str">
        <f t="shared" si="3"/>
        <v/>
      </c>
      <c r="J254" s="47" t="str">
        <f t="shared" si="4"/>
        <v/>
      </c>
      <c r="K254" s="21" t="str">
        <f t="shared" si="5"/>
        <v/>
      </c>
      <c r="L254" s="184"/>
    </row>
    <row r="255" ht="22.5" customHeight="1">
      <c r="A255" s="170" t="str">
        <f>'Inventory List'!A256</f>
        <v/>
      </c>
      <c r="B255" s="170" t="str">
        <f>'Inventory List'!B256</f>
        <v/>
      </c>
      <c r="C255" s="184" t="str">
        <f t="shared" si="1"/>
        <v/>
      </c>
      <c r="D255" s="170" t="str">
        <f>if(ISBLANK(B255),"",countif(CountSTR!B254:B1252,B255))</f>
        <v/>
      </c>
      <c r="E255" s="170" t="str">
        <f>if(ISBLANK(B255),"",countif(CountSR!B254:B287,B255))</f>
        <v/>
      </c>
      <c r="F255" s="170"/>
      <c r="G255" s="170"/>
      <c r="H255" s="170" t="str">
        <f t="shared" si="2"/>
        <v/>
      </c>
      <c r="I255" s="170" t="str">
        <f t="shared" si="3"/>
        <v/>
      </c>
      <c r="J255" s="47" t="str">
        <f t="shared" si="4"/>
        <v/>
      </c>
      <c r="K255" s="21" t="str">
        <f t="shared" si="5"/>
        <v/>
      </c>
      <c r="L255" s="184"/>
    </row>
    <row r="256" ht="22.5" customHeight="1">
      <c r="A256" s="170" t="str">
        <f>'Inventory List'!A257</f>
        <v/>
      </c>
      <c r="B256" s="170" t="str">
        <f>'Inventory List'!B257</f>
        <v/>
      </c>
      <c r="C256" s="184" t="str">
        <f t="shared" si="1"/>
        <v/>
      </c>
      <c r="D256" s="170" t="str">
        <f>if(ISBLANK(B256),"",countif(CountSTR!B255:B1253,B256))</f>
        <v/>
      </c>
      <c r="E256" s="170" t="str">
        <f>if(ISBLANK(B256),"",countif(CountSR!B255:B288,B256))</f>
        <v/>
      </c>
      <c r="F256" s="170"/>
      <c r="G256" s="170"/>
      <c r="H256" s="170" t="str">
        <f t="shared" si="2"/>
        <v/>
      </c>
      <c r="I256" s="170" t="str">
        <f t="shared" si="3"/>
        <v/>
      </c>
      <c r="J256" s="47" t="str">
        <f t="shared" si="4"/>
        <v/>
      </c>
      <c r="K256" s="21" t="str">
        <f t="shared" si="5"/>
        <v/>
      </c>
      <c r="L256" s="184"/>
    </row>
    <row r="257" ht="22.5" customHeight="1">
      <c r="A257" s="170" t="str">
        <f>'Inventory List'!A258</f>
        <v/>
      </c>
      <c r="B257" s="170" t="str">
        <f>'Inventory List'!B258</f>
        <v/>
      </c>
      <c r="C257" s="184" t="str">
        <f t="shared" si="1"/>
        <v/>
      </c>
      <c r="D257" s="170" t="str">
        <f>if(ISBLANK(B257),"",countif(CountSTR!B256:B1254,B257))</f>
        <v/>
      </c>
      <c r="E257" s="170" t="str">
        <f>if(ISBLANK(B257),"",countif(CountSR!B256:B289,B257))</f>
        <v/>
      </c>
      <c r="F257" s="170"/>
      <c r="G257" s="170"/>
      <c r="H257" s="170" t="str">
        <f t="shared" si="2"/>
        <v/>
      </c>
      <c r="I257" s="170" t="str">
        <f t="shared" si="3"/>
        <v/>
      </c>
      <c r="J257" s="47" t="str">
        <f t="shared" si="4"/>
        <v/>
      </c>
      <c r="K257" s="21" t="str">
        <f t="shared" si="5"/>
        <v/>
      </c>
      <c r="L257" s="184"/>
    </row>
    <row r="258" ht="22.5" customHeight="1">
      <c r="A258" s="170" t="str">
        <f>'Inventory List'!A259</f>
        <v/>
      </c>
      <c r="B258" s="170" t="str">
        <f>'Inventory List'!B259</f>
        <v/>
      </c>
      <c r="C258" s="184" t="str">
        <f t="shared" si="1"/>
        <v/>
      </c>
      <c r="D258" s="170" t="str">
        <f>if(ISBLANK(B258),"",countif(CountSTR!B257:B1255,B258))</f>
        <v/>
      </c>
      <c r="E258" s="170" t="str">
        <f>if(ISBLANK(B258),"",countif(CountSR!B257:B290,B258))</f>
        <v/>
      </c>
      <c r="F258" s="170"/>
      <c r="G258" s="170"/>
      <c r="H258" s="170" t="str">
        <f t="shared" si="2"/>
        <v/>
      </c>
      <c r="I258" s="170" t="str">
        <f t="shared" si="3"/>
        <v/>
      </c>
      <c r="J258" s="47" t="str">
        <f t="shared" si="4"/>
        <v/>
      </c>
      <c r="K258" s="21" t="str">
        <f t="shared" si="5"/>
        <v/>
      </c>
      <c r="L258" s="184"/>
    </row>
    <row r="259" ht="22.5" customHeight="1">
      <c r="A259" s="170" t="str">
        <f>'Inventory List'!A260</f>
        <v/>
      </c>
      <c r="B259" s="170" t="str">
        <f>'Inventory List'!B260</f>
        <v/>
      </c>
      <c r="C259" s="184" t="str">
        <f t="shared" si="1"/>
        <v/>
      </c>
      <c r="D259" s="170" t="str">
        <f>if(ISBLANK(B259),"",countif(CountSTR!B258:B1256,B259))</f>
        <v/>
      </c>
      <c r="E259" s="170" t="str">
        <f>if(ISBLANK(B259),"",countif(CountSR!B258:B291,B259))</f>
        <v/>
      </c>
      <c r="F259" s="170"/>
      <c r="G259" s="170"/>
      <c r="H259" s="170" t="str">
        <f t="shared" si="2"/>
        <v/>
      </c>
      <c r="I259" s="170" t="str">
        <f t="shared" si="3"/>
        <v/>
      </c>
      <c r="J259" s="47" t="str">
        <f t="shared" si="4"/>
        <v/>
      </c>
      <c r="K259" s="21" t="str">
        <f t="shared" si="5"/>
        <v/>
      </c>
      <c r="L259" s="184"/>
    </row>
    <row r="260" ht="22.5" customHeight="1">
      <c r="A260" s="170" t="str">
        <f>'Inventory List'!A261</f>
        <v/>
      </c>
      <c r="B260" s="170" t="str">
        <f>'Inventory List'!B261</f>
        <v/>
      </c>
      <c r="C260" s="184" t="str">
        <f t="shared" si="1"/>
        <v/>
      </c>
      <c r="D260" s="170" t="str">
        <f>if(ISBLANK(B260),"",countif(CountSTR!B259:B1257,B260))</f>
        <v/>
      </c>
      <c r="E260" s="170" t="str">
        <f>if(ISBLANK(B260),"",countif(CountSR!B259:B292,B260))</f>
        <v/>
      </c>
      <c r="F260" s="170"/>
      <c r="G260" s="170"/>
      <c r="H260" s="170" t="str">
        <f t="shared" si="2"/>
        <v/>
      </c>
      <c r="I260" s="170" t="str">
        <f t="shared" si="3"/>
        <v/>
      </c>
      <c r="J260" s="47" t="str">
        <f t="shared" si="4"/>
        <v/>
      </c>
      <c r="K260" s="21" t="str">
        <f t="shared" si="5"/>
        <v/>
      </c>
      <c r="L260" s="184"/>
    </row>
    <row r="261" ht="22.5" customHeight="1">
      <c r="A261" s="170" t="str">
        <f>'Inventory List'!A262</f>
        <v/>
      </c>
      <c r="B261" s="170" t="str">
        <f>'Inventory List'!B262</f>
        <v/>
      </c>
      <c r="C261" s="184" t="str">
        <f t="shared" si="1"/>
        <v/>
      </c>
      <c r="D261" s="170" t="str">
        <f>if(ISBLANK(B261),"",countif(CountSTR!B260:B1258,B261))</f>
        <v/>
      </c>
      <c r="E261" s="170" t="str">
        <f>if(ISBLANK(B261),"",countif(CountSR!B260:B293,B261))</f>
        <v/>
      </c>
      <c r="F261" s="170"/>
      <c r="G261" s="170"/>
      <c r="H261" s="170" t="str">
        <f t="shared" si="2"/>
        <v/>
      </c>
      <c r="I261" s="170" t="str">
        <f t="shared" si="3"/>
        <v/>
      </c>
      <c r="J261" s="47" t="str">
        <f t="shared" si="4"/>
        <v/>
      </c>
      <c r="K261" s="21" t="str">
        <f t="shared" si="5"/>
        <v/>
      </c>
      <c r="L261" s="184"/>
    </row>
    <row r="262" ht="22.5" customHeight="1">
      <c r="A262" s="170" t="str">
        <f>'Inventory List'!A263</f>
        <v/>
      </c>
      <c r="B262" s="170" t="str">
        <f>'Inventory List'!B263</f>
        <v/>
      </c>
      <c r="C262" s="184" t="str">
        <f t="shared" si="1"/>
        <v/>
      </c>
      <c r="D262" s="170" t="str">
        <f>if(ISBLANK(B262),"",countif(CountSTR!B261:B1259,B262))</f>
        <v/>
      </c>
      <c r="E262" s="170" t="str">
        <f>if(ISBLANK(B262),"",countif(CountSR!B261:B294,B262))</f>
        <v/>
      </c>
      <c r="F262" s="170"/>
      <c r="G262" s="170"/>
      <c r="H262" s="170" t="str">
        <f t="shared" si="2"/>
        <v/>
      </c>
      <c r="I262" s="170" t="str">
        <f t="shared" si="3"/>
        <v/>
      </c>
      <c r="J262" s="47" t="str">
        <f t="shared" si="4"/>
        <v/>
      </c>
      <c r="K262" s="21" t="str">
        <f t="shared" si="5"/>
        <v/>
      </c>
      <c r="L262" s="184"/>
    </row>
    <row r="263" ht="22.5" customHeight="1">
      <c r="A263" s="170" t="str">
        <f>'Inventory List'!A264</f>
        <v/>
      </c>
      <c r="B263" s="170" t="str">
        <f>'Inventory List'!B264</f>
        <v/>
      </c>
      <c r="C263" s="184" t="str">
        <f t="shared" si="1"/>
        <v/>
      </c>
      <c r="D263" s="170" t="str">
        <f>if(ISBLANK(B263),"",countif(CountSTR!B262:B1260,B263))</f>
        <v/>
      </c>
      <c r="E263" s="170" t="str">
        <f>if(ISBLANK(B263),"",countif(CountSR!B262:B295,B263))</f>
        <v/>
      </c>
      <c r="F263" s="170"/>
      <c r="G263" s="170"/>
      <c r="H263" s="170" t="str">
        <f t="shared" si="2"/>
        <v/>
      </c>
      <c r="I263" s="170" t="str">
        <f t="shared" si="3"/>
        <v/>
      </c>
      <c r="J263" s="47" t="str">
        <f t="shared" si="4"/>
        <v/>
      </c>
      <c r="K263" s="21" t="str">
        <f t="shared" si="5"/>
        <v/>
      </c>
      <c r="L263" s="184"/>
    </row>
    <row r="264" ht="22.5" customHeight="1">
      <c r="A264" s="170" t="str">
        <f>'Inventory List'!A265</f>
        <v/>
      </c>
      <c r="B264" s="170" t="str">
        <f>'Inventory List'!B265</f>
        <v/>
      </c>
      <c r="C264" s="184" t="str">
        <f t="shared" si="1"/>
        <v/>
      </c>
      <c r="D264" s="170" t="str">
        <f>if(ISBLANK(B264),"",countif(CountSTR!B263:B1261,B264))</f>
        <v/>
      </c>
      <c r="E264" s="170" t="str">
        <f>if(ISBLANK(B264),"",countif(CountSR!B263:B296,B264))</f>
        <v/>
      </c>
      <c r="F264" s="170"/>
      <c r="G264" s="170"/>
      <c r="H264" s="170" t="str">
        <f t="shared" si="2"/>
        <v/>
      </c>
      <c r="I264" s="170" t="str">
        <f t="shared" si="3"/>
        <v/>
      </c>
      <c r="J264" s="47" t="str">
        <f t="shared" si="4"/>
        <v/>
      </c>
      <c r="K264" s="21" t="str">
        <f t="shared" si="5"/>
        <v/>
      </c>
      <c r="L264" s="184"/>
    </row>
    <row r="265" ht="22.5" customHeight="1">
      <c r="A265" s="170" t="str">
        <f>'Inventory List'!A266</f>
        <v/>
      </c>
      <c r="B265" s="170" t="str">
        <f>'Inventory List'!B266</f>
        <v/>
      </c>
      <c r="C265" s="184" t="str">
        <f t="shared" si="1"/>
        <v/>
      </c>
      <c r="D265" s="170" t="str">
        <f>if(ISBLANK(B265),"",countif(CountSTR!B264:B1262,B265))</f>
        <v/>
      </c>
      <c r="E265" s="170" t="str">
        <f>if(ISBLANK(B265),"",countif(CountSR!B264:B297,B265))</f>
        <v/>
      </c>
      <c r="F265" s="170"/>
      <c r="G265" s="170"/>
      <c r="H265" s="170" t="str">
        <f t="shared" si="2"/>
        <v/>
      </c>
      <c r="I265" s="170" t="str">
        <f t="shared" si="3"/>
        <v/>
      </c>
      <c r="J265" s="47" t="str">
        <f t="shared" si="4"/>
        <v/>
      </c>
      <c r="K265" s="21" t="str">
        <f t="shared" si="5"/>
        <v/>
      </c>
      <c r="L265" s="184"/>
    </row>
    <row r="266" ht="22.5" customHeight="1">
      <c r="A266" s="170" t="str">
        <f>'Inventory List'!A267</f>
        <v/>
      </c>
      <c r="B266" s="170" t="str">
        <f>'Inventory List'!B267</f>
        <v/>
      </c>
      <c r="C266" s="184" t="str">
        <f t="shared" si="1"/>
        <v/>
      </c>
      <c r="D266" s="170" t="str">
        <f>if(ISBLANK(B266),"",countif(CountSTR!B265:B1263,B266))</f>
        <v/>
      </c>
      <c r="E266" s="170" t="str">
        <f>if(ISBLANK(B266),"",countif(CountSR!B265:B298,B266))</f>
        <v/>
      </c>
      <c r="F266" s="170"/>
      <c r="G266" s="170"/>
      <c r="H266" s="170" t="str">
        <f t="shared" si="2"/>
        <v/>
      </c>
      <c r="I266" s="170" t="str">
        <f t="shared" si="3"/>
        <v/>
      </c>
      <c r="J266" s="47" t="str">
        <f t="shared" si="4"/>
        <v/>
      </c>
      <c r="K266" s="21" t="str">
        <f t="shared" si="5"/>
        <v/>
      </c>
      <c r="L266" s="184"/>
    </row>
    <row r="267" ht="22.5" customHeight="1">
      <c r="A267" s="170" t="str">
        <f>'Inventory List'!A268</f>
        <v/>
      </c>
      <c r="B267" s="170" t="str">
        <f>'Inventory List'!B268</f>
        <v/>
      </c>
      <c r="C267" s="184" t="str">
        <f t="shared" si="1"/>
        <v/>
      </c>
      <c r="D267" s="170" t="str">
        <f>if(ISBLANK(B267),"",countif(CountSTR!B266:B1264,B267))</f>
        <v/>
      </c>
      <c r="E267" s="170" t="str">
        <f>if(ISBLANK(B267),"",countif(CountSR!B266:B299,B267))</f>
        <v/>
      </c>
      <c r="F267" s="170"/>
      <c r="G267" s="170"/>
      <c r="H267" s="170" t="str">
        <f t="shared" si="2"/>
        <v/>
      </c>
      <c r="I267" s="170" t="str">
        <f t="shared" si="3"/>
        <v/>
      </c>
      <c r="J267" s="47" t="str">
        <f t="shared" si="4"/>
        <v/>
      </c>
      <c r="K267" s="21" t="str">
        <f t="shared" si="5"/>
        <v/>
      </c>
      <c r="L267" s="184"/>
    </row>
    <row r="268" ht="22.5" customHeight="1">
      <c r="A268" s="170" t="str">
        <f>'Inventory List'!A269</f>
        <v/>
      </c>
      <c r="B268" s="170" t="str">
        <f>'Inventory List'!B269</f>
        <v/>
      </c>
      <c r="C268" s="184" t="str">
        <f t="shared" si="1"/>
        <v/>
      </c>
      <c r="D268" s="170" t="str">
        <f>if(ISBLANK(B268),"",countif(CountSTR!B267:B1265,B268))</f>
        <v/>
      </c>
      <c r="E268" s="170" t="str">
        <f>if(ISBLANK(B268),"",countif(CountSR!B267:B300,B268))</f>
        <v/>
      </c>
      <c r="F268" s="170"/>
      <c r="G268" s="170"/>
      <c r="H268" s="170" t="str">
        <f t="shared" si="2"/>
        <v/>
      </c>
      <c r="I268" s="170" t="str">
        <f t="shared" si="3"/>
        <v/>
      </c>
      <c r="J268" s="47" t="str">
        <f t="shared" si="4"/>
        <v/>
      </c>
      <c r="K268" s="21" t="str">
        <f t="shared" si="5"/>
        <v/>
      </c>
      <c r="L268" s="184"/>
    </row>
    <row r="269" ht="22.5" customHeight="1">
      <c r="A269" s="170" t="str">
        <f>'Inventory List'!A270</f>
        <v/>
      </c>
      <c r="B269" s="170" t="str">
        <f>'Inventory List'!B270</f>
        <v/>
      </c>
      <c r="C269" s="184" t="str">
        <f t="shared" si="1"/>
        <v/>
      </c>
      <c r="D269" s="170" t="str">
        <f>if(ISBLANK(B269),"",countif(CountSTR!B268:B1266,B269))</f>
        <v/>
      </c>
      <c r="E269" s="170" t="str">
        <f>if(ISBLANK(B269),"",countif(CountSR!B268:B301,B269))</f>
        <v/>
      </c>
      <c r="F269" s="170"/>
      <c r="G269" s="170"/>
      <c r="H269" s="170" t="str">
        <f t="shared" si="2"/>
        <v/>
      </c>
      <c r="I269" s="170" t="str">
        <f t="shared" si="3"/>
        <v/>
      </c>
      <c r="J269" s="47" t="str">
        <f t="shared" si="4"/>
        <v/>
      </c>
      <c r="K269" s="21" t="str">
        <f t="shared" si="5"/>
        <v/>
      </c>
      <c r="L269" s="184"/>
    </row>
    <row r="270" ht="22.5" customHeight="1">
      <c r="A270" s="170" t="str">
        <f>'Inventory List'!A271</f>
        <v/>
      </c>
      <c r="B270" s="170" t="str">
        <f>'Inventory List'!B271</f>
        <v/>
      </c>
      <c r="C270" s="184" t="str">
        <f t="shared" si="1"/>
        <v/>
      </c>
      <c r="D270" s="170" t="str">
        <f>if(ISBLANK(B270),"",countif(CountSTR!B269:B1267,B270))</f>
        <v/>
      </c>
      <c r="E270" s="170" t="str">
        <f>if(ISBLANK(B270),"",countif(CountSR!B269:B302,B270))</f>
        <v/>
      </c>
      <c r="F270" s="170"/>
      <c r="G270" s="170"/>
      <c r="H270" s="170" t="str">
        <f t="shared" si="2"/>
        <v/>
      </c>
      <c r="I270" s="170" t="str">
        <f t="shared" si="3"/>
        <v/>
      </c>
      <c r="J270" s="47" t="str">
        <f t="shared" si="4"/>
        <v/>
      </c>
      <c r="K270" s="21" t="str">
        <f t="shared" si="5"/>
        <v/>
      </c>
      <c r="L270" s="184"/>
    </row>
    <row r="271" ht="22.5" customHeight="1">
      <c r="A271" s="170" t="str">
        <f>'Inventory List'!A272</f>
        <v/>
      </c>
      <c r="B271" s="170" t="str">
        <f>'Inventory List'!B272</f>
        <v/>
      </c>
      <c r="C271" s="184" t="str">
        <f t="shared" si="1"/>
        <v/>
      </c>
      <c r="D271" s="170" t="str">
        <f>if(ISBLANK(B271),"",countif(CountSTR!B270:B1268,B271))</f>
        <v/>
      </c>
      <c r="E271" s="170" t="str">
        <f>if(ISBLANK(B271),"",countif(CountSR!B270:B303,B271))</f>
        <v/>
      </c>
      <c r="F271" s="170"/>
      <c r="G271" s="170"/>
      <c r="H271" s="170" t="str">
        <f t="shared" si="2"/>
        <v/>
      </c>
      <c r="I271" s="170" t="str">
        <f t="shared" si="3"/>
        <v/>
      </c>
      <c r="J271" s="47" t="str">
        <f t="shared" si="4"/>
        <v/>
      </c>
      <c r="K271" s="21" t="str">
        <f t="shared" si="5"/>
        <v/>
      </c>
      <c r="L271" s="184"/>
    </row>
    <row r="272" ht="22.5" customHeight="1">
      <c r="A272" s="170" t="str">
        <f>'Inventory List'!A273</f>
        <v/>
      </c>
      <c r="B272" s="170" t="str">
        <f>'Inventory List'!B273</f>
        <v/>
      </c>
      <c r="C272" s="184" t="str">
        <f t="shared" si="1"/>
        <v/>
      </c>
      <c r="D272" s="170" t="str">
        <f>if(ISBLANK(B272),"",countif(CountSTR!B271:B1269,B272))</f>
        <v/>
      </c>
      <c r="E272" s="170" t="str">
        <f>if(ISBLANK(B272),"",countif(CountSR!B271:B304,B272))</f>
        <v/>
      </c>
      <c r="F272" s="170"/>
      <c r="G272" s="170"/>
      <c r="H272" s="170" t="str">
        <f t="shared" si="2"/>
        <v/>
      </c>
      <c r="I272" s="170" t="str">
        <f t="shared" si="3"/>
        <v/>
      </c>
      <c r="J272" s="47" t="str">
        <f t="shared" si="4"/>
        <v/>
      </c>
      <c r="K272" s="21" t="str">
        <f t="shared" si="5"/>
        <v/>
      </c>
      <c r="L272" s="184"/>
    </row>
    <row r="273" ht="22.5" customHeight="1">
      <c r="A273" s="170" t="str">
        <f>'Inventory List'!A274</f>
        <v/>
      </c>
      <c r="B273" s="170" t="str">
        <f>'Inventory List'!B274</f>
        <v/>
      </c>
      <c r="C273" s="184" t="str">
        <f t="shared" si="1"/>
        <v/>
      </c>
      <c r="D273" s="170" t="str">
        <f>if(ISBLANK(B273),"",countif(CountSTR!B272:B1270,B273))</f>
        <v/>
      </c>
      <c r="E273" s="170" t="str">
        <f>if(ISBLANK(B273),"",countif(CountSR!B272:B305,B273))</f>
        <v/>
      </c>
      <c r="F273" s="170"/>
      <c r="G273" s="170"/>
      <c r="H273" s="170" t="str">
        <f t="shared" si="2"/>
        <v/>
      </c>
      <c r="I273" s="170" t="str">
        <f t="shared" si="3"/>
        <v/>
      </c>
      <c r="J273" s="47" t="str">
        <f t="shared" si="4"/>
        <v/>
      </c>
      <c r="K273" s="21" t="str">
        <f t="shared" si="5"/>
        <v/>
      </c>
      <c r="L273" s="184"/>
    </row>
    <row r="274" ht="22.5" customHeight="1">
      <c r="A274" s="170" t="str">
        <f>'Inventory List'!A275</f>
        <v/>
      </c>
      <c r="B274" s="170" t="str">
        <f>'Inventory List'!B275</f>
        <v/>
      </c>
      <c r="C274" s="184" t="str">
        <f t="shared" si="1"/>
        <v/>
      </c>
      <c r="D274" s="170" t="str">
        <f>if(ISBLANK(B274),"",countif(CountSTR!B273:B1271,B274))</f>
        <v/>
      </c>
      <c r="E274" s="170" t="str">
        <f>if(ISBLANK(B274),"",countif(CountSR!B273:B306,B274))</f>
        <v/>
      </c>
      <c r="F274" s="170"/>
      <c r="G274" s="170"/>
      <c r="H274" s="170" t="str">
        <f t="shared" si="2"/>
        <v/>
      </c>
      <c r="I274" s="170" t="str">
        <f t="shared" si="3"/>
        <v/>
      </c>
      <c r="J274" s="47" t="str">
        <f t="shared" si="4"/>
        <v/>
      </c>
      <c r="K274" s="21" t="str">
        <f t="shared" si="5"/>
        <v/>
      </c>
      <c r="L274" s="184"/>
    </row>
    <row r="275" ht="22.5" customHeight="1">
      <c r="A275" s="170" t="str">
        <f>'Inventory List'!A276</f>
        <v/>
      </c>
      <c r="B275" s="170" t="str">
        <f>'Inventory List'!B276</f>
        <v/>
      </c>
      <c r="C275" s="184" t="str">
        <f t="shared" si="1"/>
        <v/>
      </c>
      <c r="D275" s="170" t="str">
        <f>if(ISBLANK(B275),"",countif(CountSTR!B274:B1272,B275))</f>
        <v/>
      </c>
      <c r="E275" s="170" t="str">
        <f>if(ISBLANK(B275),"",countif(CountSR!B274:B307,B275))</f>
        <v/>
      </c>
      <c r="F275" s="170"/>
      <c r="G275" s="170"/>
      <c r="H275" s="170" t="str">
        <f t="shared" si="2"/>
        <v/>
      </c>
      <c r="I275" s="170" t="str">
        <f t="shared" si="3"/>
        <v/>
      </c>
      <c r="J275" s="47" t="str">
        <f t="shared" si="4"/>
        <v/>
      </c>
      <c r="K275" s="21" t="str">
        <f t="shared" si="5"/>
        <v/>
      </c>
      <c r="L275" s="184"/>
    </row>
    <row r="276" ht="22.5" customHeight="1">
      <c r="A276" s="170" t="str">
        <f>'Inventory List'!A277</f>
        <v/>
      </c>
      <c r="B276" s="170" t="str">
        <f>'Inventory List'!B277</f>
        <v/>
      </c>
      <c r="C276" s="184" t="str">
        <f t="shared" si="1"/>
        <v/>
      </c>
      <c r="D276" s="170" t="str">
        <f>if(ISBLANK(B276),"",countif(CountSTR!B275:B1273,B276))</f>
        <v/>
      </c>
      <c r="E276" s="170" t="str">
        <f>if(ISBLANK(B276),"",countif(CountSR!B275:B308,B276))</f>
        <v/>
      </c>
      <c r="F276" s="170"/>
      <c r="G276" s="170"/>
      <c r="H276" s="170" t="str">
        <f t="shared" si="2"/>
        <v/>
      </c>
      <c r="I276" s="170" t="str">
        <f t="shared" si="3"/>
        <v/>
      </c>
      <c r="J276" s="47" t="str">
        <f t="shared" si="4"/>
        <v/>
      </c>
      <c r="K276" s="21" t="str">
        <f t="shared" si="5"/>
        <v/>
      </c>
      <c r="L276" s="184"/>
    </row>
    <row r="277" ht="22.5" customHeight="1">
      <c r="A277" s="170" t="str">
        <f>'Inventory List'!A278</f>
        <v/>
      </c>
      <c r="B277" s="170" t="str">
        <f>'Inventory List'!B278</f>
        <v/>
      </c>
      <c r="C277" s="184" t="str">
        <f t="shared" si="1"/>
        <v/>
      </c>
      <c r="D277" s="170" t="str">
        <f>if(ISBLANK(B277),"",countif(CountSTR!B276:B1274,B277))</f>
        <v/>
      </c>
      <c r="E277" s="170" t="str">
        <f>if(ISBLANK(B277),"",countif(CountSR!B276:B309,B277))</f>
        <v/>
      </c>
      <c r="F277" s="170"/>
      <c r="G277" s="170"/>
      <c r="H277" s="170" t="str">
        <f t="shared" si="2"/>
        <v/>
      </c>
      <c r="I277" s="170" t="str">
        <f t="shared" si="3"/>
        <v/>
      </c>
      <c r="J277" s="47" t="str">
        <f t="shared" si="4"/>
        <v/>
      </c>
      <c r="K277" s="21" t="str">
        <f t="shared" si="5"/>
        <v/>
      </c>
      <c r="L277" s="184"/>
    </row>
    <row r="278" ht="22.5" customHeight="1">
      <c r="A278" s="170" t="str">
        <f>'Inventory List'!A279</f>
        <v/>
      </c>
      <c r="B278" s="170" t="str">
        <f>'Inventory List'!B279</f>
        <v/>
      </c>
      <c r="C278" s="184" t="str">
        <f t="shared" si="1"/>
        <v/>
      </c>
      <c r="D278" s="170" t="str">
        <f>if(ISBLANK(B278),"",countif(CountSTR!B277:B1275,B278))</f>
        <v/>
      </c>
      <c r="E278" s="170" t="str">
        <f>if(ISBLANK(B278),"",countif(CountSR!B277:B310,B278))</f>
        <v/>
      </c>
      <c r="F278" s="170"/>
      <c r="G278" s="170"/>
      <c r="H278" s="170" t="str">
        <f t="shared" si="2"/>
        <v/>
      </c>
      <c r="I278" s="170" t="str">
        <f t="shared" si="3"/>
        <v/>
      </c>
      <c r="J278" s="47" t="str">
        <f t="shared" si="4"/>
        <v/>
      </c>
      <c r="K278" s="21" t="str">
        <f t="shared" si="5"/>
        <v/>
      </c>
      <c r="L278" s="184"/>
    </row>
    <row r="279" ht="22.5" customHeight="1">
      <c r="A279" s="170" t="str">
        <f>'Inventory List'!A280</f>
        <v/>
      </c>
      <c r="B279" s="170" t="str">
        <f>'Inventory List'!B280</f>
        <v/>
      </c>
      <c r="C279" s="184" t="str">
        <f t="shared" si="1"/>
        <v/>
      </c>
      <c r="D279" s="170" t="str">
        <f>if(ISBLANK(B279),"",countif(CountSTR!B278:B1276,B279))</f>
        <v/>
      </c>
      <c r="E279" s="170" t="str">
        <f>if(ISBLANK(B279),"",countif(CountSR!B278:B311,B279))</f>
        <v/>
      </c>
      <c r="F279" s="170"/>
      <c r="G279" s="170"/>
      <c r="H279" s="170" t="str">
        <f t="shared" si="2"/>
        <v/>
      </c>
      <c r="I279" s="170" t="str">
        <f t="shared" si="3"/>
        <v/>
      </c>
      <c r="J279" s="47" t="str">
        <f t="shared" si="4"/>
        <v/>
      </c>
      <c r="K279" s="21" t="str">
        <f t="shared" si="5"/>
        <v/>
      </c>
      <c r="L279" s="184"/>
    </row>
    <row r="280" ht="22.5" customHeight="1">
      <c r="A280" s="170" t="str">
        <f>'Inventory List'!A281</f>
        <v/>
      </c>
      <c r="B280" s="170" t="str">
        <f>'Inventory List'!B281</f>
        <v/>
      </c>
      <c r="C280" s="184" t="str">
        <f t="shared" si="1"/>
        <v/>
      </c>
      <c r="D280" s="170" t="str">
        <f>if(ISBLANK(B280),"",countif(CountSTR!B279:B1277,B280))</f>
        <v/>
      </c>
      <c r="E280" s="170" t="str">
        <f>if(ISBLANK(B280),"",countif(CountSR!B279:B312,B280))</f>
        <v/>
      </c>
      <c r="F280" s="170"/>
      <c r="G280" s="170"/>
      <c r="H280" s="170" t="str">
        <f t="shared" si="2"/>
        <v/>
      </c>
      <c r="I280" s="170" t="str">
        <f t="shared" si="3"/>
        <v/>
      </c>
      <c r="J280" s="47" t="str">
        <f t="shared" si="4"/>
        <v/>
      </c>
      <c r="K280" s="21" t="str">
        <f t="shared" si="5"/>
        <v/>
      </c>
      <c r="L280" s="184"/>
    </row>
    <row r="281" ht="22.5" customHeight="1">
      <c r="A281" s="170" t="str">
        <f>'Inventory List'!A282</f>
        <v/>
      </c>
      <c r="B281" s="170" t="str">
        <f>'Inventory List'!B282</f>
        <v/>
      </c>
      <c r="C281" s="184" t="str">
        <f t="shared" si="1"/>
        <v/>
      </c>
      <c r="D281" s="170" t="str">
        <f>if(ISBLANK(B281),"",countif(CountSTR!B280:B1278,B281))</f>
        <v/>
      </c>
      <c r="E281" s="170" t="str">
        <f>if(ISBLANK(B281),"",countif(CountSR!B280:B313,B281))</f>
        <v/>
      </c>
      <c r="F281" s="170"/>
      <c r="G281" s="170"/>
      <c r="H281" s="170" t="str">
        <f t="shared" si="2"/>
        <v/>
      </c>
      <c r="I281" s="170" t="str">
        <f t="shared" si="3"/>
        <v/>
      </c>
      <c r="J281" s="47" t="str">
        <f t="shared" si="4"/>
        <v/>
      </c>
      <c r="K281" s="21" t="str">
        <f t="shared" si="5"/>
        <v/>
      </c>
      <c r="L281" s="184"/>
    </row>
    <row r="282" ht="22.5" customHeight="1">
      <c r="A282" s="170" t="str">
        <f>'Inventory List'!A283</f>
        <v/>
      </c>
      <c r="B282" s="170" t="str">
        <f>'Inventory List'!B283</f>
        <v/>
      </c>
      <c r="C282" s="184" t="str">
        <f t="shared" si="1"/>
        <v/>
      </c>
      <c r="D282" s="170" t="str">
        <f>if(ISBLANK(B282),"",countif(CountSTR!B281:B1279,B282))</f>
        <v/>
      </c>
      <c r="E282" s="170" t="str">
        <f>if(ISBLANK(B282),"",countif(CountSR!B281:B314,B282))</f>
        <v/>
      </c>
      <c r="F282" s="170"/>
      <c r="G282" s="170"/>
      <c r="H282" s="170" t="str">
        <f t="shared" si="2"/>
        <v/>
      </c>
      <c r="I282" s="170" t="str">
        <f t="shared" si="3"/>
        <v/>
      </c>
      <c r="J282" s="47" t="str">
        <f t="shared" si="4"/>
        <v/>
      </c>
      <c r="K282" s="21" t="str">
        <f t="shared" si="5"/>
        <v/>
      </c>
      <c r="L282" s="184"/>
    </row>
    <row r="283" ht="22.5" customHeight="1">
      <c r="A283" s="170" t="str">
        <f>'Inventory List'!A284</f>
        <v/>
      </c>
      <c r="B283" s="170" t="str">
        <f>'Inventory List'!B284</f>
        <v/>
      </c>
      <c r="C283" s="184" t="str">
        <f t="shared" si="1"/>
        <v/>
      </c>
      <c r="D283" s="170" t="str">
        <f>if(ISBLANK(B283),"",countif(CountSTR!B282:B1280,B283))</f>
        <v/>
      </c>
      <c r="E283" s="170" t="str">
        <f>if(ISBLANK(B283),"",countif(CountSR!B282:B315,B283))</f>
        <v/>
      </c>
      <c r="F283" s="170"/>
      <c r="G283" s="170"/>
      <c r="H283" s="170" t="str">
        <f t="shared" si="2"/>
        <v/>
      </c>
      <c r="I283" s="170" t="str">
        <f t="shared" si="3"/>
        <v/>
      </c>
      <c r="J283" s="47" t="str">
        <f t="shared" si="4"/>
        <v/>
      </c>
      <c r="K283" s="21" t="str">
        <f t="shared" si="5"/>
        <v/>
      </c>
      <c r="L283" s="184"/>
    </row>
    <row r="284" ht="22.5" customHeight="1">
      <c r="A284" s="170" t="str">
        <f>'Inventory List'!A285</f>
        <v/>
      </c>
      <c r="B284" s="170" t="str">
        <f>'Inventory List'!B285</f>
        <v/>
      </c>
      <c r="C284" s="184" t="str">
        <f t="shared" si="1"/>
        <v/>
      </c>
      <c r="D284" s="170" t="str">
        <f>if(ISBLANK(B284),"",countif(CountSTR!B283:B1281,B284))</f>
        <v/>
      </c>
      <c r="E284" s="170" t="str">
        <f>if(ISBLANK(B284),"",countif(CountSR!B283:B316,B284))</f>
        <v/>
      </c>
      <c r="F284" s="170"/>
      <c r="G284" s="170"/>
      <c r="H284" s="170" t="str">
        <f t="shared" si="2"/>
        <v/>
      </c>
      <c r="I284" s="170" t="str">
        <f t="shared" si="3"/>
        <v/>
      </c>
      <c r="J284" s="47" t="str">
        <f t="shared" si="4"/>
        <v/>
      </c>
      <c r="K284" s="21" t="str">
        <f t="shared" si="5"/>
        <v/>
      </c>
      <c r="L284" s="184"/>
    </row>
    <row r="285" ht="22.5" customHeight="1">
      <c r="A285" s="170" t="str">
        <f>'Inventory List'!A286</f>
        <v/>
      </c>
      <c r="B285" s="170" t="str">
        <f>'Inventory List'!B286</f>
        <v/>
      </c>
      <c r="C285" s="184" t="str">
        <f t="shared" si="1"/>
        <v/>
      </c>
      <c r="D285" s="170" t="str">
        <f>if(ISBLANK(B285),"",countif(CountSTR!B284:B1282,B285))</f>
        <v/>
      </c>
      <c r="E285" s="170" t="str">
        <f>if(ISBLANK(B285),"",countif(CountSR!B284:B317,B285))</f>
        <v/>
      </c>
      <c r="F285" s="170"/>
      <c r="G285" s="170"/>
      <c r="H285" s="170" t="str">
        <f t="shared" si="2"/>
        <v/>
      </c>
      <c r="I285" s="170" t="str">
        <f t="shared" si="3"/>
        <v/>
      </c>
      <c r="J285" s="47" t="str">
        <f t="shared" si="4"/>
        <v/>
      </c>
      <c r="K285" s="21" t="str">
        <f t="shared" si="5"/>
        <v/>
      </c>
      <c r="L285" s="184"/>
    </row>
    <row r="286" ht="22.5" customHeight="1">
      <c r="A286" s="170" t="str">
        <f>'Inventory List'!A287</f>
        <v/>
      </c>
      <c r="B286" s="170" t="str">
        <f>'Inventory List'!B287</f>
        <v/>
      </c>
      <c r="C286" s="184" t="str">
        <f t="shared" si="1"/>
        <v/>
      </c>
      <c r="D286" s="170" t="str">
        <f>if(ISBLANK(B286),"",countif(CountSTR!B285:B1283,B286))</f>
        <v/>
      </c>
      <c r="E286" s="170" t="str">
        <f>if(ISBLANK(B286),"",countif(CountSR!B285:B318,B286))</f>
        <v/>
      </c>
      <c r="F286" s="170"/>
      <c r="G286" s="170"/>
      <c r="H286" s="170" t="str">
        <f t="shared" si="2"/>
        <v/>
      </c>
      <c r="I286" s="170" t="str">
        <f t="shared" si="3"/>
        <v/>
      </c>
      <c r="J286" s="47" t="str">
        <f t="shared" si="4"/>
        <v/>
      </c>
      <c r="K286" s="21" t="str">
        <f t="shared" si="5"/>
        <v/>
      </c>
      <c r="L286" s="184"/>
    </row>
    <row r="287" ht="22.5" customHeight="1">
      <c r="A287" s="170" t="str">
        <f>'Inventory List'!A288</f>
        <v/>
      </c>
      <c r="B287" s="170" t="str">
        <f>'Inventory List'!B288</f>
        <v/>
      </c>
      <c r="C287" s="184" t="str">
        <f t="shared" si="1"/>
        <v/>
      </c>
      <c r="D287" s="170" t="str">
        <f>if(ISBLANK(B287),"",countif(CountSTR!B286:B1284,B287))</f>
        <v/>
      </c>
      <c r="E287" s="170" t="str">
        <f>if(ISBLANK(B287),"",countif(CountSR!B286:B319,B287))</f>
        <v/>
      </c>
      <c r="F287" s="170"/>
      <c r="G287" s="170"/>
      <c r="H287" s="170" t="str">
        <f t="shared" si="2"/>
        <v/>
      </c>
      <c r="I287" s="170" t="str">
        <f t="shared" si="3"/>
        <v/>
      </c>
      <c r="J287" s="47" t="str">
        <f t="shared" si="4"/>
        <v/>
      </c>
      <c r="K287" s="21" t="str">
        <f t="shared" si="5"/>
        <v/>
      </c>
      <c r="L287" s="184"/>
    </row>
    <row r="288" ht="22.5" customHeight="1">
      <c r="A288" s="170" t="str">
        <f>'Inventory List'!A289</f>
        <v/>
      </c>
      <c r="B288" s="170" t="str">
        <f>'Inventory List'!B289</f>
        <v/>
      </c>
      <c r="C288" s="184" t="str">
        <f t="shared" si="1"/>
        <v/>
      </c>
      <c r="D288" s="170" t="str">
        <f>if(ISBLANK(B288),"",countif(CountSTR!B287:B1285,B288))</f>
        <v/>
      </c>
      <c r="E288" s="170" t="str">
        <f>if(ISBLANK(B288),"",countif(CountSR!B287:B320,B288))</f>
        <v/>
      </c>
      <c r="F288" s="170"/>
      <c r="G288" s="170"/>
      <c r="H288" s="170" t="str">
        <f t="shared" si="2"/>
        <v/>
      </c>
      <c r="I288" s="170" t="str">
        <f t="shared" si="3"/>
        <v/>
      </c>
      <c r="J288" s="47" t="str">
        <f t="shared" si="4"/>
        <v/>
      </c>
      <c r="K288" s="21" t="str">
        <f t="shared" si="5"/>
        <v/>
      </c>
      <c r="L288" s="184"/>
    </row>
    <row r="289" ht="22.5" customHeight="1">
      <c r="A289" s="170" t="str">
        <f>'Inventory List'!A290</f>
        <v/>
      </c>
      <c r="B289" s="170" t="str">
        <f>'Inventory List'!B290</f>
        <v/>
      </c>
      <c r="C289" s="184" t="str">
        <f t="shared" si="1"/>
        <v/>
      </c>
      <c r="D289" s="170" t="str">
        <f>if(ISBLANK(B289),"",countif(CountSTR!B288:B1286,B289))</f>
        <v/>
      </c>
      <c r="E289" s="170" t="str">
        <f>if(ISBLANK(B289),"",countif(CountSR!B288:B321,B289))</f>
        <v/>
      </c>
      <c r="F289" s="170"/>
      <c r="G289" s="170"/>
      <c r="H289" s="170" t="str">
        <f t="shared" si="2"/>
        <v/>
      </c>
      <c r="I289" s="170" t="str">
        <f t="shared" si="3"/>
        <v/>
      </c>
      <c r="J289" s="47" t="str">
        <f t="shared" si="4"/>
        <v/>
      </c>
      <c r="K289" s="21" t="str">
        <f t="shared" si="5"/>
        <v/>
      </c>
      <c r="L289" s="184"/>
    </row>
    <row r="290" ht="22.5" customHeight="1">
      <c r="A290" s="170" t="str">
        <f>'Inventory List'!A291</f>
        <v/>
      </c>
      <c r="B290" s="170" t="str">
        <f>'Inventory List'!B291</f>
        <v/>
      </c>
      <c r="C290" s="184" t="str">
        <f t="shared" si="1"/>
        <v/>
      </c>
      <c r="D290" s="170" t="str">
        <f>if(ISBLANK(B290),"",countif(CountSTR!B289:B1287,B290))</f>
        <v/>
      </c>
      <c r="E290" s="170" t="str">
        <f>if(ISBLANK(B290),"",countif(CountSR!B289:B322,B290))</f>
        <v/>
      </c>
      <c r="F290" s="170"/>
      <c r="G290" s="170"/>
      <c r="H290" s="170" t="str">
        <f t="shared" si="2"/>
        <v/>
      </c>
      <c r="I290" s="170" t="str">
        <f t="shared" si="3"/>
        <v/>
      </c>
      <c r="J290" s="47" t="str">
        <f t="shared" si="4"/>
        <v/>
      </c>
      <c r="K290" s="21" t="str">
        <f t="shared" si="5"/>
        <v/>
      </c>
      <c r="L290" s="184"/>
    </row>
    <row r="291" ht="22.5" customHeight="1">
      <c r="A291" s="170" t="str">
        <f>'Inventory List'!A292</f>
        <v/>
      </c>
      <c r="B291" s="170" t="str">
        <f>'Inventory List'!B292</f>
        <v/>
      </c>
      <c r="C291" s="184" t="str">
        <f t="shared" si="1"/>
        <v/>
      </c>
      <c r="D291" s="170" t="str">
        <f>if(ISBLANK(B291),"",countif(CountSTR!B290:B1288,B291))</f>
        <v/>
      </c>
      <c r="E291" s="170" t="str">
        <f>if(ISBLANK(B291),"",countif(CountSR!B290:B323,B291))</f>
        <v/>
      </c>
      <c r="F291" s="170"/>
      <c r="G291" s="170"/>
      <c r="H291" s="170" t="str">
        <f t="shared" si="2"/>
        <v/>
      </c>
      <c r="I291" s="170" t="str">
        <f t="shared" si="3"/>
        <v/>
      </c>
      <c r="J291" s="47" t="str">
        <f t="shared" si="4"/>
        <v/>
      </c>
      <c r="K291" s="21" t="str">
        <f t="shared" si="5"/>
        <v/>
      </c>
      <c r="L291" s="184"/>
    </row>
    <row r="292" ht="22.5" customHeight="1">
      <c r="A292" s="170" t="str">
        <f>'Inventory List'!A293</f>
        <v/>
      </c>
      <c r="B292" s="170" t="str">
        <f>'Inventory List'!B293</f>
        <v/>
      </c>
      <c r="C292" s="184" t="str">
        <f t="shared" si="1"/>
        <v/>
      </c>
      <c r="D292" s="170" t="str">
        <f>if(ISBLANK(B292),"",countif(CountSTR!B291:B1289,B292))</f>
        <v/>
      </c>
      <c r="E292" s="170" t="str">
        <f>if(ISBLANK(B292),"",countif(CountSR!B291:B324,B292))</f>
        <v/>
      </c>
      <c r="F292" s="170"/>
      <c r="G292" s="170"/>
      <c r="H292" s="170" t="str">
        <f t="shared" si="2"/>
        <v/>
      </c>
      <c r="I292" s="170" t="str">
        <f t="shared" si="3"/>
        <v/>
      </c>
      <c r="J292" s="47" t="str">
        <f t="shared" si="4"/>
        <v/>
      </c>
      <c r="K292" s="21" t="str">
        <f t="shared" si="5"/>
        <v/>
      </c>
      <c r="L292" s="184"/>
    </row>
    <row r="293" ht="22.5" customHeight="1">
      <c r="A293" s="170" t="str">
        <f>'Inventory List'!A294</f>
        <v/>
      </c>
      <c r="B293" s="170" t="str">
        <f>'Inventory List'!B294</f>
        <v/>
      </c>
      <c r="C293" s="184" t="str">
        <f t="shared" si="1"/>
        <v/>
      </c>
      <c r="D293" s="170" t="str">
        <f>if(ISBLANK(B293),"",countif(CountSTR!B292:B1290,B293))</f>
        <v/>
      </c>
      <c r="E293" s="170" t="str">
        <f>if(ISBLANK(B293),"",countif(CountSR!B292:B325,B293))</f>
        <v/>
      </c>
      <c r="F293" s="170"/>
      <c r="G293" s="170"/>
      <c r="H293" s="170" t="str">
        <f t="shared" si="2"/>
        <v/>
      </c>
      <c r="I293" s="170" t="str">
        <f t="shared" si="3"/>
        <v/>
      </c>
      <c r="J293" s="47" t="str">
        <f t="shared" si="4"/>
        <v/>
      </c>
      <c r="K293" s="21" t="str">
        <f t="shared" si="5"/>
        <v/>
      </c>
      <c r="L293" s="184"/>
    </row>
    <row r="294" ht="22.5" customHeight="1">
      <c r="A294" s="170" t="str">
        <f>'Inventory List'!A295</f>
        <v/>
      </c>
      <c r="B294" s="170" t="str">
        <f>'Inventory List'!B295</f>
        <v/>
      </c>
      <c r="C294" s="184" t="str">
        <f t="shared" si="1"/>
        <v/>
      </c>
      <c r="D294" s="170" t="str">
        <f>if(ISBLANK(B294),"",countif(CountSTR!B293:B1291,B294))</f>
        <v/>
      </c>
      <c r="E294" s="170" t="str">
        <f>if(ISBLANK(B294),"",countif(CountSR!B293:B326,B294))</f>
        <v/>
      </c>
      <c r="F294" s="170"/>
      <c r="G294" s="170"/>
      <c r="H294" s="170" t="str">
        <f t="shared" si="2"/>
        <v/>
      </c>
      <c r="I294" s="170" t="str">
        <f t="shared" si="3"/>
        <v/>
      </c>
      <c r="J294" s="47" t="str">
        <f t="shared" si="4"/>
        <v/>
      </c>
      <c r="K294" s="21" t="str">
        <f t="shared" si="5"/>
        <v/>
      </c>
      <c r="L294" s="184"/>
    </row>
    <row r="295" ht="22.5" customHeight="1">
      <c r="A295" s="170" t="str">
        <f>'Inventory List'!A296</f>
        <v/>
      </c>
      <c r="B295" s="170" t="str">
        <f>'Inventory List'!B296</f>
        <v/>
      </c>
      <c r="C295" s="184" t="str">
        <f t="shared" si="1"/>
        <v/>
      </c>
      <c r="D295" s="170" t="str">
        <f>if(ISBLANK(B295),"",countif(CountSTR!B294:B1292,B295))</f>
        <v/>
      </c>
      <c r="E295" s="170" t="str">
        <f>if(ISBLANK(B295),"",countif(CountSR!B294:B327,B295))</f>
        <v/>
      </c>
      <c r="F295" s="170"/>
      <c r="G295" s="170"/>
      <c r="H295" s="170" t="str">
        <f t="shared" si="2"/>
        <v/>
      </c>
      <c r="I295" s="170" t="str">
        <f t="shared" si="3"/>
        <v/>
      </c>
      <c r="J295" s="47" t="str">
        <f t="shared" si="4"/>
        <v/>
      </c>
      <c r="K295" s="21" t="str">
        <f t="shared" si="5"/>
        <v/>
      </c>
      <c r="L295" s="184"/>
    </row>
    <row r="296" ht="22.5" customHeight="1">
      <c r="A296" s="170" t="str">
        <f>'Inventory List'!A297</f>
        <v/>
      </c>
      <c r="B296" s="170" t="str">
        <f>'Inventory List'!B297</f>
        <v/>
      </c>
      <c r="C296" s="184" t="str">
        <f t="shared" si="1"/>
        <v/>
      </c>
      <c r="D296" s="170" t="str">
        <f>if(ISBLANK(B296),"",countif(CountSTR!B295:B1293,B296))</f>
        <v/>
      </c>
      <c r="E296" s="170" t="str">
        <f>if(ISBLANK(B296),"",countif(CountSR!B295:B328,B296))</f>
        <v/>
      </c>
      <c r="F296" s="170"/>
      <c r="G296" s="170"/>
      <c r="H296" s="170" t="str">
        <f t="shared" si="2"/>
        <v/>
      </c>
      <c r="I296" s="170" t="str">
        <f t="shared" si="3"/>
        <v/>
      </c>
      <c r="J296" s="47" t="str">
        <f t="shared" si="4"/>
        <v/>
      </c>
      <c r="K296" s="21" t="str">
        <f t="shared" si="5"/>
        <v/>
      </c>
      <c r="L296" s="184"/>
    </row>
    <row r="297" ht="22.5" customHeight="1">
      <c r="A297" s="170" t="str">
        <f>'Inventory List'!A298</f>
        <v/>
      </c>
      <c r="B297" s="170" t="str">
        <f>'Inventory List'!B298</f>
        <v/>
      </c>
      <c r="C297" s="184" t="str">
        <f t="shared" si="1"/>
        <v/>
      </c>
      <c r="D297" s="170" t="str">
        <f>if(ISBLANK(B297),"",countif(CountSTR!B296:B1294,B297))</f>
        <v/>
      </c>
      <c r="E297" s="170" t="str">
        <f>if(ISBLANK(B297),"",countif(CountSR!B296:B329,B297))</f>
        <v/>
      </c>
      <c r="F297" s="170"/>
      <c r="G297" s="170"/>
      <c r="H297" s="170" t="str">
        <f t="shared" si="2"/>
        <v/>
      </c>
      <c r="I297" s="170" t="str">
        <f t="shared" si="3"/>
        <v/>
      </c>
      <c r="J297" s="47" t="str">
        <f t="shared" si="4"/>
        <v/>
      </c>
      <c r="K297" s="21" t="str">
        <f t="shared" si="5"/>
        <v/>
      </c>
      <c r="L297" s="184"/>
    </row>
    <row r="298" ht="22.5" customHeight="1">
      <c r="A298" s="170" t="str">
        <f>'Inventory List'!A299</f>
        <v/>
      </c>
      <c r="B298" s="170" t="str">
        <f>'Inventory List'!B299</f>
        <v/>
      </c>
      <c r="C298" s="184" t="str">
        <f t="shared" si="1"/>
        <v/>
      </c>
      <c r="D298" s="170" t="str">
        <f>if(ISBLANK(B298),"",countif(CountSTR!B297:B1295,B298))</f>
        <v/>
      </c>
      <c r="E298" s="170" t="str">
        <f>if(ISBLANK(B298),"",countif(CountSR!B297:B330,B298))</f>
        <v/>
      </c>
      <c r="F298" s="170"/>
      <c r="G298" s="170"/>
      <c r="H298" s="170" t="str">
        <f t="shared" si="2"/>
        <v/>
      </c>
      <c r="I298" s="170" t="str">
        <f t="shared" si="3"/>
        <v/>
      </c>
      <c r="J298" s="47" t="str">
        <f t="shared" si="4"/>
        <v/>
      </c>
      <c r="K298" s="21" t="str">
        <f t="shared" si="5"/>
        <v/>
      </c>
      <c r="L298" s="184"/>
    </row>
    <row r="299" ht="22.5" customHeight="1">
      <c r="A299" s="170" t="str">
        <f>'Inventory List'!A300</f>
        <v/>
      </c>
      <c r="B299" s="170" t="str">
        <f>'Inventory List'!B300</f>
        <v/>
      </c>
      <c r="C299" s="184" t="str">
        <f t="shared" si="1"/>
        <v/>
      </c>
      <c r="D299" s="170" t="str">
        <f>if(ISBLANK(B299),"",countif(CountSTR!B298:B1296,B299))</f>
        <v/>
      </c>
      <c r="E299" s="170" t="str">
        <f>if(ISBLANK(B299),"",countif(CountSR!B298:B331,B299))</f>
        <v/>
      </c>
      <c r="F299" s="170"/>
      <c r="G299" s="170"/>
      <c r="H299" s="170" t="str">
        <f t="shared" si="2"/>
        <v/>
      </c>
      <c r="I299" s="170" t="str">
        <f t="shared" si="3"/>
        <v/>
      </c>
      <c r="J299" s="47" t="str">
        <f t="shared" si="4"/>
        <v/>
      </c>
      <c r="K299" s="21" t="str">
        <f t="shared" si="5"/>
        <v/>
      </c>
      <c r="L299" s="184"/>
    </row>
    <row r="300" ht="22.5" customHeight="1">
      <c r="A300" s="170" t="str">
        <f>'Inventory List'!A301</f>
        <v/>
      </c>
      <c r="B300" s="170" t="str">
        <f>'Inventory List'!B301</f>
        <v/>
      </c>
      <c r="C300" s="184" t="str">
        <f t="shared" si="1"/>
        <v/>
      </c>
      <c r="D300" s="170" t="str">
        <f>if(ISBLANK(B300),"",countif(CountSTR!B299:B1297,B300))</f>
        <v/>
      </c>
      <c r="E300" s="170" t="str">
        <f>if(ISBLANK(B300),"",countif(CountSR!B299:B332,B300))</f>
        <v/>
      </c>
      <c r="F300" s="170"/>
      <c r="G300" s="170"/>
      <c r="H300" s="170" t="str">
        <f t="shared" si="2"/>
        <v/>
      </c>
      <c r="I300" s="170" t="str">
        <f t="shared" si="3"/>
        <v/>
      </c>
      <c r="J300" s="47" t="str">
        <f t="shared" si="4"/>
        <v/>
      </c>
      <c r="K300" s="21" t="str">
        <f t="shared" si="5"/>
        <v/>
      </c>
      <c r="L300" s="184"/>
    </row>
    <row r="301" ht="22.5" customHeight="1">
      <c r="A301" s="170" t="str">
        <f>'Inventory List'!A302</f>
        <v/>
      </c>
      <c r="B301" s="170" t="str">
        <f>'Inventory List'!B302</f>
        <v/>
      </c>
      <c r="C301" s="184" t="str">
        <f t="shared" si="1"/>
        <v/>
      </c>
      <c r="D301" s="170" t="str">
        <f>if(ISBLANK(B301),"",countif(CountSTR!B300:B1298,B301))</f>
        <v/>
      </c>
      <c r="E301" s="170" t="str">
        <f>if(ISBLANK(B301),"",countif(CountSR!B300:B333,B301))</f>
        <v/>
      </c>
      <c r="F301" s="170"/>
      <c r="G301" s="170"/>
      <c r="H301" s="170" t="str">
        <f t="shared" si="2"/>
        <v/>
      </c>
      <c r="I301" s="170" t="str">
        <f t="shared" si="3"/>
        <v/>
      </c>
      <c r="J301" s="47" t="str">
        <f t="shared" si="4"/>
        <v/>
      </c>
      <c r="K301" s="21" t="str">
        <f t="shared" si="5"/>
        <v/>
      </c>
      <c r="L301" s="184"/>
    </row>
    <row r="302" ht="22.5" customHeight="1">
      <c r="A302" s="170" t="str">
        <f>'Inventory List'!A303</f>
        <v/>
      </c>
      <c r="B302" s="170" t="str">
        <f>'Inventory List'!B303</f>
        <v/>
      </c>
      <c r="C302" s="184" t="str">
        <f t="shared" si="1"/>
        <v/>
      </c>
      <c r="D302" s="170" t="str">
        <f>if(ISBLANK(B302),"",countif(CountSTR!B301:B1299,B302))</f>
        <v/>
      </c>
      <c r="E302" s="170" t="str">
        <f>if(ISBLANK(B302),"",countif(CountSR!B301:B334,B302))</f>
        <v/>
      </c>
      <c r="F302" s="170"/>
      <c r="G302" s="170"/>
      <c r="H302" s="170" t="str">
        <f t="shared" si="2"/>
        <v/>
      </c>
      <c r="I302" s="170" t="str">
        <f t="shared" si="3"/>
        <v/>
      </c>
      <c r="J302" s="47" t="str">
        <f t="shared" si="4"/>
        <v/>
      </c>
      <c r="K302" s="21" t="str">
        <f t="shared" si="5"/>
        <v/>
      </c>
      <c r="L302" s="184"/>
    </row>
    <row r="303" ht="22.5" customHeight="1">
      <c r="A303" s="170" t="str">
        <f>'Inventory List'!A304</f>
        <v/>
      </c>
      <c r="B303" s="170" t="str">
        <f>'Inventory List'!B304</f>
        <v/>
      </c>
      <c r="C303" s="184" t="str">
        <f t="shared" si="1"/>
        <v/>
      </c>
      <c r="D303" s="170" t="str">
        <f>if(ISBLANK(B303),"",countif(CountSTR!B302:B1300,B303))</f>
        <v/>
      </c>
      <c r="E303" s="170" t="str">
        <f>if(ISBLANK(B303),"",countif(CountSR!B302:B335,B303))</f>
        <v/>
      </c>
      <c r="F303" s="170"/>
      <c r="G303" s="170"/>
      <c r="H303" s="170" t="str">
        <f t="shared" si="2"/>
        <v/>
      </c>
      <c r="I303" s="170" t="str">
        <f t="shared" si="3"/>
        <v/>
      </c>
      <c r="J303" s="47" t="str">
        <f t="shared" si="4"/>
        <v/>
      </c>
      <c r="K303" s="21" t="str">
        <f t="shared" si="5"/>
        <v/>
      </c>
      <c r="L303" s="184"/>
    </row>
    <row r="304" ht="22.5" customHeight="1">
      <c r="A304" s="170" t="str">
        <f>'Inventory List'!A305</f>
        <v/>
      </c>
      <c r="B304" s="170" t="str">
        <f>'Inventory List'!B305</f>
        <v/>
      </c>
      <c r="C304" s="184" t="str">
        <f t="shared" si="1"/>
        <v/>
      </c>
      <c r="D304" s="170" t="str">
        <f>if(ISBLANK(B304),"",countif(CountSTR!B303:B1301,B304))</f>
        <v/>
      </c>
      <c r="E304" s="170" t="str">
        <f>if(ISBLANK(B304),"",countif(CountSR!B303:B336,B304))</f>
        <v/>
      </c>
      <c r="F304" s="170"/>
      <c r="G304" s="170"/>
      <c r="H304" s="170" t="str">
        <f t="shared" si="2"/>
        <v/>
      </c>
      <c r="I304" s="170" t="str">
        <f t="shared" si="3"/>
        <v/>
      </c>
      <c r="J304" s="47" t="str">
        <f t="shared" si="4"/>
        <v/>
      </c>
      <c r="K304" s="21" t="str">
        <f t="shared" si="5"/>
        <v/>
      </c>
      <c r="L304" s="184"/>
    </row>
    <row r="305" ht="22.5" customHeight="1">
      <c r="A305" s="170" t="str">
        <f>'Inventory List'!A306</f>
        <v/>
      </c>
      <c r="B305" s="170" t="str">
        <f>'Inventory List'!B306</f>
        <v/>
      </c>
      <c r="C305" s="184" t="str">
        <f t="shared" si="1"/>
        <v/>
      </c>
      <c r="D305" s="170" t="str">
        <f>if(ISBLANK(B305),"",countif(CountSTR!B304:B1302,B305))</f>
        <v/>
      </c>
      <c r="E305" s="170" t="str">
        <f>if(ISBLANK(B305),"",countif(CountSR!B304:B337,B305))</f>
        <v/>
      </c>
      <c r="F305" s="170"/>
      <c r="G305" s="170"/>
      <c r="H305" s="170" t="str">
        <f t="shared" si="2"/>
        <v/>
      </c>
      <c r="I305" s="170" t="str">
        <f t="shared" si="3"/>
        <v/>
      </c>
      <c r="J305" s="47" t="str">
        <f t="shared" si="4"/>
        <v/>
      </c>
      <c r="K305" s="21" t="str">
        <f t="shared" si="5"/>
        <v/>
      </c>
      <c r="L305" s="184"/>
    </row>
    <row r="306" ht="22.5" customHeight="1">
      <c r="A306" s="170" t="str">
        <f>'Inventory List'!A307</f>
        <v/>
      </c>
      <c r="B306" s="170" t="str">
        <f>'Inventory List'!B307</f>
        <v/>
      </c>
      <c r="C306" s="184" t="str">
        <f t="shared" si="1"/>
        <v/>
      </c>
      <c r="D306" s="170" t="str">
        <f>if(ISBLANK(B306),"",countif(CountSTR!B305:B1303,B306))</f>
        <v/>
      </c>
      <c r="E306" s="170" t="str">
        <f>if(ISBLANK(B306),"",countif(CountSR!B305:B338,B306))</f>
        <v/>
      </c>
      <c r="F306" s="170"/>
      <c r="G306" s="170"/>
      <c r="H306" s="170" t="str">
        <f t="shared" si="2"/>
        <v/>
      </c>
      <c r="I306" s="170" t="str">
        <f t="shared" si="3"/>
        <v/>
      </c>
      <c r="J306" s="47" t="str">
        <f t="shared" si="4"/>
        <v/>
      </c>
      <c r="K306" s="21" t="str">
        <f t="shared" si="5"/>
        <v/>
      </c>
      <c r="L306" s="184"/>
    </row>
    <row r="307" ht="22.5" customHeight="1">
      <c r="A307" s="170" t="str">
        <f>'Inventory List'!A308</f>
        <v/>
      </c>
      <c r="B307" s="170" t="str">
        <f>'Inventory List'!B308</f>
        <v/>
      </c>
      <c r="C307" s="184" t="str">
        <f t="shared" si="1"/>
        <v/>
      </c>
      <c r="D307" s="170" t="str">
        <f>if(ISBLANK(B307),"",countif(CountSTR!B306:B1304,B307))</f>
        <v/>
      </c>
      <c r="E307" s="170" t="str">
        <f>if(ISBLANK(B307),"",countif(CountSR!B306:B339,B307))</f>
        <v/>
      </c>
      <c r="F307" s="170"/>
      <c r="G307" s="170"/>
      <c r="H307" s="170" t="str">
        <f t="shared" si="2"/>
        <v/>
      </c>
      <c r="I307" s="170" t="str">
        <f t="shared" si="3"/>
        <v/>
      </c>
      <c r="J307" s="47" t="str">
        <f t="shared" si="4"/>
        <v/>
      </c>
      <c r="K307" s="21" t="str">
        <f t="shared" si="5"/>
        <v/>
      </c>
      <c r="L307" s="184"/>
    </row>
    <row r="308" ht="22.5" customHeight="1">
      <c r="A308" s="170" t="str">
        <f>'Inventory List'!A309</f>
        <v/>
      </c>
      <c r="B308" s="170" t="str">
        <f>'Inventory List'!B309</f>
        <v/>
      </c>
      <c r="C308" s="184" t="str">
        <f t="shared" si="1"/>
        <v/>
      </c>
      <c r="D308" s="170" t="str">
        <f>if(ISBLANK(B308),"",countif(CountSTR!B307:B1305,B308))</f>
        <v/>
      </c>
      <c r="E308" s="170" t="str">
        <f>if(ISBLANK(B308),"",countif(CountSR!B307:B340,B308))</f>
        <v/>
      </c>
      <c r="F308" s="170"/>
      <c r="G308" s="170"/>
      <c r="H308" s="170" t="str">
        <f t="shared" si="2"/>
        <v/>
      </c>
      <c r="I308" s="170" t="str">
        <f t="shared" si="3"/>
        <v/>
      </c>
      <c r="J308" s="47" t="str">
        <f t="shared" si="4"/>
        <v/>
      </c>
      <c r="K308" s="21" t="str">
        <f t="shared" si="5"/>
        <v/>
      </c>
      <c r="L308" s="184"/>
    </row>
    <row r="309" ht="22.5" customHeight="1">
      <c r="A309" s="170" t="str">
        <f>'Inventory List'!A310</f>
        <v/>
      </c>
      <c r="B309" s="170" t="str">
        <f>'Inventory List'!B310</f>
        <v/>
      </c>
      <c r="C309" s="184" t="str">
        <f t="shared" si="1"/>
        <v/>
      </c>
      <c r="D309" s="170" t="str">
        <f>if(ISBLANK(B309),"",countif(CountSTR!B308:B1306,B309))</f>
        <v/>
      </c>
      <c r="E309" s="170" t="str">
        <f>if(ISBLANK(B309),"",countif(CountSR!B308:B341,B309))</f>
        <v/>
      </c>
      <c r="F309" s="170"/>
      <c r="G309" s="170"/>
      <c r="H309" s="170" t="str">
        <f t="shared" si="2"/>
        <v/>
      </c>
      <c r="I309" s="170" t="str">
        <f t="shared" si="3"/>
        <v/>
      </c>
      <c r="J309" s="47" t="str">
        <f t="shared" si="4"/>
        <v/>
      </c>
      <c r="K309" s="21" t="str">
        <f t="shared" si="5"/>
        <v/>
      </c>
      <c r="L309" s="184"/>
    </row>
    <row r="310" ht="22.5" customHeight="1">
      <c r="A310" s="170" t="str">
        <f>'Inventory List'!A311</f>
        <v/>
      </c>
      <c r="B310" s="170" t="str">
        <f>'Inventory List'!B311</f>
        <v/>
      </c>
      <c r="C310" s="184" t="str">
        <f t="shared" si="1"/>
        <v/>
      </c>
      <c r="D310" s="170" t="str">
        <f>if(ISBLANK(B310),"",countif(CountSTR!B309:B1307,B310))</f>
        <v/>
      </c>
      <c r="E310" s="170" t="str">
        <f>if(ISBLANK(B310),"",countif(CountSR!B309:B342,B310))</f>
        <v/>
      </c>
      <c r="F310" s="170"/>
      <c r="G310" s="170"/>
      <c r="H310" s="170" t="str">
        <f t="shared" si="2"/>
        <v/>
      </c>
      <c r="I310" s="170" t="str">
        <f t="shared" si="3"/>
        <v/>
      </c>
      <c r="J310" s="47" t="str">
        <f t="shared" si="4"/>
        <v/>
      </c>
      <c r="K310" s="21" t="str">
        <f t="shared" si="5"/>
        <v/>
      </c>
      <c r="L310" s="184"/>
    </row>
    <row r="311" ht="22.5" customHeight="1">
      <c r="A311" s="170" t="str">
        <f>'Inventory List'!A312</f>
        <v/>
      </c>
      <c r="B311" s="170" t="str">
        <f>'Inventory List'!B312</f>
        <v/>
      </c>
      <c r="C311" s="184" t="str">
        <f t="shared" si="1"/>
        <v/>
      </c>
      <c r="D311" s="170" t="str">
        <f>if(ISBLANK(B311),"",countif(CountSTR!B310:B1308,B311))</f>
        <v/>
      </c>
      <c r="E311" s="170" t="str">
        <f>if(ISBLANK(B311),"",countif(CountSR!B310:B343,B311))</f>
        <v/>
      </c>
      <c r="F311" s="170"/>
      <c r="G311" s="170"/>
      <c r="H311" s="170" t="str">
        <f t="shared" si="2"/>
        <v/>
      </c>
      <c r="I311" s="170" t="str">
        <f t="shared" si="3"/>
        <v/>
      </c>
      <c r="J311" s="47" t="str">
        <f t="shared" si="4"/>
        <v/>
      </c>
      <c r="K311" s="21" t="str">
        <f t="shared" si="5"/>
        <v/>
      </c>
      <c r="L311" s="184"/>
    </row>
    <row r="312" ht="22.5" customHeight="1">
      <c r="A312" s="170" t="str">
        <f>'Inventory List'!A313</f>
        <v/>
      </c>
      <c r="B312" s="170" t="str">
        <f>'Inventory List'!B313</f>
        <v/>
      </c>
      <c r="C312" s="184" t="str">
        <f t="shared" si="1"/>
        <v/>
      </c>
      <c r="D312" s="170" t="str">
        <f>if(ISBLANK(B312),"",countif(CountSTR!B311:B1309,B312))</f>
        <v/>
      </c>
      <c r="E312" s="170" t="str">
        <f>if(ISBLANK(B312),"",countif(CountSR!B311:B344,B312))</f>
        <v/>
      </c>
      <c r="F312" s="170"/>
      <c r="G312" s="170"/>
      <c r="H312" s="170" t="str">
        <f t="shared" si="2"/>
        <v/>
      </c>
      <c r="I312" s="170" t="str">
        <f t="shared" si="3"/>
        <v/>
      </c>
      <c r="J312" s="47" t="str">
        <f t="shared" si="4"/>
        <v/>
      </c>
      <c r="K312" s="21" t="str">
        <f t="shared" si="5"/>
        <v/>
      </c>
      <c r="L312" s="184"/>
    </row>
    <row r="313" ht="22.5" customHeight="1">
      <c r="A313" s="170" t="str">
        <f>'Inventory List'!A314</f>
        <v/>
      </c>
      <c r="B313" s="170" t="str">
        <f>'Inventory List'!B314</f>
        <v/>
      </c>
      <c r="C313" s="184" t="str">
        <f t="shared" si="1"/>
        <v/>
      </c>
      <c r="D313" s="170" t="str">
        <f>if(ISBLANK(B313),"",countif(CountSTR!B312:B1310,B313))</f>
        <v/>
      </c>
      <c r="E313" s="170" t="str">
        <f>if(ISBLANK(B313),"",countif(CountSR!B312:B345,B313))</f>
        <v/>
      </c>
      <c r="F313" s="170"/>
      <c r="G313" s="170"/>
      <c r="H313" s="170" t="str">
        <f t="shared" si="2"/>
        <v/>
      </c>
      <c r="I313" s="170" t="str">
        <f t="shared" si="3"/>
        <v/>
      </c>
      <c r="J313" s="47" t="str">
        <f t="shared" si="4"/>
        <v/>
      </c>
      <c r="K313" s="21" t="str">
        <f t="shared" si="5"/>
        <v/>
      </c>
      <c r="L313" s="184"/>
    </row>
    <row r="314" ht="22.5" customHeight="1">
      <c r="A314" s="170" t="str">
        <f>'Inventory List'!A315</f>
        <v/>
      </c>
      <c r="B314" s="170" t="str">
        <f>'Inventory List'!B315</f>
        <v/>
      </c>
      <c r="C314" s="184" t="str">
        <f t="shared" si="1"/>
        <v/>
      </c>
      <c r="D314" s="170" t="str">
        <f>if(ISBLANK(B314),"",countif(CountSTR!B313:B1311,B314))</f>
        <v/>
      </c>
      <c r="E314" s="170" t="str">
        <f>if(ISBLANK(B314),"",countif(CountSR!B313:B346,B314))</f>
        <v/>
      </c>
      <c r="F314" s="170"/>
      <c r="G314" s="170"/>
      <c r="H314" s="170" t="str">
        <f t="shared" si="2"/>
        <v/>
      </c>
      <c r="I314" s="170" t="str">
        <f t="shared" si="3"/>
        <v/>
      </c>
      <c r="J314" s="47" t="str">
        <f t="shared" si="4"/>
        <v/>
      </c>
      <c r="K314" s="21" t="str">
        <f t="shared" si="5"/>
        <v/>
      </c>
      <c r="L314" s="184"/>
    </row>
    <row r="315" ht="22.5" customHeight="1">
      <c r="A315" s="170" t="str">
        <f>'Inventory List'!A316</f>
        <v/>
      </c>
      <c r="B315" s="170" t="str">
        <f>'Inventory List'!B316</f>
        <v/>
      </c>
      <c r="C315" s="184" t="str">
        <f t="shared" si="1"/>
        <v/>
      </c>
      <c r="D315" s="170" t="str">
        <f>if(ISBLANK(B315),"",countif(CountSTR!B314:B1312,B315))</f>
        <v/>
      </c>
      <c r="E315" s="170" t="str">
        <f>if(ISBLANK(B315),"",countif(CountSR!B314:B347,B315))</f>
        <v/>
      </c>
      <c r="F315" s="170"/>
      <c r="G315" s="170"/>
      <c r="H315" s="170" t="str">
        <f t="shared" si="2"/>
        <v/>
      </c>
      <c r="I315" s="170" t="str">
        <f t="shared" si="3"/>
        <v/>
      </c>
      <c r="J315" s="47" t="str">
        <f t="shared" si="4"/>
        <v/>
      </c>
      <c r="K315" s="21" t="str">
        <f t="shared" si="5"/>
        <v/>
      </c>
      <c r="L315" s="184"/>
    </row>
    <row r="316" ht="22.5" customHeight="1">
      <c r="A316" s="170" t="str">
        <f>'Inventory List'!A317</f>
        <v/>
      </c>
      <c r="B316" s="170" t="str">
        <f>'Inventory List'!B317</f>
        <v/>
      </c>
      <c r="C316" s="184" t="str">
        <f t="shared" si="1"/>
        <v/>
      </c>
      <c r="D316" s="170" t="str">
        <f>if(ISBLANK(B316),"",countif(CountSTR!B315:B1313,B316))</f>
        <v/>
      </c>
      <c r="E316" s="170" t="str">
        <f>if(ISBLANK(B316),"",countif(CountSR!B315:B348,B316))</f>
        <v/>
      </c>
      <c r="F316" s="170"/>
      <c r="G316" s="170"/>
      <c r="H316" s="170" t="str">
        <f t="shared" si="2"/>
        <v/>
      </c>
      <c r="I316" s="170" t="str">
        <f t="shared" si="3"/>
        <v/>
      </c>
      <c r="J316" s="47" t="str">
        <f t="shared" si="4"/>
        <v/>
      </c>
      <c r="K316" s="21" t="str">
        <f t="shared" si="5"/>
        <v/>
      </c>
      <c r="L316" s="184"/>
    </row>
    <row r="317" ht="22.5" customHeight="1">
      <c r="A317" s="170" t="str">
        <f>'Inventory List'!A318</f>
        <v/>
      </c>
      <c r="B317" s="170" t="str">
        <f>'Inventory List'!B318</f>
        <v/>
      </c>
      <c r="C317" s="184" t="str">
        <f t="shared" si="1"/>
        <v/>
      </c>
      <c r="D317" s="170" t="str">
        <f>if(ISBLANK(B317),"",countif(CountSTR!B316:B1314,B317))</f>
        <v/>
      </c>
      <c r="E317" s="170" t="str">
        <f>if(ISBLANK(B317),"",countif(CountSR!B316:B349,B317))</f>
        <v/>
      </c>
      <c r="F317" s="170"/>
      <c r="G317" s="170"/>
      <c r="H317" s="170" t="str">
        <f t="shared" si="2"/>
        <v/>
      </c>
      <c r="I317" s="170" t="str">
        <f t="shared" si="3"/>
        <v/>
      </c>
      <c r="J317" s="47" t="str">
        <f t="shared" si="4"/>
        <v/>
      </c>
      <c r="K317" s="21" t="str">
        <f t="shared" si="5"/>
        <v/>
      </c>
      <c r="L317" s="184"/>
    </row>
    <row r="318" ht="22.5" customHeight="1">
      <c r="A318" s="170" t="str">
        <f>'Inventory List'!A319</f>
        <v/>
      </c>
      <c r="B318" s="170" t="str">
        <f>'Inventory List'!B319</f>
        <v/>
      </c>
      <c r="C318" s="184" t="str">
        <f t="shared" si="1"/>
        <v/>
      </c>
      <c r="D318" s="170" t="str">
        <f>if(ISBLANK(B318),"",countif(CountSTR!B317:B1315,B318))</f>
        <v/>
      </c>
      <c r="E318" s="170" t="str">
        <f>if(ISBLANK(B318),"",countif(CountSR!B317:B350,B318))</f>
        <v/>
      </c>
      <c r="F318" s="170"/>
      <c r="G318" s="170"/>
      <c r="H318" s="170" t="str">
        <f t="shared" si="2"/>
        <v/>
      </c>
      <c r="I318" s="170" t="str">
        <f t="shared" si="3"/>
        <v/>
      </c>
      <c r="J318" s="47" t="str">
        <f t="shared" si="4"/>
        <v/>
      </c>
      <c r="K318" s="21" t="str">
        <f t="shared" si="5"/>
        <v/>
      </c>
      <c r="L318" s="184"/>
    </row>
    <row r="319" ht="22.5" customHeight="1">
      <c r="A319" s="170" t="str">
        <f>'Inventory List'!A320</f>
        <v/>
      </c>
      <c r="B319" s="170" t="str">
        <f>'Inventory List'!B320</f>
        <v/>
      </c>
      <c r="C319" s="184" t="str">
        <f t="shared" si="1"/>
        <v/>
      </c>
      <c r="D319" s="170" t="str">
        <f>if(ISBLANK(B319),"",countif(CountSTR!B318:B1316,B319))</f>
        <v/>
      </c>
      <c r="E319" s="170" t="str">
        <f>if(ISBLANK(B319),"",countif(CountSR!B318:B351,B319))</f>
        <v/>
      </c>
      <c r="F319" s="170"/>
      <c r="G319" s="170"/>
      <c r="H319" s="170" t="str">
        <f t="shared" si="2"/>
        <v/>
      </c>
      <c r="I319" s="170" t="str">
        <f t="shared" si="3"/>
        <v/>
      </c>
      <c r="J319" s="47" t="str">
        <f t="shared" si="4"/>
        <v/>
      </c>
      <c r="K319" s="21" t="str">
        <f t="shared" si="5"/>
        <v/>
      </c>
      <c r="L319" s="184"/>
    </row>
    <row r="320" ht="22.5" customHeight="1">
      <c r="A320" s="170" t="str">
        <f>'Inventory List'!A321</f>
        <v/>
      </c>
      <c r="B320" s="170" t="str">
        <f>'Inventory List'!B321</f>
        <v/>
      </c>
      <c r="C320" s="184" t="str">
        <f t="shared" si="1"/>
        <v/>
      </c>
      <c r="D320" s="170" t="str">
        <f>if(ISBLANK(B320),"",countif(CountSTR!B319:B1317,B320))</f>
        <v/>
      </c>
      <c r="E320" s="170" t="str">
        <f>if(ISBLANK(B320),"",countif(CountSR!B319:B352,B320))</f>
        <v/>
      </c>
      <c r="F320" s="170"/>
      <c r="G320" s="170"/>
      <c r="H320" s="170" t="str">
        <f t="shared" si="2"/>
        <v/>
      </c>
      <c r="I320" s="170" t="str">
        <f t="shared" si="3"/>
        <v/>
      </c>
      <c r="J320" s="47" t="str">
        <f t="shared" si="4"/>
        <v/>
      </c>
      <c r="K320" s="21" t="str">
        <f t="shared" si="5"/>
        <v/>
      </c>
      <c r="L320" s="184"/>
    </row>
    <row r="321" ht="22.5" customHeight="1">
      <c r="A321" s="170" t="str">
        <f>'Inventory List'!A322</f>
        <v/>
      </c>
      <c r="B321" s="170" t="str">
        <f>'Inventory List'!B322</f>
        <v/>
      </c>
      <c r="C321" s="184" t="str">
        <f t="shared" si="1"/>
        <v/>
      </c>
      <c r="D321" s="170" t="str">
        <f>if(ISBLANK(B321),"",countif(CountSTR!B320:B1318,B321))</f>
        <v/>
      </c>
      <c r="E321" s="170" t="str">
        <f>if(ISBLANK(B321),"",countif(CountSR!B320:B353,B321))</f>
        <v/>
      </c>
      <c r="F321" s="170"/>
      <c r="G321" s="170"/>
      <c r="H321" s="170" t="str">
        <f t="shared" si="2"/>
        <v/>
      </c>
      <c r="I321" s="170" t="str">
        <f t="shared" si="3"/>
        <v/>
      </c>
      <c r="J321" s="47" t="str">
        <f t="shared" si="4"/>
        <v/>
      </c>
      <c r="K321" s="21" t="str">
        <f t="shared" si="5"/>
        <v/>
      </c>
      <c r="L321" s="184"/>
    </row>
    <row r="322" ht="22.5" customHeight="1">
      <c r="A322" s="170" t="str">
        <f>'Inventory List'!A323</f>
        <v/>
      </c>
      <c r="B322" s="170" t="str">
        <f>'Inventory List'!B323</f>
        <v/>
      </c>
      <c r="C322" s="184" t="str">
        <f t="shared" si="1"/>
        <v/>
      </c>
      <c r="D322" s="170" t="str">
        <f>if(ISBLANK(B322),"",countif(CountSTR!B321:B1319,B322))</f>
        <v/>
      </c>
      <c r="E322" s="170" t="str">
        <f>if(ISBLANK(B322),"",countif(CountSR!B321:B354,B322))</f>
        <v/>
      </c>
      <c r="F322" s="170"/>
      <c r="G322" s="170"/>
      <c r="H322" s="170" t="str">
        <f t="shared" si="2"/>
        <v/>
      </c>
      <c r="I322" s="170" t="str">
        <f t="shared" si="3"/>
        <v/>
      </c>
      <c r="J322" s="47" t="str">
        <f t="shared" si="4"/>
        <v/>
      </c>
      <c r="K322" s="21" t="str">
        <f t="shared" si="5"/>
        <v/>
      </c>
      <c r="L322" s="184"/>
    </row>
    <row r="323" ht="22.5" customHeight="1">
      <c r="A323" s="170" t="str">
        <f>'Inventory List'!A324</f>
        <v/>
      </c>
      <c r="B323" s="170" t="str">
        <f>'Inventory List'!B324</f>
        <v/>
      </c>
      <c r="C323" s="184" t="str">
        <f t="shared" si="1"/>
        <v/>
      </c>
      <c r="D323" s="170" t="str">
        <f>if(ISBLANK(B323),"",countif(CountSTR!B322:B1320,B323))</f>
        <v/>
      </c>
      <c r="E323" s="170" t="str">
        <f>if(ISBLANK(B323),"",countif(CountSR!B322:B355,B323))</f>
        <v/>
      </c>
      <c r="F323" s="170"/>
      <c r="G323" s="170"/>
      <c r="H323" s="170" t="str">
        <f t="shared" si="2"/>
        <v/>
      </c>
      <c r="I323" s="170" t="str">
        <f t="shared" si="3"/>
        <v/>
      </c>
      <c r="J323" s="47" t="str">
        <f t="shared" si="4"/>
        <v/>
      </c>
      <c r="K323" s="21" t="str">
        <f t="shared" si="5"/>
        <v/>
      </c>
      <c r="L323" s="184"/>
    </row>
    <row r="324" ht="22.5" customHeight="1">
      <c r="A324" s="170" t="str">
        <f>'Inventory List'!A325</f>
        <v/>
      </c>
      <c r="B324" s="170" t="str">
        <f>'Inventory List'!B325</f>
        <v/>
      </c>
      <c r="C324" s="184" t="str">
        <f t="shared" si="1"/>
        <v/>
      </c>
      <c r="D324" s="170" t="str">
        <f>if(ISBLANK(B324),"",countif(CountSTR!B323:B1321,B324))</f>
        <v/>
      </c>
      <c r="E324" s="170" t="str">
        <f>if(ISBLANK(B324),"",countif(CountSR!B323:B356,B324))</f>
        <v/>
      </c>
      <c r="F324" s="170"/>
      <c r="G324" s="170"/>
      <c r="H324" s="170" t="str">
        <f t="shared" si="2"/>
        <v/>
      </c>
      <c r="I324" s="170" t="str">
        <f t="shared" si="3"/>
        <v/>
      </c>
      <c r="J324" s="47" t="str">
        <f t="shared" si="4"/>
        <v/>
      </c>
      <c r="K324" s="21" t="str">
        <f t="shared" si="5"/>
        <v/>
      </c>
      <c r="L324" s="184"/>
    </row>
    <row r="325" ht="22.5" customHeight="1">
      <c r="A325" s="170" t="str">
        <f>'Inventory List'!A326</f>
        <v/>
      </c>
      <c r="B325" s="170" t="str">
        <f>'Inventory List'!B326</f>
        <v/>
      </c>
      <c r="C325" s="184" t="str">
        <f t="shared" si="1"/>
        <v/>
      </c>
      <c r="D325" s="170" t="str">
        <f>if(ISBLANK(B325),"",countif(CountSTR!B324:B1322,B325))</f>
        <v/>
      </c>
      <c r="E325" s="170" t="str">
        <f>if(ISBLANK(B325),"",countif(CountSR!B324:B357,B325))</f>
        <v/>
      </c>
      <c r="F325" s="170"/>
      <c r="G325" s="170"/>
      <c r="H325" s="170" t="str">
        <f t="shared" si="2"/>
        <v/>
      </c>
      <c r="I325" s="170" t="str">
        <f t="shared" si="3"/>
        <v/>
      </c>
      <c r="J325" s="47" t="str">
        <f t="shared" si="4"/>
        <v/>
      </c>
      <c r="K325" s="21" t="str">
        <f t="shared" si="5"/>
        <v/>
      </c>
      <c r="L325" s="184"/>
    </row>
    <row r="326" ht="22.5" customHeight="1">
      <c r="A326" s="170" t="str">
        <f>'Inventory List'!A327</f>
        <v/>
      </c>
      <c r="B326" s="170" t="str">
        <f>'Inventory List'!B327</f>
        <v/>
      </c>
      <c r="C326" s="184" t="str">
        <f t="shared" si="1"/>
        <v/>
      </c>
      <c r="D326" s="170" t="str">
        <f>if(ISBLANK(B326),"",countif(CountSTR!B325:B1323,B326))</f>
        <v/>
      </c>
      <c r="E326" s="170" t="str">
        <f>if(ISBLANK(B326),"",countif(CountSR!B325:B358,B326))</f>
        <v/>
      </c>
      <c r="F326" s="170"/>
      <c r="G326" s="170"/>
      <c r="H326" s="170" t="str">
        <f t="shared" si="2"/>
        <v/>
      </c>
      <c r="I326" s="170" t="str">
        <f t="shared" si="3"/>
        <v/>
      </c>
      <c r="J326" s="47" t="str">
        <f t="shared" si="4"/>
        <v/>
      </c>
      <c r="K326" s="21" t="str">
        <f t="shared" si="5"/>
        <v/>
      </c>
      <c r="L326" s="184"/>
    </row>
    <row r="327" ht="22.5" customHeight="1">
      <c r="A327" s="170" t="str">
        <f>'Inventory List'!A328</f>
        <v/>
      </c>
      <c r="B327" s="170" t="str">
        <f>'Inventory List'!B328</f>
        <v/>
      </c>
      <c r="C327" s="184" t="str">
        <f t="shared" si="1"/>
        <v/>
      </c>
      <c r="D327" s="170" t="str">
        <f>if(ISBLANK(B327),"",countif(CountSTR!B326:B1324,B327))</f>
        <v/>
      </c>
      <c r="E327" s="170" t="str">
        <f>if(ISBLANK(B327),"",countif(CountSR!B326:B359,B327))</f>
        <v/>
      </c>
      <c r="F327" s="170"/>
      <c r="G327" s="170"/>
      <c r="H327" s="170" t="str">
        <f t="shared" si="2"/>
        <v/>
      </c>
      <c r="I327" s="170" t="str">
        <f t="shared" si="3"/>
        <v/>
      </c>
      <c r="J327" s="47" t="str">
        <f t="shared" si="4"/>
        <v/>
      </c>
      <c r="K327" s="21" t="str">
        <f t="shared" si="5"/>
        <v/>
      </c>
      <c r="L327" s="184"/>
    </row>
    <row r="328" ht="22.5" customHeight="1">
      <c r="A328" s="170" t="str">
        <f>'Inventory List'!A329</f>
        <v/>
      </c>
      <c r="B328" s="170" t="str">
        <f>'Inventory List'!B329</f>
        <v/>
      </c>
      <c r="C328" s="184" t="str">
        <f t="shared" si="1"/>
        <v/>
      </c>
      <c r="D328" s="170" t="str">
        <f>if(ISBLANK(B328),"",countif(CountSTR!B327:B1325,B328))</f>
        <v/>
      </c>
      <c r="E328" s="170" t="str">
        <f>if(ISBLANK(B328),"",countif(CountSR!B327:B360,B328))</f>
        <v/>
      </c>
      <c r="F328" s="170"/>
      <c r="G328" s="170"/>
      <c r="H328" s="170" t="str">
        <f t="shared" si="2"/>
        <v/>
      </c>
      <c r="I328" s="170" t="str">
        <f t="shared" si="3"/>
        <v/>
      </c>
      <c r="J328" s="47" t="str">
        <f t="shared" si="4"/>
        <v/>
      </c>
      <c r="K328" s="21" t="str">
        <f t="shared" si="5"/>
        <v/>
      </c>
      <c r="L328" s="184"/>
    </row>
    <row r="329" ht="22.5" customHeight="1">
      <c r="A329" s="170" t="str">
        <f>'Inventory List'!A330</f>
        <v/>
      </c>
      <c r="B329" s="170" t="str">
        <f>'Inventory List'!B330</f>
        <v/>
      </c>
      <c r="C329" s="184" t="str">
        <f t="shared" si="1"/>
        <v/>
      </c>
      <c r="D329" s="170" t="str">
        <f>if(ISBLANK(B329),"",countif(CountSTR!B328:B1326,B329))</f>
        <v/>
      </c>
      <c r="E329" s="170" t="str">
        <f>if(ISBLANK(B329),"",countif(CountSR!B328:B361,B329))</f>
        <v/>
      </c>
      <c r="F329" s="170"/>
      <c r="G329" s="170"/>
      <c r="H329" s="170" t="str">
        <f t="shared" si="2"/>
        <v/>
      </c>
      <c r="I329" s="170" t="str">
        <f t="shared" si="3"/>
        <v/>
      </c>
      <c r="J329" s="47" t="str">
        <f t="shared" si="4"/>
        <v/>
      </c>
      <c r="K329" s="21" t="str">
        <f t="shared" si="5"/>
        <v/>
      </c>
      <c r="L329" s="184"/>
    </row>
    <row r="330" ht="22.5" customHeight="1">
      <c r="A330" s="170" t="str">
        <f>'Inventory List'!A331</f>
        <v/>
      </c>
      <c r="B330" s="170" t="str">
        <f>'Inventory List'!B331</f>
        <v/>
      </c>
      <c r="C330" s="184" t="str">
        <f t="shared" si="1"/>
        <v/>
      </c>
      <c r="D330" s="170" t="str">
        <f>if(ISBLANK(B330),"",countif(CountSTR!B329:B1327,B330))</f>
        <v/>
      </c>
      <c r="E330" s="170" t="str">
        <f>if(ISBLANK(B330),"",countif(CountSR!B329:B362,B330))</f>
        <v/>
      </c>
      <c r="F330" s="170"/>
      <c r="G330" s="170"/>
      <c r="H330" s="170" t="str">
        <f t="shared" si="2"/>
        <v/>
      </c>
      <c r="I330" s="170" t="str">
        <f t="shared" si="3"/>
        <v/>
      </c>
      <c r="J330" s="47" t="str">
        <f t="shared" si="4"/>
        <v/>
      </c>
      <c r="K330" s="21" t="str">
        <f t="shared" si="5"/>
        <v/>
      </c>
      <c r="L330" s="184"/>
    </row>
    <row r="331" ht="22.5" customHeight="1">
      <c r="A331" s="170" t="str">
        <f>'Inventory List'!A332</f>
        <v/>
      </c>
      <c r="B331" s="170" t="str">
        <f>'Inventory List'!B332</f>
        <v/>
      </c>
      <c r="C331" s="184" t="str">
        <f t="shared" si="1"/>
        <v/>
      </c>
      <c r="D331" s="170" t="str">
        <f>if(ISBLANK(B331),"",countif(CountSTR!B330:B1328,B331))</f>
        <v/>
      </c>
      <c r="E331" s="170" t="str">
        <f>if(ISBLANK(B331),"",countif(CountSR!B330:B363,B331))</f>
        <v/>
      </c>
      <c r="F331" s="170"/>
      <c r="G331" s="170"/>
      <c r="H331" s="170" t="str">
        <f t="shared" si="2"/>
        <v/>
      </c>
      <c r="I331" s="170" t="str">
        <f t="shared" si="3"/>
        <v/>
      </c>
      <c r="J331" s="47" t="str">
        <f t="shared" si="4"/>
        <v/>
      </c>
      <c r="K331" s="21" t="str">
        <f t="shared" si="5"/>
        <v/>
      </c>
      <c r="L331" s="184"/>
    </row>
    <row r="332" ht="22.5" customHeight="1">
      <c r="A332" s="170" t="str">
        <f>'Inventory List'!A333</f>
        <v/>
      </c>
      <c r="B332" s="170" t="str">
        <f>'Inventory List'!B333</f>
        <v/>
      </c>
      <c r="C332" s="184" t="str">
        <f t="shared" si="1"/>
        <v/>
      </c>
      <c r="D332" s="170" t="str">
        <f>if(ISBLANK(B332),"",countif(CountSTR!B331:B1329,B332))</f>
        <v/>
      </c>
      <c r="E332" s="170" t="str">
        <f>if(ISBLANK(B332),"",countif(CountSR!B331:B364,B332))</f>
        <v/>
      </c>
      <c r="F332" s="170"/>
      <c r="G332" s="170"/>
      <c r="H332" s="170" t="str">
        <f t="shared" si="2"/>
        <v/>
      </c>
      <c r="I332" s="170" t="str">
        <f t="shared" si="3"/>
        <v/>
      </c>
      <c r="J332" s="47" t="str">
        <f t="shared" si="4"/>
        <v/>
      </c>
      <c r="K332" s="21" t="str">
        <f t="shared" si="5"/>
        <v/>
      </c>
      <c r="L332" s="184"/>
    </row>
    <row r="333" ht="22.5" customHeight="1">
      <c r="A333" s="170" t="str">
        <f>'Inventory List'!A334</f>
        <v/>
      </c>
      <c r="B333" s="170" t="str">
        <f>'Inventory List'!B334</f>
        <v/>
      </c>
      <c r="C333" s="184" t="str">
        <f t="shared" si="1"/>
        <v/>
      </c>
      <c r="D333" s="170" t="str">
        <f>if(ISBLANK(B333),"",countif(CountSTR!B332:B1330,B333))</f>
        <v/>
      </c>
      <c r="E333" s="170" t="str">
        <f>if(ISBLANK(B333),"",countif(CountSR!B332:B365,B333))</f>
        <v/>
      </c>
      <c r="F333" s="170"/>
      <c r="G333" s="170"/>
      <c r="H333" s="170" t="str">
        <f t="shared" si="2"/>
        <v/>
      </c>
      <c r="I333" s="170" t="str">
        <f t="shared" si="3"/>
        <v/>
      </c>
      <c r="J333" s="47" t="str">
        <f t="shared" si="4"/>
        <v/>
      </c>
      <c r="K333" s="21" t="str">
        <f t="shared" si="5"/>
        <v/>
      </c>
      <c r="L333" s="184"/>
    </row>
    <row r="334" ht="22.5" customHeight="1">
      <c r="A334" s="170" t="str">
        <f>'Inventory List'!A335</f>
        <v/>
      </c>
      <c r="B334" s="170" t="str">
        <f>'Inventory List'!B335</f>
        <v/>
      </c>
      <c r="C334" s="184" t="str">
        <f t="shared" si="1"/>
        <v/>
      </c>
      <c r="D334" s="170" t="str">
        <f>if(ISBLANK(B334),"",countif(CountSTR!B333:B1331,B334))</f>
        <v/>
      </c>
      <c r="E334" s="170" t="str">
        <f>if(ISBLANK(B334),"",countif(CountSR!B333:B366,B334))</f>
        <v/>
      </c>
      <c r="F334" s="170"/>
      <c r="G334" s="170"/>
      <c r="H334" s="170" t="str">
        <f t="shared" si="2"/>
        <v/>
      </c>
      <c r="I334" s="170" t="str">
        <f t="shared" si="3"/>
        <v/>
      </c>
      <c r="J334" s="47" t="str">
        <f t="shared" si="4"/>
        <v/>
      </c>
      <c r="K334" s="21" t="str">
        <f t="shared" si="5"/>
        <v/>
      </c>
      <c r="L334" s="184"/>
    </row>
    <row r="335" ht="22.5" customHeight="1">
      <c r="A335" s="170" t="str">
        <f>'Inventory List'!A336</f>
        <v/>
      </c>
      <c r="B335" s="170" t="str">
        <f>'Inventory List'!B336</f>
        <v/>
      </c>
      <c r="C335" s="184" t="str">
        <f t="shared" si="1"/>
        <v/>
      </c>
      <c r="D335" s="170" t="str">
        <f>if(ISBLANK(B335),"",countif(CountSTR!B334:B1332,B335))</f>
        <v/>
      </c>
      <c r="E335" s="170" t="str">
        <f>if(ISBLANK(B335),"",countif(CountSR!B334:B367,B335))</f>
        <v/>
      </c>
      <c r="F335" s="170"/>
      <c r="G335" s="170"/>
      <c r="H335" s="170" t="str">
        <f t="shared" si="2"/>
        <v/>
      </c>
      <c r="I335" s="170" t="str">
        <f t="shared" si="3"/>
        <v/>
      </c>
      <c r="J335" s="47" t="str">
        <f t="shared" si="4"/>
        <v/>
      </c>
      <c r="K335" s="21" t="str">
        <f t="shared" si="5"/>
        <v/>
      </c>
      <c r="L335" s="184"/>
    </row>
    <row r="336" ht="22.5" customHeight="1">
      <c r="A336" s="170" t="str">
        <f>'Inventory List'!A337</f>
        <v/>
      </c>
      <c r="B336" s="170" t="str">
        <f>'Inventory List'!B337</f>
        <v/>
      </c>
      <c r="C336" s="184" t="str">
        <f t="shared" si="1"/>
        <v/>
      </c>
      <c r="D336" s="170" t="str">
        <f>if(ISBLANK(B336),"",countif(CountSTR!B335:B1333,B336))</f>
        <v/>
      </c>
      <c r="E336" s="170" t="str">
        <f>if(ISBLANK(B336),"",countif(CountSR!B335:B368,B336))</f>
        <v/>
      </c>
      <c r="F336" s="170"/>
      <c r="G336" s="170"/>
      <c r="H336" s="170" t="str">
        <f t="shared" si="2"/>
        <v/>
      </c>
      <c r="I336" s="170" t="str">
        <f t="shared" si="3"/>
        <v/>
      </c>
      <c r="J336" s="47" t="str">
        <f t="shared" si="4"/>
        <v/>
      </c>
      <c r="K336" s="21" t="str">
        <f t="shared" si="5"/>
        <v/>
      </c>
      <c r="L336" s="184"/>
    </row>
    <row r="337" ht="22.5" customHeight="1">
      <c r="A337" s="170" t="str">
        <f>'Inventory List'!A338</f>
        <v/>
      </c>
      <c r="B337" s="170" t="str">
        <f>'Inventory List'!B338</f>
        <v/>
      </c>
      <c r="C337" s="184" t="str">
        <f t="shared" si="1"/>
        <v/>
      </c>
      <c r="D337" s="170" t="str">
        <f>if(ISBLANK(B337),"",countif(CountSTR!B336:B1334,B337))</f>
        <v/>
      </c>
      <c r="E337" s="170" t="str">
        <f>if(ISBLANK(B337),"",countif(CountSR!B336:B369,B337))</f>
        <v/>
      </c>
      <c r="F337" s="170"/>
      <c r="G337" s="170"/>
      <c r="H337" s="170" t="str">
        <f t="shared" si="2"/>
        <v/>
      </c>
      <c r="I337" s="170" t="str">
        <f t="shared" si="3"/>
        <v/>
      </c>
      <c r="J337" s="47" t="str">
        <f t="shared" si="4"/>
        <v/>
      </c>
      <c r="K337" s="21" t="str">
        <f t="shared" si="5"/>
        <v/>
      </c>
      <c r="L337" s="184"/>
    </row>
    <row r="338" ht="22.5" customHeight="1">
      <c r="A338" s="170" t="str">
        <f>'Inventory List'!A339</f>
        <v/>
      </c>
      <c r="B338" s="170" t="str">
        <f>'Inventory List'!B339</f>
        <v/>
      </c>
      <c r="C338" s="184" t="str">
        <f t="shared" si="1"/>
        <v/>
      </c>
      <c r="D338" s="170" t="str">
        <f>if(ISBLANK(B338),"",countif(CountSTR!B337:B1335,B338))</f>
        <v/>
      </c>
      <c r="E338" s="170" t="str">
        <f>if(ISBLANK(B338),"",countif(CountSR!B337:B370,B338))</f>
        <v/>
      </c>
      <c r="F338" s="170"/>
      <c r="G338" s="170"/>
      <c r="H338" s="170" t="str">
        <f t="shared" si="2"/>
        <v/>
      </c>
      <c r="I338" s="170" t="str">
        <f t="shared" si="3"/>
        <v/>
      </c>
      <c r="J338" s="47" t="str">
        <f t="shared" si="4"/>
        <v/>
      </c>
      <c r="K338" s="21" t="str">
        <f t="shared" si="5"/>
        <v/>
      </c>
      <c r="L338" s="184"/>
    </row>
    <row r="339" ht="22.5" customHeight="1">
      <c r="A339" s="170" t="str">
        <f>'Inventory List'!A340</f>
        <v/>
      </c>
      <c r="B339" s="170" t="str">
        <f>'Inventory List'!B340</f>
        <v/>
      </c>
      <c r="C339" s="184" t="str">
        <f t="shared" si="1"/>
        <v/>
      </c>
      <c r="D339" s="170" t="str">
        <f>if(ISBLANK(B339),"",countif(CountSTR!B338:B1336,B339))</f>
        <v/>
      </c>
      <c r="E339" s="170" t="str">
        <f>if(ISBLANK(B339),"",countif(CountSR!B338:B371,B339))</f>
        <v/>
      </c>
      <c r="F339" s="170"/>
      <c r="G339" s="170"/>
      <c r="H339" s="170" t="str">
        <f t="shared" si="2"/>
        <v/>
      </c>
      <c r="I339" s="170" t="str">
        <f t="shared" si="3"/>
        <v/>
      </c>
      <c r="J339" s="47" t="str">
        <f t="shared" si="4"/>
        <v/>
      </c>
      <c r="K339" s="21" t="str">
        <f t="shared" si="5"/>
        <v/>
      </c>
      <c r="L339" s="184"/>
    </row>
    <row r="340" ht="22.5" customHeight="1">
      <c r="A340" s="170" t="str">
        <f>'Inventory List'!A341</f>
        <v/>
      </c>
      <c r="B340" s="170" t="str">
        <f>'Inventory List'!B341</f>
        <v/>
      </c>
      <c r="C340" s="184" t="str">
        <f t="shared" si="1"/>
        <v/>
      </c>
      <c r="D340" s="170" t="str">
        <f>if(ISBLANK(B340),"",countif(CountSTR!B339:B1337,B340))</f>
        <v/>
      </c>
      <c r="E340" s="170" t="str">
        <f>if(ISBLANK(B340),"",countif(CountSR!B339:B372,B340))</f>
        <v/>
      </c>
      <c r="F340" s="170"/>
      <c r="G340" s="170"/>
      <c r="H340" s="170" t="str">
        <f t="shared" si="2"/>
        <v/>
      </c>
      <c r="I340" s="170" t="str">
        <f t="shared" si="3"/>
        <v/>
      </c>
      <c r="J340" s="47" t="str">
        <f t="shared" si="4"/>
        <v/>
      </c>
      <c r="K340" s="21" t="str">
        <f t="shared" si="5"/>
        <v/>
      </c>
      <c r="L340" s="184"/>
    </row>
    <row r="341" ht="22.5" customHeight="1">
      <c r="A341" s="170" t="str">
        <f>'Inventory List'!A342</f>
        <v/>
      </c>
      <c r="B341" s="170" t="str">
        <f>'Inventory List'!B342</f>
        <v/>
      </c>
      <c r="C341" s="184" t="str">
        <f t="shared" si="1"/>
        <v/>
      </c>
      <c r="D341" s="170" t="str">
        <f>if(ISBLANK(B341),"",countif(CountSTR!B340:B1338,B341))</f>
        <v/>
      </c>
      <c r="E341" s="170" t="str">
        <f>if(ISBLANK(B341),"",countif(CountSR!B340:B373,B341))</f>
        <v/>
      </c>
      <c r="F341" s="170"/>
      <c r="G341" s="170"/>
      <c r="H341" s="170" t="str">
        <f t="shared" si="2"/>
        <v/>
      </c>
      <c r="I341" s="170" t="str">
        <f t="shared" si="3"/>
        <v/>
      </c>
      <c r="J341" s="47" t="str">
        <f t="shared" si="4"/>
        <v/>
      </c>
      <c r="K341" s="21" t="str">
        <f t="shared" si="5"/>
        <v/>
      </c>
      <c r="L341" s="184"/>
    </row>
    <row r="342" ht="22.5" customHeight="1">
      <c r="A342" s="170" t="str">
        <f>'Inventory List'!A343</f>
        <v/>
      </c>
      <c r="B342" s="170" t="str">
        <f>'Inventory List'!B343</f>
        <v/>
      </c>
      <c r="C342" s="184" t="str">
        <f t="shared" si="1"/>
        <v/>
      </c>
      <c r="D342" s="170" t="str">
        <f>if(ISBLANK(B342),"",countif(CountSTR!B341:B1339,B342))</f>
        <v/>
      </c>
      <c r="E342" s="170" t="str">
        <f>if(ISBLANK(B342),"",countif(CountSR!B341:B374,B342))</f>
        <v/>
      </c>
      <c r="F342" s="170"/>
      <c r="G342" s="170"/>
      <c r="H342" s="170" t="str">
        <f t="shared" si="2"/>
        <v/>
      </c>
      <c r="I342" s="170" t="str">
        <f t="shared" si="3"/>
        <v/>
      </c>
      <c r="J342" s="47" t="str">
        <f t="shared" si="4"/>
        <v/>
      </c>
      <c r="K342" s="21" t="str">
        <f t="shared" si="5"/>
        <v/>
      </c>
      <c r="L342" s="184"/>
    </row>
    <row r="343" ht="22.5" customHeight="1">
      <c r="A343" s="170" t="str">
        <f>'Inventory List'!A344</f>
        <v/>
      </c>
      <c r="B343" s="170" t="str">
        <f>'Inventory List'!B344</f>
        <v/>
      </c>
      <c r="C343" s="184" t="str">
        <f t="shared" si="1"/>
        <v/>
      </c>
      <c r="D343" s="170" t="str">
        <f>if(ISBLANK(B343),"",countif(CountSTR!B342:B1340,B343))</f>
        <v/>
      </c>
      <c r="E343" s="170" t="str">
        <f>if(ISBLANK(B343),"",countif(CountSR!B342:B375,B343))</f>
        <v/>
      </c>
      <c r="F343" s="170"/>
      <c r="G343" s="170"/>
      <c r="H343" s="170" t="str">
        <f t="shared" si="2"/>
        <v/>
      </c>
      <c r="I343" s="170" t="str">
        <f t="shared" si="3"/>
        <v/>
      </c>
      <c r="J343" s="47" t="str">
        <f t="shared" si="4"/>
        <v/>
      </c>
      <c r="K343" s="21" t="str">
        <f t="shared" si="5"/>
        <v/>
      </c>
      <c r="L343" s="184"/>
    </row>
    <row r="344" ht="22.5" customHeight="1">
      <c r="A344" s="170" t="str">
        <f>'Inventory List'!A345</f>
        <v/>
      </c>
      <c r="B344" s="170" t="str">
        <f>'Inventory List'!B345</f>
        <v/>
      </c>
      <c r="C344" s="184" t="str">
        <f t="shared" si="1"/>
        <v/>
      </c>
      <c r="D344" s="170" t="str">
        <f>if(ISBLANK(B344),"",countif(CountSTR!B343:B1341,B344))</f>
        <v/>
      </c>
      <c r="E344" s="170" t="str">
        <f>if(ISBLANK(B344),"",countif(CountSR!B343:B376,B344))</f>
        <v/>
      </c>
      <c r="F344" s="170"/>
      <c r="G344" s="170"/>
      <c r="H344" s="170" t="str">
        <f t="shared" si="2"/>
        <v/>
      </c>
      <c r="I344" s="170" t="str">
        <f t="shared" si="3"/>
        <v/>
      </c>
      <c r="J344" s="47" t="str">
        <f t="shared" si="4"/>
        <v/>
      </c>
      <c r="K344" s="21" t="str">
        <f t="shared" si="5"/>
        <v/>
      </c>
      <c r="L344" s="184"/>
    </row>
    <row r="345" ht="22.5" customHeight="1">
      <c r="A345" s="170" t="str">
        <f>'Inventory List'!A346</f>
        <v/>
      </c>
      <c r="B345" s="170" t="str">
        <f>'Inventory List'!B346</f>
        <v/>
      </c>
      <c r="C345" s="184" t="str">
        <f t="shared" si="1"/>
        <v/>
      </c>
      <c r="D345" s="170" t="str">
        <f>if(ISBLANK(B345),"",countif(CountSTR!B344:B1342,B345))</f>
        <v/>
      </c>
      <c r="E345" s="170" t="str">
        <f>if(ISBLANK(B345),"",countif(CountSR!B344:B377,B345))</f>
        <v/>
      </c>
      <c r="F345" s="170"/>
      <c r="G345" s="170"/>
      <c r="H345" s="170" t="str">
        <f t="shared" si="2"/>
        <v/>
      </c>
      <c r="I345" s="170" t="str">
        <f t="shared" si="3"/>
        <v/>
      </c>
      <c r="J345" s="47" t="str">
        <f t="shared" si="4"/>
        <v/>
      </c>
      <c r="K345" s="21" t="str">
        <f t="shared" si="5"/>
        <v/>
      </c>
      <c r="L345" s="184"/>
    </row>
    <row r="346" ht="22.5" customHeight="1">
      <c r="A346" s="170" t="str">
        <f>'Inventory List'!A347</f>
        <v/>
      </c>
      <c r="B346" s="170" t="str">
        <f>'Inventory List'!B347</f>
        <v/>
      </c>
      <c r="C346" s="184" t="str">
        <f t="shared" si="1"/>
        <v/>
      </c>
      <c r="D346" s="170" t="str">
        <f>if(ISBLANK(B346),"",countif(CountSTR!B345:B1343,B346))</f>
        <v/>
      </c>
      <c r="E346" s="170" t="str">
        <f>if(ISBLANK(B346),"",countif(CountSR!B345:B378,B346))</f>
        <v/>
      </c>
      <c r="F346" s="170"/>
      <c r="G346" s="170"/>
      <c r="H346" s="170" t="str">
        <f t="shared" si="2"/>
        <v/>
      </c>
      <c r="I346" s="170" t="str">
        <f t="shared" si="3"/>
        <v/>
      </c>
      <c r="J346" s="47" t="str">
        <f t="shared" si="4"/>
        <v/>
      </c>
      <c r="K346" s="21" t="str">
        <f t="shared" si="5"/>
        <v/>
      </c>
      <c r="L346" s="184"/>
    </row>
    <row r="347" ht="22.5" customHeight="1">
      <c r="A347" s="170" t="str">
        <f>'Inventory List'!A348</f>
        <v/>
      </c>
      <c r="B347" s="170" t="str">
        <f>'Inventory List'!B348</f>
        <v/>
      </c>
      <c r="C347" s="184" t="str">
        <f t="shared" si="1"/>
        <v/>
      </c>
      <c r="D347" s="170" t="str">
        <f>if(ISBLANK(B347),"",countif(CountSTR!B346:B1344,B347))</f>
        <v/>
      </c>
      <c r="E347" s="170" t="str">
        <f>if(ISBLANK(B347),"",countif(CountSR!B346:B379,B347))</f>
        <v/>
      </c>
      <c r="F347" s="170"/>
      <c r="G347" s="170"/>
      <c r="H347" s="170" t="str">
        <f t="shared" si="2"/>
        <v/>
      </c>
      <c r="I347" s="170" t="str">
        <f t="shared" si="3"/>
        <v/>
      </c>
      <c r="J347" s="47" t="str">
        <f t="shared" si="4"/>
        <v/>
      </c>
      <c r="K347" s="21" t="str">
        <f t="shared" si="5"/>
        <v/>
      </c>
      <c r="L347" s="184"/>
    </row>
    <row r="348" ht="22.5" customHeight="1">
      <c r="A348" s="170" t="str">
        <f>'Inventory List'!A349</f>
        <v/>
      </c>
      <c r="B348" s="170" t="str">
        <f>'Inventory List'!B349</f>
        <v/>
      </c>
      <c r="C348" s="184" t="str">
        <f t="shared" si="1"/>
        <v/>
      </c>
      <c r="D348" s="170" t="str">
        <f>if(ISBLANK(B348),"",countif(CountSTR!B347:B1345,B348))</f>
        <v/>
      </c>
      <c r="E348" s="170" t="str">
        <f>if(ISBLANK(B348),"",countif(CountSR!B347:B380,B348))</f>
        <v/>
      </c>
      <c r="F348" s="170"/>
      <c r="G348" s="170"/>
      <c r="H348" s="170" t="str">
        <f t="shared" si="2"/>
        <v/>
      </c>
      <c r="I348" s="170" t="str">
        <f t="shared" si="3"/>
        <v/>
      </c>
      <c r="J348" s="47" t="str">
        <f t="shared" si="4"/>
        <v/>
      </c>
      <c r="K348" s="21" t="str">
        <f t="shared" si="5"/>
        <v/>
      </c>
      <c r="L348" s="184"/>
    </row>
    <row r="349" ht="22.5" customHeight="1">
      <c r="A349" s="170" t="str">
        <f>'Inventory List'!A350</f>
        <v/>
      </c>
      <c r="B349" s="170" t="str">
        <f>'Inventory List'!B350</f>
        <v/>
      </c>
      <c r="C349" s="184" t="str">
        <f t="shared" si="1"/>
        <v/>
      </c>
      <c r="D349" s="170" t="str">
        <f>if(ISBLANK(B349),"",countif(CountSTR!B348:B1346,B349))</f>
        <v/>
      </c>
      <c r="E349" s="170" t="str">
        <f>if(ISBLANK(B349),"",countif(CountSR!B348:B381,B349))</f>
        <v/>
      </c>
      <c r="F349" s="170"/>
      <c r="G349" s="170"/>
      <c r="H349" s="170" t="str">
        <f t="shared" si="2"/>
        <v/>
      </c>
      <c r="I349" s="170" t="str">
        <f t="shared" si="3"/>
        <v/>
      </c>
      <c r="J349" s="47" t="str">
        <f t="shared" si="4"/>
        <v/>
      </c>
      <c r="K349" s="21" t="str">
        <f t="shared" si="5"/>
        <v/>
      </c>
      <c r="L349" s="184"/>
    </row>
    <row r="350" ht="22.5" customHeight="1">
      <c r="A350" s="170" t="str">
        <f>'Inventory List'!A351</f>
        <v/>
      </c>
      <c r="B350" s="170" t="str">
        <f>'Inventory List'!B351</f>
        <v/>
      </c>
      <c r="C350" s="184" t="str">
        <f t="shared" si="1"/>
        <v/>
      </c>
      <c r="D350" s="170" t="str">
        <f>if(ISBLANK(B350),"",countif(CountSTR!B349:B1347,B350))</f>
        <v/>
      </c>
      <c r="E350" s="170" t="str">
        <f>if(ISBLANK(B350),"",countif(CountSR!B349:B382,B350))</f>
        <v/>
      </c>
      <c r="F350" s="170"/>
      <c r="G350" s="170"/>
      <c r="H350" s="170" t="str">
        <f t="shared" si="2"/>
        <v/>
      </c>
      <c r="I350" s="170" t="str">
        <f t="shared" si="3"/>
        <v/>
      </c>
      <c r="J350" s="47" t="str">
        <f t="shared" si="4"/>
        <v/>
      </c>
      <c r="K350" s="21" t="str">
        <f t="shared" si="5"/>
        <v/>
      </c>
      <c r="L350" s="184"/>
    </row>
    <row r="351" ht="22.5" customHeight="1">
      <c r="A351" s="170" t="str">
        <f>'Inventory List'!A352</f>
        <v/>
      </c>
      <c r="B351" s="170" t="str">
        <f>'Inventory List'!B352</f>
        <v/>
      </c>
      <c r="C351" s="184" t="str">
        <f t="shared" si="1"/>
        <v/>
      </c>
      <c r="D351" s="170" t="str">
        <f>if(ISBLANK(B351),"",countif(CountSTR!B350:B1348,B351))</f>
        <v/>
      </c>
      <c r="E351" s="170" t="str">
        <f>if(ISBLANK(B351),"",countif(CountSR!B350:B383,B351))</f>
        <v/>
      </c>
      <c r="F351" s="170"/>
      <c r="G351" s="170"/>
      <c r="H351" s="170" t="str">
        <f t="shared" si="2"/>
        <v/>
      </c>
      <c r="I351" s="170" t="str">
        <f t="shared" si="3"/>
        <v/>
      </c>
      <c r="J351" s="47" t="str">
        <f t="shared" si="4"/>
        <v/>
      </c>
      <c r="K351" s="21" t="str">
        <f t="shared" si="5"/>
        <v/>
      </c>
      <c r="L351" s="184"/>
    </row>
    <row r="352" ht="22.5" customHeight="1">
      <c r="A352" s="170" t="str">
        <f>'Inventory List'!A353</f>
        <v/>
      </c>
      <c r="B352" s="170" t="str">
        <f>'Inventory List'!B353</f>
        <v/>
      </c>
      <c r="C352" s="184" t="str">
        <f t="shared" si="1"/>
        <v/>
      </c>
      <c r="D352" s="170" t="str">
        <f>if(ISBLANK(B352),"",countif(CountSTR!B351:B1349,B352))</f>
        <v/>
      </c>
      <c r="E352" s="170" t="str">
        <f>if(ISBLANK(B352),"",countif(CountSR!B351:B384,B352))</f>
        <v/>
      </c>
      <c r="F352" s="170"/>
      <c r="G352" s="170"/>
      <c r="H352" s="170" t="str">
        <f t="shared" si="2"/>
        <v/>
      </c>
      <c r="I352" s="170" t="str">
        <f t="shared" si="3"/>
        <v/>
      </c>
      <c r="J352" s="47" t="str">
        <f t="shared" si="4"/>
        <v/>
      </c>
      <c r="K352" s="21" t="str">
        <f t="shared" si="5"/>
        <v/>
      </c>
      <c r="L352" s="184"/>
    </row>
    <row r="353" ht="22.5" customHeight="1">
      <c r="A353" s="170" t="str">
        <f>'Inventory List'!A354</f>
        <v/>
      </c>
      <c r="B353" s="170" t="str">
        <f>'Inventory List'!B354</f>
        <v/>
      </c>
      <c r="C353" s="184" t="str">
        <f t="shared" si="1"/>
        <v/>
      </c>
      <c r="D353" s="170" t="str">
        <f>if(ISBLANK(B353),"",countif(CountSTR!B352:B1350,B353))</f>
        <v/>
      </c>
      <c r="E353" s="170" t="str">
        <f>if(ISBLANK(B353),"",countif(CountSR!B352:B385,B353))</f>
        <v/>
      </c>
      <c r="F353" s="170"/>
      <c r="G353" s="170"/>
      <c r="H353" s="170" t="str">
        <f t="shared" si="2"/>
        <v/>
      </c>
      <c r="I353" s="170" t="str">
        <f t="shared" si="3"/>
        <v/>
      </c>
      <c r="J353" s="47" t="str">
        <f t="shared" si="4"/>
        <v/>
      </c>
      <c r="K353" s="21" t="str">
        <f t="shared" si="5"/>
        <v/>
      </c>
      <c r="L353" s="184"/>
    </row>
    <row r="354" ht="22.5" customHeight="1">
      <c r="A354" s="170" t="str">
        <f>'Inventory List'!A355</f>
        <v/>
      </c>
      <c r="B354" s="170" t="str">
        <f>'Inventory List'!B355</f>
        <v/>
      </c>
      <c r="C354" s="184" t="str">
        <f t="shared" si="1"/>
        <v/>
      </c>
      <c r="D354" s="170" t="str">
        <f>if(ISBLANK(B354),"",countif(CountSTR!B353:B1351,B354))</f>
        <v/>
      </c>
      <c r="E354" s="170" t="str">
        <f>if(ISBLANK(B354),"",countif(CountSR!B353:B386,B354))</f>
        <v/>
      </c>
      <c r="F354" s="170"/>
      <c r="G354" s="170"/>
      <c r="H354" s="170" t="str">
        <f t="shared" si="2"/>
        <v/>
      </c>
      <c r="I354" s="170" t="str">
        <f t="shared" si="3"/>
        <v/>
      </c>
      <c r="J354" s="47" t="str">
        <f t="shared" si="4"/>
        <v/>
      </c>
      <c r="K354" s="21" t="str">
        <f t="shared" si="5"/>
        <v/>
      </c>
      <c r="L354" s="184"/>
    </row>
    <row r="355" ht="22.5" customHeight="1">
      <c r="A355" s="170" t="str">
        <f>'Inventory List'!A356</f>
        <v/>
      </c>
      <c r="B355" s="170" t="str">
        <f>'Inventory List'!B356</f>
        <v/>
      </c>
      <c r="C355" s="184" t="str">
        <f t="shared" si="1"/>
        <v/>
      </c>
      <c r="D355" s="170" t="str">
        <f>if(ISBLANK(B355),"",countif(CountSTR!B354:B1352,B355))</f>
        <v/>
      </c>
      <c r="E355" s="170" t="str">
        <f>if(ISBLANK(B355),"",countif(CountSR!B354:B387,B355))</f>
        <v/>
      </c>
      <c r="F355" s="170"/>
      <c r="G355" s="170"/>
      <c r="H355" s="170" t="str">
        <f t="shared" si="2"/>
        <v/>
      </c>
      <c r="I355" s="170" t="str">
        <f t="shared" si="3"/>
        <v/>
      </c>
      <c r="J355" s="47" t="str">
        <f t="shared" si="4"/>
        <v/>
      </c>
      <c r="K355" s="21" t="str">
        <f t="shared" si="5"/>
        <v/>
      </c>
      <c r="L355" s="184"/>
    </row>
    <row r="356" ht="22.5" customHeight="1">
      <c r="A356" s="170" t="str">
        <f>'Inventory List'!A357</f>
        <v/>
      </c>
      <c r="B356" s="170" t="str">
        <f>'Inventory List'!B357</f>
        <v/>
      </c>
      <c r="C356" s="184" t="str">
        <f t="shared" si="1"/>
        <v/>
      </c>
      <c r="D356" s="170" t="str">
        <f>if(ISBLANK(B356),"",countif(CountSTR!B355:B1353,B356))</f>
        <v/>
      </c>
      <c r="E356" s="170" t="str">
        <f>if(ISBLANK(B356),"",countif(CountSR!B355:B388,B356))</f>
        <v/>
      </c>
      <c r="F356" s="170"/>
      <c r="G356" s="170"/>
      <c r="H356" s="170" t="str">
        <f t="shared" si="2"/>
        <v/>
      </c>
      <c r="I356" s="170" t="str">
        <f t="shared" si="3"/>
        <v/>
      </c>
      <c r="J356" s="47" t="str">
        <f t="shared" si="4"/>
        <v/>
      </c>
      <c r="K356" s="21" t="str">
        <f t="shared" si="5"/>
        <v/>
      </c>
      <c r="L356" s="184"/>
    </row>
    <row r="357" ht="22.5" customHeight="1">
      <c r="A357" s="170" t="str">
        <f>'Inventory List'!A358</f>
        <v/>
      </c>
      <c r="B357" s="170" t="str">
        <f>'Inventory List'!B358</f>
        <v/>
      </c>
      <c r="C357" s="184" t="str">
        <f t="shared" si="1"/>
        <v/>
      </c>
      <c r="D357" s="170" t="str">
        <f>if(ISBLANK(B357),"",countif(CountSTR!B356:B1354,B357))</f>
        <v/>
      </c>
      <c r="E357" s="170" t="str">
        <f>if(ISBLANK(B357),"",countif(CountSR!B356:B389,B357))</f>
        <v/>
      </c>
      <c r="F357" s="170"/>
      <c r="G357" s="170"/>
      <c r="H357" s="170" t="str">
        <f t="shared" si="2"/>
        <v/>
      </c>
      <c r="I357" s="170" t="str">
        <f t="shared" si="3"/>
        <v/>
      </c>
      <c r="J357" s="47" t="str">
        <f t="shared" si="4"/>
        <v/>
      </c>
      <c r="K357" s="21" t="str">
        <f t="shared" si="5"/>
        <v/>
      </c>
      <c r="L357" s="184"/>
    </row>
    <row r="358" ht="22.5" customHeight="1">
      <c r="A358" s="170" t="str">
        <f>'Inventory List'!A359</f>
        <v/>
      </c>
      <c r="B358" s="170" t="str">
        <f>'Inventory List'!B359</f>
        <v/>
      </c>
      <c r="C358" s="184" t="str">
        <f t="shared" si="1"/>
        <v/>
      </c>
      <c r="D358" s="170" t="str">
        <f>if(ISBLANK(B358),"",countif(CountSTR!B357:B1355,B358))</f>
        <v/>
      </c>
      <c r="E358" s="170" t="str">
        <f>if(ISBLANK(B358),"",countif(CountSR!B357:B390,B358))</f>
        <v/>
      </c>
      <c r="F358" s="170"/>
      <c r="G358" s="170"/>
      <c r="H358" s="170" t="str">
        <f t="shared" si="2"/>
        <v/>
      </c>
      <c r="I358" s="170" t="str">
        <f t="shared" si="3"/>
        <v/>
      </c>
      <c r="J358" s="47" t="str">
        <f t="shared" si="4"/>
        <v/>
      </c>
      <c r="K358" s="21" t="str">
        <f t="shared" si="5"/>
        <v/>
      </c>
      <c r="L358" s="184"/>
    </row>
    <row r="359" ht="22.5" customHeight="1">
      <c r="A359" s="170" t="str">
        <f>'Inventory List'!A360</f>
        <v/>
      </c>
      <c r="B359" s="170" t="str">
        <f>'Inventory List'!B360</f>
        <v/>
      </c>
      <c r="C359" s="184" t="str">
        <f t="shared" si="1"/>
        <v/>
      </c>
      <c r="D359" s="170" t="str">
        <f>if(ISBLANK(B359),"",countif(CountSTR!B358:B1356,B359))</f>
        <v/>
      </c>
      <c r="E359" s="170" t="str">
        <f>if(ISBLANK(B359),"",countif(CountSR!B358:B391,B359))</f>
        <v/>
      </c>
      <c r="F359" s="170"/>
      <c r="G359" s="170"/>
      <c r="H359" s="170" t="str">
        <f t="shared" si="2"/>
        <v/>
      </c>
      <c r="I359" s="170" t="str">
        <f t="shared" si="3"/>
        <v/>
      </c>
      <c r="J359" s="47" t="str">
        <f t="shared" si="4"/>
        <v/>
      </c>
      <c r="K359" s="21" t="str">
        <f t="shared" si="5"/>
        <v/>
      </c>
      <c r="L359" s="184"/>
    </row>
    <row r="360" ht="22.5" customHeight="1">
      <c r="A360" s="170" t="str">
        <f>'Inventory List'!A361</f>
        <v/>
      </c>
      <c r="B360" s="170" t="str">
        <f>'Inventory List'!B361</f>
        <v/>
      </c>
      <c r="C360" s="184" t="str">
        <f t="shared" si="1"/>
        <v/>
      </c>
      <c r="D360" s="170" t="str">
        <f>if(ISBLANK(B360),"",countif(CountSTR!B359:B1357,B360))</f>
        <v/>
      </c>
      <c r="E360" s="170" t="str">
        <f>if(ISBLANK(B360),"",countif(CountSR!B359:B392,B360))</f>
        <v/>
      </c>
      <c r="F360" s="170"/>
      <c r="G360" s="170"/>
      <c r="H360" s="170" t="str">
        <f t="shared" si="2"/>
        <v/>
      </c>
      <c r="I360" s="170" t="str">
        <f t="shared" si="3"/>
        <v/>
      </c>
      <c r="J360" s="47" t="str">
        <f t="shared" si="4"/>
        <v/>
      </c>
      <c r="K360" s="21" t="str">
        <f t="shared" si="5"/>
        <v/>
      </c>
      <c r="L360" s="184"/>
    </row>
    <row r="361" ht="22.5" customHeight="1">
      <c r="A361" s="170" t="str">
        <f>'Inventory List'!A362</f>
        <v/>
      </c>
      <c r="B361" s="170" t="str">
        <f>'Inventory List'!B362</f>
        <v/>
      </c>
      <c r="C361" s="184" t="str">
        <f t="shared" si="1"/>
        <v/>
      </c>
      <c r="D361" s="170" t="str">
        <f>if(ISBLANK(B361),"",countif(CountSTR!B360:B1358,B361))</f>
        <v/>
      </c>
      <c r="E361" s="170" t="str">
        <f>if(ISBLANK(B361),"",countif(CountSR!B360:B393,B361))</f>
        <v/>
      </c>
      <c r="F361" s="170"/>
      <c r="G361" s="170"/>
      <c r="H361" s="170" t="str">
        <f t="shared" si="2"/>
        <v/>
      </c>
      <c r="I361" s="170" t="str">
        <f t="shared" si="3"/>
        <v/>
      </c>
      <c r="J361" s="47" t="str">
        <f t="shared" si="4"/>
        <v/>
      </c>
      <c r="K361" s="21" t="str">
        <f t="shared" si="5"/>
        <v/>
      </c>
      <c r="L361" s="184"/>
    </row>
    <row r="362" ht="22.5" customHeight="1">
      <c r="A362" s="170" t="str">
        <f>'Inventory List'!A363</f>
        <v/>
      </c>
      <c r="B362" s="170" t="str">
        <f>'Inventory List'!B363</f>
        <v/>
      </c>
      <c r="C362" s="184" t="str">
        <f t="shared" si="1"/>
        <v/>
      </c>
      <c r="D362" s="170" t="str">
        <f>if(ISBLANK(B362),"",countif(CountSTR!B361:B1359,B362))</f>
        <v/>
      </c>
      <c r="E362" s="170" t="str">
        <f>if(ISBLANK(B362),"",countif(CountSR!B361:B394,B362))</f>
        <v/>
      </c>
      <c r="F362" s="170"/>
      <c r="G362" s="170"/>
      <c r="H362" s="170" t="str">
        <f t="shared" si="2"/>
        <v/>
      </c>
      <c r="I362" s="170" t="str">
        <f t="shared" si="3"/>
        <v/>
      </c>
      <c r="J362" s="47" t="str">
        <f t="shared" si="4"/>
        <v/>
      </c>
      <c r="K362" s="21" t="str">
        <f t="shared" si="5"/>
        <v/>
      </c>
      <c r="L362" s="184"/>
    </row>
    <row r="363" ht="22.5" customHeight="1">
      <c r="A363" s="170" t="str">
        <f>'Inventory List'!A364</f>
        <v/>
      </c>
      <c r="B363" s="170" t="str">
        <f>'Inventory List'!B364</f>
        <v/>
      </c>
      <c r="C363" s="184" t="str">
        <f t="shared" si="1"/>
        <v/>
      </c>
      <c r="D363" s="170" t="str">
        <f>if(ISBLANK(B363),"",countif(CountSTR!B362:B1360,B363))</f>
        <v/>
      </c>
      <c r="E363" s="170" t="str">
        <f>if(ISBLANK(B363),"",countif(CountSR!B362:B395,B363))</f>
        <v/>
      </c>
      <c r="F363" s="170"/>
      <c r="G363" s="170"/>
      <c r="H363" s="170" t="str">
        <f t="shared" si="2"/>
        <v/>
      </c>
      <c r="I363" s="170" t="str">
        <f t="shared" si="3"/>
        <v/>
      </c>
      <c r="J363" s="47" t="str">
        <f t="shared" si="4"/>
        <v/>
      </c>
      <c r="K363" s="21" t="str">
        <f t="shared" si="5"/>
        <v/>
      </c>
      <c r="L363" s="184"/>
    </row>
    <row r="364" ht="22.5" customHeight="1">
      <c r="A364" s="170" t="str">
        <f>'Inventory List'!A365</f>
        <v/>
      </c>
      <c r="B364" s="170" t="str">
        <f>'Inventory List'!B365</f>
        <v/>
      </c>
      <c r="C364" s="184" t="str">
        <f t="shared" si="1"/>
        <v/>
      </c>
      <c r="D364" s="170" t="str">
        <f>if(ISBLANK(B364),"",countif(CountSTR!B363:B1361,B364))</f>
        <v/>
      </c>
      <c r="E364" s="170" t="str">
        <f>if(ISBLANK(B364),"",countif(CountSR!B363:B396,B364))</f>
        <v/>
      </c>
      <c r="F364" s="170"/>
      <c r="G364" s="170"/>
      <c r="H364" s="170" t="str">
        <f t="shared" si="2"/>
        <v/>
      </c>
      <c r="I364" s="170" t="str">
        <f t="shared" si="3"/>
        <v/>
      </c>
      <c r="J364" s="47" t="str">
        <f t="shared" si="4"/>
        <v/>
      </c>
      <c r="K364" s="21" t="str">
        <f t="shared" si="5"/>
        <v/>
      </c>
      <c r="L364" s="184"/>
    </row>
    <row r="365" ht="22.5" customHeight="1">
      <c r="A365" s="170" t="str">
        <f>'Inventory List'!A366</f>
        <v/>
      </c>
      <c r="B365" s="170" t="str">
        <f>'Inventory List'!B366</f>
        <v/>
      </c>
      <c r="C365" s="184" t="str">
        <f t="shared" si="1"/>
        <v/>
      </c>
      <c r="D365" s="170" t="str">
        <f>if(ISBLANK(B365),"",countif(CountSTR!B364:B1362,B365))</f>
        <v/>
      </c>
      <c r="E365" s="170" t="str">
        <f>if(ISBLANK(B365),"",countif(CountSR!B364:B397,B365))</f>
        <v/>
      </c>
      <c r="F365" s="170"/>
      <c r="G365" s="170"/>
      <c r="H365" s="170" t="str">
        <f t="shared" si="2"/>
        <v/>
      </c>
      <c r="I365" s="170" t="str">
        <f t="shared" si="3"/>
        <v/>
      </c>
      <c r="J365" s="47" t="str">
        <f t="shared" si="4"/>
        <v/>
      </c>
      <c r="K365" s="21" t="str">
        <f t="shared" si="5"/>
        <v/>
      </c>
      <c r="L365" s="184"/>
    </row>
    <row r="366" ht="22.5" customHeight="1">
      <c r="A366" s="170" t="str">
        <f>'Inventory List'!A367</f>
        <v/>
      </c>
      <c r="B366" s="170" t="str">
        <f>'Inventory List'!B367</f>
        <v/>
      </c>
      <c r="C366" s="184" t="str">
        <f t="shared" si="1"/>
        <v/>
      </c>
      <c r="D366" s="170" t="str">
        <f>if(ISBLANK(B366),"",countif(CountSTR!B365:B1363,B366))</f>
        <v/>
      </c>
      <c r="E366" s="170" t="str">
        <f>if(ISBLANK(B366),"",countif(CountSR!B365:B398,B366))</f>
        <v/>
      </c>
      <c r="F366" s="170"/>
      <c r="G366" s="170"/>
      <c r="H366" s="170" t="str">
        <f t="shared" si="2"/>
        <v/>
      </c>
      <c r="I366" s="170" t="str">
        <f t="shared" si="3"/>
        <v/>
      </c>
      <c r="J366" s="47" t="str">
        <f t="shared" si="4"/>
        <v/>
      </c>
      <c r="K366" s="21" t="str">
        <f t="shared" si="5"/>
        <v/>
      </c>
      <c r="L366" s="184"/>
    </row>
    <row r="367" ht="22.5" customHeight="1">
      <c r="A367" s="170" t="str">
        <f>'Inventory List'!A368</f>
        <v/>
      </c>
      <c r="B367" s="170" t="str">
        <f>'Inventory List'!B368</f>
        <v/>
      </c>
      <c r="C367" s="184" t="str">
        <f t="shared" si="1"/>
        <v/>
      </c>
      <c r="D367" s="170" t="str">
        <f>if(ISBLANK(B367),"",countif(CountSTR!B366:B1364,B367))</f>
        <v/>
      </c>
      <c r="E367" s="170" t="str">
        <f>if(ISBLANK(B367),"",countif(CountSR!B366:B399,B367))</f>
        <v/>
      </c>
      <c r="F367" s="170"/>
      <c r="G367" s="170"/>
      <c r="H367" s="170" t="str">
        <f t="shared" si="2"/>
        <v/>
      </c>
      <c r="I367" s="170" t="str">
        <f t="shared" si="3"/>
        <v/>
      </c>
      <c r="J367" s="47" t="str">
        <f t="shared" si="4"/>
        <v/>
      </c>
      <c r="K367" s="21" t="str">
        <f t="shared" si="5"/>
        <v/>
      </c>
      <c r="L367" s="184"/>
    </row>
    <row r="368" ht="22.5" customHeight="1">
      <c r="A368" s="170" t="str">
        <f>'Inventory List'!A369</f>
        <v/>
      </c>
      <c r="B368" s="170" t="str">
        <f>'Inventory List'!B369</f>
        <v/>
      </c>
      <c r="C368" s="184" t="str">
        <f t="shared" si="1"/>
        <v/>
      </c>
      <c r="D368" s="170" t="str">
        <f>if(ISBLANK(B368),"",countif(CountSTR!B367:B1365,B368))</f>
        <v/>
      </c>
      <c r="E368" s="170" t="str">
        <f>if(ISBLANK(B368),"",countif(CountSR!B367:B400,B368))</f>
        <v/>
      </c>
      <c r="F368" s="170"/>
      <c r="G368" s="170"/>
      <c r="H368" s="170" t="str">
        <f t="shared" si="2"/>
        <v/>
      </c>
      <c r="I368" s="170" t="str">
        <f t="shared" si="3"/>
        <v/>
      </c>
      <c r="J368" s="47" t="str">
        <f t="shared" si="4"/>
        <v/>
      </c>
      <c r="K368" s="21" t="str">
        <f t="shared" si="5"/>
        <v/>
      </c>
      <c r="L368" s="184"/>
    </row>
    <row r="369" ht="22.5" customHeight="1">
      <c r="A369" s="170" t="str">
        <f>'Inventory List'!A370</f>
        <v/>
      </c>
      <c r="B369" s="170" t="str">
        <f>'Inventory List'!B370</f>
        <v/>
      </c>
      <c r="C369" s="184" t="str">
        <f t="shared" si="1"/>
        <v/>
      </c>
      <c r="D369" s="170" t="str">
        <f>if(ISBLANK(B369),"",countif(CountSTR!B368:B1366,B369))</f>
        <v/>
      </c>
      <c r="E369" s="170" t="str">
        <f>if(ISBLANK(B369),"",countif(CountSR!B368:B401,B369))</f>
        <v/>
      </c>
      <c r="F369" s="170"/>
      <c r="G369" s="170"/>
      <c r="H369" s="170" t="str">
        <f t="shared" si="2"/>
        <v/>
      </c>
      <c r="I369" s="170" t="str">
        <f t="shared" si="3"/>
        <v/>
      </c>
      <c r="J369" s="47" t="str">
        <f t="shared" si="4"/>
        <v/>
      </c>
      <c r="K369" s="21" t="str">
        <f t="shared" si="5"/>
        <v/>
      </c>
      <c r="L369" s="184"/>
    </row>
    <row r="370" ht="22.5" customHeight="1">
      <c r="A370" s="170" t="str">
        <f>'Inventory List'!A371</f>
        <v/>
      </c>
      <c r="B370" s="170" t="str">
        <f>'Inventory List'!B371</f>
        <v/>
      </c>
      <c r="C370" s="184" t="str">
        <f t="shared" si="1"/>
        <v/>
      </c>
      <c r="D370" s="170" t="str">
        <f>if(ISBLANK(B370),"",countif(CountSTR!B369:B1367,B370))</f>
        <v/>
      </c>
      <c r="E370" s="170" t="str">
        <f>if(ISBLANK(B370),"",countif(CountSR!B369:B402,B370))</f>
        <v/>
      </c>
      <c r="F370" s="170"/>
      <c r="G370" s="170"/>
      <c r="H370" s="170" t="str">
        <f t="shared" si="2"/>
        <v/>
      </c>
      <c r="I370" s="170" t="str">
        <f t="shared" si="3"/>
        <v/>
      </c>
      <c r="J370" s="47" t="str">
        <f t="shared" si="4"/>
        <v/>
      </c>
      <c r="K370" s="21" t="str">
        <f t="shared" si="5"/>
        <v/>
      </c>
      <c r="L370" s="184"/>
    </row>
    <row r="371" ht="22.5" customHeight="1">
      <c r="A371" s="170" t="str">
        <f>'Inventory List'!A372</f>
        <v/>
      </c>
      <c r="B371" s="170" t="str">
        <f>'Inventory List'!B372</f>
        <v/>
      </c>
      <c r="C371" s="184" t="str">
        <f t="shared" si="1"/>
        <v/>
      </c>
      <c r="D371" s="170" t="str">
        <f>if(ISBLANK(B371),"",countif(CountSTR!B370:B1368,B371))</f>
        <v/>
      </c>
      <c r="E371" s="170" t="str">
        <f>if(ISBLANK(B371),"",countif(CountSR!B370:B403,B371))</f>
        <v/>
      </c>
      <c r="F371" s="170"/>
      <c r="G371" s="170"/>
      <c r="H371" s="170" t="str">
        <f t="shared" si="2"/>
        <v/>
      </c>
      <c r="I371" s="170" t="str">
        <f t="shared" si="3"/>
        <v/>
      </c>
      <c r="J371" s="47" t="str">
        <f t="shared" si="4"/>
        <v/>
      </c>
      <c r="K371" s="21" t="str">
        <f t="shared" si="5"/>
        <v/>
      </c>
      <c r="L371" s="184"/>
    </row>
    <row r="372" ht="22.5" customHeight="1">
      <c r="A372" s="170" t="str">
        <f>'Inventory List'!A373</f>
        <v/>
      </c>
      <c r="B372" s="170" t="str">
        <f>'Inventory List'!B373</f>
        <v/>
      </c>
      <c r="C372" s="184" t="str">
        <f t="shared" si="1"/>
        <v/>
      </c>
      <c r="D372" s="170" t="str">
        <f>if(ISBLANK(B372),"",countif(CountSTR!B371:B1369,B372))</f>
        <v/>
      </c>
      <c r="E372" s="170" t="str">
        <f>if(ISBLANK(B372),"",countif(CountSR!B371:B404,B372))</f>
        <v/>
      </c>
      <c r="F372" s="170"/>
      <c r="G372" s="170"/>
      <c r="H372" s="170" t="str">
        <f t="shared" si="2"/>
        <v/>
      </c>
      <c r="I372" s="170" t="str">
        <f t="shared" si="3"/>
        <v/>
      </c>
      <c r="J372" s="47" t="str">
        <f t="shared" si="4"/>
        <v/>
      </c>
      <c r="K372" s="21" t="str">
        <f t="shared" si="5"/>
        <v/>
      </c>
      <c r="L372" s="184"/>
    </row>
    <row r="373" ht="22.5" customHeight="1">
      <c r="A373" s="170" t="str">
        <f>'Inventory List'!A374</f>
        <v/>
      </c>
      <c r="B373" s="170" t="str">
        <f>'Inventory List'!B374</f>
        <v/>
      </c>
      <c r="C373" s="184" t="str">
        <f t="shared" si="1"/>
        <v/>
      </c>
      <c r="D373" s="170" t="str">
        <f>if(ISBLANK(B373),"",countif(CountSTR!B372:B1370,B373))</f>
        <v/>
      </c>
      <c r="E373" s="170" t="str">
        <f>if(ISBLANK(B373),"",countif(CountSR!B372:B405,B373))</f>
        <v/>
      </c>
      <c r="F373" s="170"/>
      <c r="G373" s="170"/>
      <c r="H373" s="170" t="str">
        <f t="shared" si="2"/>
        <v/>
      </c>
      <c r="I373" s="170" t="str">
        <f t="shared" si="3"/>
        <v/>
      </c>
      <c r="J373" s="47" t="str">
        <f t="shared" si="4"/>
        <v/>
      </c>
      <c r="K373" s="21" t="str">
        <f t="shared" si="5"/>
        <v/>
      </c>
      <c r="L373" s="184"/>
    </row>
    <row r="374" ht="22.5" customHeight="1">
      <c r="A374" s="170" t="str">
        <f>'Inventory List'!A375</f>
        <v/>
      </c>
      <c r="B374" s="170" t="str">
        <f>'Inventory List'!B375</f>
        <v/>
      </c>
      <c r="C374" s="184" t="str">
        <f t="shared" si="1"/>
        <v/>
      </c>
      <c r="D374" s="170" t="str">
        <f>if(ISBLANK(B374),"",countif(CountSTR!B373:B1371,B374))</f>
        <v/>
      </c>
      <c r="E374" s="170" t="str">
        <f>if(ISBLANK(B374),"",countif(CountSR!B373:B406,B374))</f>
        <v/>
      </c>
      <c r="F374" s="170"/>
      <c r="G374" s="170"/>
      <c r="H374" s="170" t="str">
        <f t="shared" si="2"/>
        <v/>
      </c>
      <c r="I374" s="170" t="str">
        <f t="shared" si="3"/>
        <v/>
      </c>
      <c r="J374" s="47" t="str">
        <f t="shared" si="4"/>
        <v/>
      </c>
      <c r="K374" s="21" t="str">
        <f t="shared" si="5"/>
        <v/>
      </c>
      <c r="L374" s="184"/>
    </row>
    <row r="375" ht="22.5" customHeight="1">
      <c r="A375" s="170" t="str">
        <f>'Inventory List'!A376</f>
        <v/>
      </c>
      <c r="B375" s="170" t="str">
        <f>'Inventory List'!B376</f>
        <v/>
      </c>
      <c r="C375" s="184" t="str">
        <f t="shared" si="1"/>
        <v/>
      </c>
      <c r="D375" s="170" t="str">
        <f>if(ISBLANK(B375),"",countif(CountSTR!B374:B1372,B375))</f>
        <v/>
      </c>
      <c r="E375" s="170" t="str">
        <f>if(ISBLANK(B375),"",countif(CountSR!B374:B407,B375))</f>
        <v/>
      </c>
      <c r="F375" s="170"/>
      <c r="G375" s="170"/>
      <c r="H375" s="170" t="str">
        <f t="shared" si="2"/>
        <v/>
      </c>
      <c r="I375" s="170" t="str">
        <f t="shared" si="3"/>
        <v/>
      </c>
      <c r="J375" s="47" t="str">
        <f t="shared" si="4"/>
        <v/>
      </c>
      <c r="K375" s="21" t="str">
        <f t="shared" si="5"/>
        <v/>
      </c>
      <c r="L375" s="184"/>
    </row>
    <row r="376" ht="22.5" customHeight="1">
      <c r="A376" s="170" t="str">
        <f>'Inventory List'!A377</f>
        <v/>
      </c>
      <c r="B376" s="170" t="str">
        <f>'Inventory List'!B377</f>
        <v/>
      </c>
      <c r="C376" s="184" t="str">
        <f t="shared" si="1"/>
        <v/>
      </c>
      <c r="D376" s="170" t="str">
        <f>if(ISBLANK(B376),"",countif(CountSTR!B375:B1373,B376))</f>
        <v/>
      </c>
      <c r="E376" s="170" t="str">
        <f>if(ISBLANK(B376),"",countif(CountSR!B375:B408,B376))</f>
        <v/>
      </c>
      <c r="F376" s="170"/>
      <c r="G376" s="170"/>
      <c r="H376" s="170" t="str">
        <f t="shared" si="2"/>
        <v/>
      </c>
      <c r="I376" s="170" t="str">
        <f t="shared" si="3"/>
        <v/>
      </c>
      <c r="J376" s="47" t="str">
        <f t="shared" si="4"/>
        <v/>
      </c>
      <c r="K376" s="21" t="str">
        <f t="shared" si="5"/>
        <v/>
      </c>
      <c r="L376" s="184"/>
    </row>
    <row r="377" ht="22.5" customHeight="1">
      <c r="A377" s="170" t="str">
        <f>'Inventory List'!A378</f>
        <v/>
      </c>
      <c r="B377" s="170" t="str">
        <f>'Inventory List'!B378</f>
        <v/>
      </c>
      <c r="C377" s="184" t="str">
        <f t="shared" si="1"/>
        <v/>
      </c>
      <c r="D377" s="170" t="str">
        <f>if(ISBLANK(B377),"",countif(CountSTR!B376:B1374,B377))</f>
        <v/>
      </c>
      <c r="E377" s="170" t="str">
        <f>if(ISBLANK(B377),"",countif(CountSR!B376:B409,B377))</f>
        <v/>
      </c>
      <c r="F377" s="170"/>
      <c r="G377" s="170"/>
      <c r="H377" s="170" t="str">
        <f t="shared" si="2"/>
        <v/>
      </c>
      <c r="I377" s="170" t="str">
        <f t="shared" si="3"/>
        <v/>
      </c>
      <c r="J377" s="47" t="str">
        <f t="shared" si="4"/>
        <v/>
      </c>
      <c r="K377" s="21" t="str">
        <f t="shared" si="5"/>
        <v/>
      </c>
      <c r="L377" s="184"/>
    </row>
    <row r="378" ht="22.5" customHeight="1">
      <c r="A378" s="170" t="str">
        <f>'Inventory List'!A379</f>
        <v/>
      </c>
      <c r="B378" s="170" t="str">
        <f>'Inventory List'!B379</f>
        <v/>
      </c>
      <c r="C378" s="184" t="str">
        <f t="shared" si="1"/>
        <v/>
      </c>
      <c r="D378" s="170" t="str">
        <f>if(ISBLANK(B378),"",countif(CountSTR!B377:B1375,B378))</f>
        <v/>
      </c>
      <c r="E378" s="170" t="str">
        <f>if(ISBLANK(B378),"",countif(CountSR!B377:B410,B378))</f>
        <v/>
      </c>
      <c r="F378" s="170"/>
      <c r="G378" s="170"/>
      <c r="H378" s="170" t="str">
        <f t="shared" si="2"/>
        <v/>
      </c>
      <c r="I378" s="170" t="str">
        <f t="shared" si="3"/>
        <v/>
      </c>
      <c r="J378" s="47" t="str">
        <f t="shared" si="4"/>
        <v/>
      </c>
      <c r="K378" s="21" t="str">
        <f t="shared" si="5"/>
        <v/>
      </c>
      <c r="L378" s="184"/>
    </row>
    <row r="379" ht="22.5" customHeight="1">
      <c r="A379" s="170" t="str">
        <f>'Inventory List'!A380</f>
        <v/>
      </c>
      <c r="B379" s="170" t="str">
        <f>'Inventory List'!B380</f>
        <v/>
      </c>
      <c r="C379" s="184" t="str">
        <f t="shared" si="1"/>
        <v/>
      </c>
      <c r="D379" s="170" t="str">
        <f>if(ISBLANK(B379),"",countif(CountSTR!B378:B1376,B379))</f>
        <v/>
      </c>
      <c r="E379" s="170" t="str">
        <f>if(ISBLANK(B379),"",countif(CountSR!B378:B411,B379))</f>
        <v/>
      </c>
      <c r="F379" s="170"/>
      <c r="G379" s="170"/>
      <c r="H379" s="170" t="str">
        <f t="shared" si="2"/>
        <v/>
      </c>
      <c r="I379" s="170" t="str">
        <f t="shared" si="3"/>
        <v/>
      </c>
      <c r="J379" s="47" t="str">
        <f t="shared" si="4"/>
        <v/>
      </c>
      <c r="K379" s="21" t="str">
        <f t="shared" si="5"/>
        <v/>
      </c>
      <c r="L379" s="184"/>
    </row>
    <row r="380" ht="22.5" customHeight="1">
      <c r="A380" s="170" t="str">
        <f>'Inventory List'!A381</f>
        <v/>
      </c>
      <c r="B380" s="170" t="str">
        <f>'Inventory List'!B381</f>
        <v/>
      </c>
      <c r="C380" s="184" t="str">
        <f t="shared" si="1"/>
        <v/>
      </c>
      <c r="D380" s="170" t="str">
        <f>if(ISBLANK(B380),"",countif(CountSTR!B379:B1377,B380))</f>
        <v/>
      </c>
      <c r="E380" s="170" t="str">
        <f>if(ISBLANK(B380),"",countif(CountSR!B379:B412,B380))</f>
        <v/>
      </c>
      <c r="F380" s="170"/>
      <c r="G380" s="170"/>
      <c r="H380" s="170" t="str">
        <f t="shared" si="2"/>
        <v/>
      </c>
      <c r="I380" s="170" t="str">
        <f t="shared" si="3"/>
        <v/>
      </c>
      <c r="J380" s="47" t="str">
        <f t="shared" si="4"/>
        <v/>
      </c>
      <c r="K380" s="21" t="str">
        <f t="shared" si="5"/>
        <v/>
      </c>
      <c r="L380" s="184"/>
    </row>
    <row r="381" ht="22.5" customHeight="1">
      <c r="A381" s="170" t="str">
        <f>'Inventory List'!A382</f>
        <v/>
      </c>
      <c r="B381" s="170" t="str">
        <f>'Inventory List'!B382</f>
        <v/>
      </c>
      <c r="C381" s="184" t="str">
        <f t="shared" si="1"/>
        <v/>
      </c>
      <c r="D381" s="170" t="str">
        <f>if(ISBLANK(B381),"",countif(CountSTR!B380:B1378,B381))</f>
        <v/>
      </c>
      <c r="E381" s="170" t="str">
        <f>if(ISBLANK(B381),"",countif(CountSR!B380:B413,B381))</f>
        <v/>
      </c>
      <c r="F381" s="170"/>
      <c r="G381" s="170"/>
      <c r="H381" s="170" t="str">
        <f t="shared" si="2"/>
        <v/>
      </c>
      <c r="I381" s="170" t="str">
        <f t="shared" si="3"/>
        <v/>
      </c>
      <c r="J381" s="47" t="str">
        <f t="shared" si="4"/>
        <v/>
      </c>
      <c r="K381" s="21" t="str">
        <f t="shared" si="5"/>
        <v/>
      </c>
      <c r="L381" s="184"/>
    </row>
    <row r="382" ht="22.5" customHeight="1">
      <c r="A382" s="170" t="str">
        <f>'Inventory List'!A383</f>
        <v/>
      </c>
      <c r="B382" s="170" t="str">
        <f>'Inventory List'!B383</f>
        <v/>
      </c>
      <c r="C382" s="184" t="str">
        <f t="shared" si="1"/>
        <v/>
      </c>
      <c r="D382" s="170" t="str">
        <f>if(ISBLANK(B382),"",countif(CountSTR!B381:B1379,B382))</f>
        <v/>
      </c>
      <c r="E382" s="170" t="str">
        <f>if(ISBLANK(B382),"",countif(CountSR!B381:B414,B382))</f>
        <v/>
      </c>
      <c r="F382" s="170"/>
      <c r="G382" s="170"/>
      <c r="H382" s="170" t="str">
        <f t="shared" si="2"/>
        <v/>
      </c>
      <c r="I382" s="170" t="str">
        <f t="shared" si="3"/>
        <v/>
      </c>
      <c r="J382" s="47" t="str">
        <f t="shared" si="4"/>
        <v/>
      </c>
      <c r="K382" s="21" t="str">
        <f t="shared" si="5"/>
        <v/>
      </c>
      <c r="L382" s="184"/>
    </row>
    <row r="383" ht="22.5" customHeight="1">
      <c r="A383" s="170" t="str">
        <f>'Inventory List'!A384</f>
        <v/>
      </c>
      <c r="B383" s="170" t="str">
        <f>'Inventory List'!B384</f>
        <v/>
      </c>
      <c r="C383" s="184" t="str">
        <f t="shared" si="1"/>
        <v/>
      </c>
      <c r="D383" s="170" t="str">
        <f>if(ISBLANK(B383),"",countif(CountSTR!B382:B1380,B383))</f>
        <v/>
      </c>
      <c r="E383" s="170" t="str">
        <f>if(ISBLANK(B383),"",countif(CountSR!B382:B415,B383))</f>
        <v/>
      </c>
      <c r="F383" s="170"/>
      <c r="G383" s="170"/>
      <c r="H383" s="170" t="str">
        <f t="shared" si="2"/>
        <v/>
      </c>
      <c r="I383" s="170" t="str">
        <f t="shared" si="3"/>
        <v/>
      </c>
      <c r="J383" s="47" t="str">
        <f t="shared" si="4"/>
        <v/>
      </c>
      <c r="K383" s="21" t="str">
        <f t="shared" si="5"/>
        <v/>
      </c>
      <c r="L383" s="184"/>
    </row>
    <row r="384" ht="22.5" customHeight="1">
      <c r="A384" s="170" t="str">
        <f>'Inventory List'!A385</f>
        <v/>
      </c>
      <c r="B384" s="170" t="str">
        <f>'Inventory List'!B385</f>
        <v/>
      </c>
      <c r="C384" s="184" t="str">
        <f t="shared" si="1"/>
        <v/>
      </c>
      <c r="D384" s="170" t="str">
        <f>if(ISBLANK(B384),"",countif(CountSTR!B383:B1381,B384))</f>
        <v/>
      </c>
      <c r="E384" s="170" t="str">
        <f>if(ISBLANK(B384),"",countif(CountSR!B383:B416,B384))</f>
        <v/>
      </c>
      <c r="F384" s="170"/>
      <c r="G384" s="170"/>
      <c r="H384" s="170" t="str">
        <f t="shared" si="2"/>
        <v/>
      </c>
      <c r="I384" s="170" t="str">
        <f t="shared" si="3"/>
        <v/>
      </c>
      <c r="J384" s="47" t="str">
        <f t="shared" si="4"/>
        <v/>
      </c>
      <c r="K384" s="21" t="str">
        <f t="shared" si="5"/>
        <v/>
      </c>
      <c r="L384" s="184"/>
    </row>
    <row r="385" ht="22.5" customHeight="1">
      <c r="A385" s="170" t="str">
        <f>'Inventory List'!A386</f>
        <v/>
      </c>
      <c r="B385" s="170" t="str">
        <f>'Inventory List'!B386</f>
        <v/>
      </c>
      <c r="C385" s="184" t="str">
        <f t="shared" si="1"/>
        <v/>
      </c>
      <c r="D385" s="170" t="str">
        <f>if(ISBLANK(B385),"",countif(CountSTR!B384:B1382,B385))</f>
        <v/>
      </c>
      <c r="E385" s="170" t="str">
        <f>if(ISBLANK(B385),"",countif(CountSR!B384:B417,B385))</f>
        <v/>
      </c>
      <c r="F385" s="170"/>
      <c r="G385" s="170"/>
      <c r="H385" s="170" t="str">
        <f t="shared" si="2"/>
        <v/>
      </c>
      <c r="I385" s="170" t="str">
        <f t="shared" si="3"/>
        <v/>
      </c>
      <c r="J385" s="47" t="str">
        <f t="shared" si="4"/>
        <v/>
      </c>
      <c r="K385" s="21" t="str">
        <f t="shared" si="5"/>
        <v/>
      </c>
      <c r="L385" s="184"/>
    </row>
    <row r="386" ht="22.5" customHeight="1">
      <c r="A386" s="170" t="str">
        <f>'Inventory List'!A387</f>
        <v/>
      </c>
      <c r="B386" s="170" t="str">
        <f>'Inventory List'!B387</f>
        <v/>
      </c>
      <c r="C386" s="184" t="str">
        <f t="shared" si="1"/>
        <v/>
      </c>
      <c r="D386" s="170" t="str">
        <f>if(ISBLANK(B386),"",countif(CountSTR!B385:B1383,B386))</f>
        <v/>
      </c>
      <c r="E386" s="170" t="str">
        <f>if(ISBLANK(B386),"",countif(CountSR!B385:B418,B386))</f>
        <v/>
      </c>
      <c r="F386" s="170"/>
      <c r="G386" s="170"/>
      <c r="H386" s="170" t="str">
        <f t="shared" si="2"/>
        <v/>
      </c>
      <c r="I386" s="170" t="str">
        <f t="shared" si="3"/>
        <v/>
      </c>
      <c r="J386" s="47" t="str">
        <f t="shared" si="4"/>
        <v/>
      </c>
      <c r="K386" s="21" t="str">
        <f t="shared" si="5"/>
        <v/>
      </c>
      <c r="L386" s="184"/>
    </row>
    <row r="387" ht="22.5" customHeight="1">
      <c r="A387" s="170" t="str">
        <f>'Inventory List'!A388</f>
        <v/>
      </c>
      <c r="B387" s="170" t="str">
        <f>'Inventory List'!B388</f>
        <v/>
      </c>
      <c r="C387" s="184" t="str">
        <f t="shared" si="1"/>
        <v/>
      </c>
      <c r="D387" s="170" t="str">
        <f>if(ISBLANK(B387),"",countif(CountSTR!B386:B1384,B387))</f>
        <v/>
      </c>
      <c r="E387" s="170" t="str">
        <f>if(ISBLANK(B387),"",countif(CountSR!B386:B419,B387))</f>
        <v/>
      </c>
      <c r="F387" s="170"/>
      <c r="G387" s="170"/>
      <c r="H387" s="170" t="str">
        <f t="shared" si="2"/>
        <v/>
      </c>
      <c r="I387" s="170" t="str">
        <f t="shared" si="3"/>
        <v/>
      </c>
      <c r="J387" s="47" t="str">
        <f t="shared" si="4"/>
        <v/>
      </c>
      <c r="K387" s="21" t="str">
        <f t="shared" si="5"/>
        <v/>
      </c>
      <c r="L387" s="184"/>
    </row>
    <row r="388" ht="22.5" customHeight="1">
      <c r="A388" s="170" t="str">
        <f>'Inventory List'!A389</f>
        <v/>
      </c>
      <c r="B388" s="170" t="str">
        <f>'Inventory List'!B389</f>
        <v/>
      </c>
      <c r="C388" s="184" t="str">
        <f t="shared" si="1"/>
        <v/>
      </c>
      <c r="D388" s="170" t="str">
        <f>if(ISBLANK(B388),"",countif(CountSTR!B387:B1385,B388))</f>
        <v/>
      </c>
      <c r="E388" s="170" t="str">
        <f>if(ISBLANK(B388),"",countif(CountSR!B387:B420,B388))</f>
        <v/>
      </c>
      <c r="F388" s="170"/>
      <c r="G388" s="170"/>
      <c r="H388" s="170" t="str">
        <f t="shared" si="2"/>
        <v/>
      </c>
      <c r="I388" s="170" t="str">
        <f t="shared" si="3"/>
        <v/>
      </c>
      <c r="J388" s="47" t="str">
        <f t="shared" si="4"/>
        <v/>
      </c>
      <c r="K388" s="21" t="str">
        <f t="shared" si="5"/>
        <v/>
      </c>
      <c r="L388" s="184"/>
    </row>
    <row r="389" ht="22.5" customHeight="1">
      <c r="A389" s="170" t="str">
        <f>'Inventory List'!A390</f>
        <v/>
      </c>
      <c r="B389" s="170" t="str">
        <f>'Inventory List'!B390</f>
        <v/>
      </c>
      <c r="C389" s="184" t="str">
        <f t="shared" si="1"/>
        <v/>
      </c>
      <c r="D389" s="170" t="str">
        <f>if(ISBLANK(B389),"",countif(CountSTR!B388:B1386,B389))</f>
        <v/>
      </c>
      <c r="E389" s="170" t="str">
        <f>if(ISBLANK(B389),"",countif(CountSR!B388:B421,B389))</f>
        <v/>
      </c>
      <c r="F389" s="170"/>
      <c r="G389" s="170"/>
      <c r="H389" s="170" t="str">
        <f t="shared" si="2"/>
        <v/>
      </c>
      <c r="I389" s="170" t="str">
        <f t="shared" si="3"/>
        <v/>
      </c>
      <c r="J389" s="47" t="str">
        <f t="shared" si="4"/>
        <v/>
      </c>
      <c r="K389" s="21" t="str">
        <f t="shared" si="5"/>
        <v/>
      </c>
      <c r="L389" s="184"/>
    </row>
    <row r="390" ht="22.5" customHeight="1">
      <c r="A390" s="170" t="str">
        <f>'Inventory List'!A391</f>
        <v/>
      </c>
      <c r="B390" s="170" t="str">
        <f>'Inventory List'!B391</f>
        <v/>
      </c>
      <c r="C390" s="184" t="str">
        <f t="shared" si="1"/>
        <v/>
      </c>
      <c r="D390" s="170" t="str">
        <f>if(ISBLANK(B390),"",countif(CountSTR!B389:B1387,B390))</f>
        <v/>
      </c>
      <c r="E390" s="170" t="str">
        <f>if(ISBLANK(B390),"",countif(CountSR!B389:B422,B390))</f>
        <v/>
      </c>
      <c r="F390" s="170"/>
      <c r="G390" s="170"/>
      <c r="H390" s="170" t="str">
        <f t="shared" si="2"/>
        <v/>
      </c>
      <c r="I390" s="170" t="str">
        <f t="shared" si="3"/>
        <v/>
      </c>
      <c r="J390" s="47" t="str">
        <f t="shared" si="4"/>
        <v/>
      </c>
      <c r="K390" s="21" t="str">
        <f t="shared" si="5"/>
        <v/>
      </c>
      <c r="L390" s="184"/>
    </row>
    <row r="391" ht="22.5" customHeight="1">
      <c r="A391" s="170" t="str">
        <f>'Inventory List'!A392</f>
        <v/>
      </c>
      <c r="B391" s="170" t="str">
        <f>'Inventory List'!B392</f>
        <v/>
      </c>
      <c r="C391" s="184" t="str">
        <f t="shared" si="1"/>
        <v/>
      </c>
      <c r="D391" s="170" t="str">
        <f>if(ISBLANK(B391),"",countif(CountSTR!B390:B1388,B391))</f>
        <v/>
      </c>
      <c r="E391" s="170" t="str">
        <f>if(ISBLANK(B391),"",countif(CountSR!B390:B423,B391))</f>
        <v/>
      </c>
      <c r="F391" s="170"/>
      <c r="G391" s="170"/>
      <c r="H391" s="170" t="str">
        <f t="shared" si="2"/>
        <v/>
      </c>
      <c r="I391" s="170" t="str">
        <f t="shared" si="3"/>
        <v/>
      </c>
      <c r="J391" s="47" t="str">
        <f t="shared" si="4"/>
        <v/>
      </c>
      <c r="K391" s="21" t="str">
        <f t="shared" si="5"/>
        <v/>
      </c>
      <c r="L391" s="184"/>
    </row>
    <row r="392" ht="22.5" customHeight="1">
      <c r="A392" s="170" t="str">
        <f>'Inventory List'!A393</f>
        <v/>
      </c>
      <c r="B392" s="170" t="str">
        <f>'Inventory List'!B393</f>
        <v/>
      </c>
      <c r="C392" s="184" t="str">
        <f t="shared" si="1"/>
        <v/>
      </c>
      <c r="D392" s="170" t="str">
        <f>if(ISBLANK(B392),"",countif(CountSTR!B391:B1389,B392))</f>
        <v/>
      </c>
      <c r="E392" s="170" t="str">
        <f>if(ISBLANK(B392),"",countif(CountSR!B391:B424,B392))</f>
        <v/>
      </c>
      <c r="F392" s="170"/>
      <c r="G392" s="170"/>
      <c r="H392" s="170" t="str">
        <f t="shared" si="2"/>
        <v/>
      </c>
      <c r="I392" s="170" t="str">
        <f t="shared" si="3"/>
        <v/>
      </c>
      <c r="J392" s="47" t="str">
        <f t="shared" si="4"/>
        <v/>
      </c>
      <c r="K392" s="21" t="str">
        <f t="shared" si="5"/>
        <v/>
      </c>
      <c r="L392" s="184"/>
    </row>
    <row r="393" ht="22.5" customHeight="1">
      <c r="A393" s="170" t="str">
        <f>'Inventory List'!A394</f>
        <v/>
      </c>
      <c r="B393" s="170" t="str">
        <f>'Inventory List'!B394</f>
        <v/>
      </c>
      <c r="C393" s="184" t="str">
        <f t="shared" si="1"/>
        <v/>
      </c>
      <c r="D393" s="170" t="str">
        <f>if(ISBLANK(B393),"",countif(CountSTR!B392:B1390,B393))</f>
        <v/>
      </c>
      <c r="E393" s="170" t="str">
        <f>if(ISBLANK(B393),"",countif(CountSR!B392:B425,B393))</f>
        <v/>
      </c>
      <c r="F393" s="170"/>
      <c r="G393" s="170"/>
      <c r="H393" s="170" t="str">
        <f t="shared" si="2"/>
        <v/>
      </c>
      <c r="I393" s="170" t="str">
        <f t="shared" si="3"/>
        <v/>
      </c>
      <c r="J393" s="47" t="str">
        <f t="shared" si="4"/>
        <v/>
      </c>
      <c r="K393" s="21" t="str">
        <f t="shared" si="5"/>
        <v/>
      </c>
      <c r="L393" s="184"/>
    </row>
    <row r="394" ht="22.5" customHeight="1">
      <c r="A394" s="170" t="str">
        <f>'Inventory List'!A395</f>
        <v/>
      </c>
      <c r="B394" s="170" t="str">
        <f>'Inventory List'!B395</f>
        <v/>
      </c>
      <c r="C394" s="184" t="str">
        <f t="shared" si="1"/>
        <v/>
      </c>
      <c r="D394" s="170" t="str">
        <f>if(ISBLANK(B394),"",countif(CountSTR!B393:B1391,B394))</f>
        <v/>
      </c>
      <c r="E394" s="170" t="str">
        <f>if(ISBLANK(B394),"",countif(CountSR!B393:B426,B394))</f>
        <v/>
      </c>
      <c r="F394" s="170"/>
      <c r="G394" s="170"/>
      <c r="H394" s="170" t="str">
        <f t="shared" si="2"/>
        <v/>
      </c>
      <c r="I394" s="170" t="str">
        <f t="shared" si="3"/>
        <v/>
      </c>
      <c r="J394" s="47" t="str">
        <f t="shared" si="4"/>
        <v/>
      </c>
      <c r="K394" s="21" t="str">
        <f t="shared" si="5"/>
        <v/>
      </c>
      <c r="L394" s="184"/>
    </row>
    <row r="395" ht="22.5" customHeight="1">
      <c r="A395" s="170" t="str">
        <f>'Inventory List'!A396</f>
        <v/>
      </c>
      <c r="B395" s="170" t="str">
        <f>'Inventory List'!B396</f>
        <v/>
      </c>
      <c r="C395" s="184" t="str">
        <f t="shared" si="1"/>
        <v/>
      </c>
      <c r="D395" s="170" t="str">
        <f>if(ISBLANK(B395),"",countif(CountSTR!B394:B1392,B395))</f>
        <v/>
      </c>
      <c r="E395" s="170" t="str">
        <f>if(ISBLANK(B395),"",countif(CountSR!B394:B427,B395))</f>
        <v/>
      </c>
      <c r="F395" s="170"/>
      <c r="G395" s="170"/>
      <c r="H395" s="170" t="str">
        <f t="shared" si="2"/>
        <v/>
      </c>
      <c r="I395" s="170" t="str">
        <f t="shared" si="3"/>
        <v/>
      </c>
      <c r="J395" s="47" t="str">
        <f t="shared" si="4"/>
        <v/>
      </c>
      <c r="K395" s="21" t="str">
        <f t="shared" si="5"/>
        <v/>
      </c>
      <c r="L395" s="184"/>
    </row>
    <row r="396" ht="22.5" customHeight="1">
      <c r="A396" s="170" t="str">
        <f>'Inventory List'!A397</f>
        <v/>
      </c>
      <c r="B396" s="170" t="str">
        <f>'Inventory List'!B397</f>
        <v/>
      </c>
      <c r="C396" s="184" t="str">
        <f t="shared" si="1"/>
        <v/>
      </c>
      <c r="D396" s="170" t="str">
        <f>if(ISBLANK(B396),"",countif(CountSTR!B395:B1393,B396))</f>
        <v/>
      </c>
      <c r="E396" s="170" t="str">
        <f>if(ISBLANK(B396),"",countif(CountSR!B395:B428,B396))</f>
        <v/>
      </c>
      <c r="F396" s="170"/>
      <c r="G396" s="170"/>
      <c r="H396" s="170" t="str">
        <f t="shared" si="2"/>
        <v/>
      </c>
      <c r="I396" s="170" t="str">
        <f t="shared" si="3"/>
        <v/>
      </c>
      <c r="J396" s="47" t="str">
        <f t="shared" si="4"/>
        <v/>
      </c>
      <c r="K396" s="21" t="str">
        <f t="shared" si="5"/>
        <v/>
      </c>
      <c r="L396" s="184"/>
    </row>
    <row r="397" ht="22.5" customHeight="1">
      <c r="A397" s="170" t="str">
        <f>'Inventory List'!A398</f>
        <v/>
      </c>
      <c r="B397" s="170" t="str">
        <f>'Inventory List'!B398</f>
        <v/>
      </c>
      <c r="C397" s="184" t="str">
        <f t="shared" si="1"/>
        <v/>
      </c>
      <c r="D397" s="170" t="str">
        <f>if(ISBLANK(B397),"",countif(CountSTR!B396:B1394,B397))</f>
        <v/>
      </c>
      <c r="E397" s="170" t="str">
        <f>if(ISBLANK(B397),"",countif(CountSR!B396:B429,B397))</f>
        <v/>
      </c>
      <c r="F397" s="170"/>
      <c r="G397" s="170"/>
      <c r="H397" s="170" t="str">
        <f t="shared" si="2"/>
        <v/>
      </c>
      <c r="I397" s="170" t="str">
        <f t="shared" si="3"/>
        <v/>
      </c>
      <c r="J397" s="47" t="str">
        <f t="shared" si="4"/>
        <v/>
      </c>
      <c r="K397" s="21" t="str">
        <f t="shared" si="5"/>
        <v/>
      </c>
      <c r="L397" s="184"/>
    </row>
    <row r="398" ht="22.5" customHeight="1">
      <c r="A398" s="170" t="str">
        <f>'Inventory List'!A399</f>
        <v/>
      </c>
      <c r="B398" s="170" t="str">
        <f>'Inventory List'!B399</f>
        <v/>
      </c>
      <c r="C398" s="184" t="str">
        <f t="shared" si="1"/>
        <v/>
      </c>
      <c r="D398" s="170" t="str">
        <f>if(ISBLANK(B398),"",countif(CountSTR!B397:B1395,B398))</f>
        <v/>
      </c>
      <c r="E398" s="170" t="str">
        <f>if(ISBLANK(B398),"",countif(CountSR!B397:B430,B398))</f>
        <v/>
      </c>
      <c r="F398" s="170"/>
      <c r="G398" s="170"/>
      <c r="H398" s="170" t="str">
        <f t="shared" si="2"/>
        <v/>
      </c>
      <c r="I398" s="170" t="str">
        <f t="shared" si="3"/>
        <v/>
      </c>
      <c r="J398" s="47" t="str">
        <f t="shared" si="4"/>
        <v/>
      </c>
      <c r="K398" s="21" t="str">
        <f t="shared" si="5"/>
        <v/>
      </c>
      <c r="L398" s="184"/>
    </row>
    <row r="399" ht="22.5" customHeight="1">
      <c r="A399" s="170" t="str">
        <f>'Inventory List'!A400</f>
        <v/>
      </c>
      <c r="B399" s="170" t="str">
        <f>'Inventory List'!B400</f>
        <v/>
      </c>
      <c r="C399" s="184" t="str">
        <f t="shared" si="1"/>
        <v/>
      </c>
      <c r="D399" s="170" t="str">
        <f>if(ISBLANK(B399),"",countif(CountSTR!B398:B1396,B399))</f>
        <v/>
      </c>
      <c r="E399" s="170" t="str">
        <f>if(ISBLANK(B399),"",countif(CountSR!B398:B431,B399))</f>
        <v/>
      </c>
      <c r="F399" s="170"/>
      <c r="G399" s="170"/>
      <c r="H399" s="170" t="str">
        <f t="shared" si="2"/>
        <v/>
      </c>
      <c r="I399" s="170" t="str">
        <f t="shared" si="3"/>
        <v/>
      </c>
      <c r="J399" s="47" t="str">
        <f t="shared" si="4"/>
        <v/>
      </c>
      <c r="K399" s="21" t="str">
        <f t="shared" si="5"/>
        <v/>
      </c>
      <c r="L399" s="184"/>
    </row>
    <row r="400" ht="22.5" customHeight="1">
      <c r="A400" s="170" t="str">
        <f>'Inventory List'!A401</f>
        <v/>
      </c>
      <c r="B400" s="170" t="str">
        <f>'Inventory List'!B401</f>
        <v/>
      </c>
      <c r="C400" s="184" t="str">
        <f t="shared" si="1"/>
        <v/>
      </c>
      <c r="D400" s="170" t="str">
        <f>if(ISBLANK(B400),"",countif(CountSTR!B399:B1397,B400))</f>
        <v/>
      </c>
      <c r="E400" s="170" t="str">
        <f>if(ISBLANK(B400),"",countif(CountSR!B399:B432,B400))</f>
        <v/>
      </c>
      <c r="F400" s="170"/>
      <c r="G400" s="170"/>
      <c r="H400" s="170" t="str">
        <f t="shared" si="2"/>
        <v/>
      </c>
      <c r="I400" s="170" t="str">
        <f t="shared" si="3"/>
        <v/>
      </c>
      <c r="J400" s="47" t="str">
        <f t="shared" si="4"/>
        <v/>
      </c>
      <c r="K400" s="21" t="str">
        <f t="shared" si="5"/>
        <v/>
      </c>
      <c r="L400" s="184"/>
    </row>
    <row r="401" ht="22.5" customHeight="1">
      <c r="A401" s="170" t="str">
        <f>'Inventory List'!A402</f>
        <v/>
      </c>
      <c r="B401" s="170" t="str">
        <f>'Inventory List'!B402</f>
        <v/>
      </c>
      <c r="C401" s="184" t="str">
        <f t="shared" si="1"/>
        <v/>
      </c>
      <c r="D401" s="170" t="str">
        <f>if(ISBLANK(B401),"",countif(CountSTR!B400:B1398,B401))</f>
        <v/>
      </c>
      <c r="E401" s="170" t="str">
        <f>if(ISBLANK(B401),"",countif(CountSR!B400:B433,B401))</f>
        <v/>
      </c>
      <c r="F401" s="170"/>
      <c r="G401" s="170"/>
      <c r="H401" s="170" t="str">
        <f t="shared" si="2"/>
        <v/>
      </c>
      <c r="I401" s="170" t="str">
        <f t="shared" si="3"/>
        <v/>
      </c>
      <c r="J401" s="47" t="str">
        <f t="shared" si="4"/>
        <v/>
      </c>
      <c r="K401" s="21" t="str">
        <f t="shared" si="5"/>
        <v/>
      </c>
      <c r="L401" s="184"/>
    </row>
    <row r="402" ht="22.5" customHeight="1">
      <c r="A402" s="170" t="str">
        <f>'Inventory List'!A403</f>
        <v/>
      </c>
      <c r="B402" s="170" t="str">
        <f>'Inventory List'!B403</f>
        <v/>
      </c>
      <c r="C402" s="184" t="str">
        <f t="shared" si="1"/>
        <v/>
      </c>
      <c r="D402" s="170" t="str">
        <f>if(ISBLANK(B402),"",countif(CountSTR!B401:B1399,B402))</f>
        <v/>
      </c>
      <c r="E402" s="170" t="str">
        <f>if(ISBLANK(B402),"",countif(CountSR!B401:B434,B402))</f>
        <v/>
      </c>
      <c r="F402" s="170"/>
      <c r="G402" s="170"/>
      <c r="H402" s="170" t="str">
        <f t="shared" si="2"/>
        <v/>
      </c>
      <c r="I402" s="170" t="str">
        <f t="shared" si="3"/>
        <v/>
      </c>
      <c r="J402" s="47" t="str">
        <f t="shared" si="4"/>
        <v/>
      </c>
      <c r="K402" s="21" t="str">
        <f t="shared" si="5"/>
        <v/>
      </c>
      <c r="L402" s="184"/>
    </row>
    <row r="403" ht="22.5" customHeight="1">
      <c r="A403" s="170" t="str">
        <f>'Inventory List'!A404</f>
        <v/>
      </c>
      <c r="B403" s="170" t="str">
        <f>'Inventory List'!B404</f>
        <v/>
      </c>
      <c r="C403" s="184" t="str">
        <f t="shared" si="1"/>
        <v/>
      </c>
      <c r="D403" s="170" t="str">
        <f>if(ISBLANK(B403),"",countif(CountSTR!B402:B1400,B403))</f>
        <v/>
      </c>
      <c r="E403" s="170" t="str">
        <f>if(ISBLANK(B403),"",countif(CountSR!B402:B435,B403))</f>
        <v/>
      </c>
      <c r="F403" s="170"/>
      <c r="G403" s="170"/>
      <c r="H403" s="170" t="str">
        <f t="shared" si="2"/>
        <v/>
      </c>
      <c r="I403" s="170" t="str">
        <f t="shared" si="3"/>
        <v/>
      </c>
      <c r="J403" s="47" t="str">
        <f t="shared" si="4"/>
        <v/>
      </c>
      <c r="K403" s="21" t="str">
        <f t="shared" si="5"/>
        <v/>
      </c>
      <c r="L403" s="184"/>
    </row>
    <row r="404" ht="22.5" customHeight="1">
      <c r="A404" s="170" t="str">
        <f>'Inventory List'!A405</f>
        <v/>
      </c>
      <c r="B404" s="170" t="str">
        <f>'Inventory List'!B405</f>
        <v/>
      </c>
      <c r="C404" s="184" t="str">
        <f t="shared" si="1"/>
        <v/>
      </c>
      <c r="D404" s="170" t="str">
        <f>if(ISBLANK(B404),"",countif(CountSTR!B403:B1401,B404))</f>
        <v/>
      </c>
      <c r="E404" s="170" t="str">
        <f>if(ISBLANK(B404),"",countif(CountSR!B403:B436,B404))</f>
        <v/>
      </c>
      <c r="F404" s="170"/>
      <c r="G404" s="170"/>
      <c r="H404" s="170" t="str">
        <f t="shared" si="2"/>
        <v/>
      </c>
      <c r="I404" s="170" t="str">
        <f t="shared" si="3"/>
        <v/>
      </c>
      <c r="J404" s="47" t="str">
        <f t="shared" si="4"/>
        <v/>
      </c>
      <c r="K404" s="21" t="str">
        <f t="shared" si="5"/>
        <v/>
      </c>
      <c r="L404" s="184"/>
    </row>
    <row r="405" ht="22.5" customHeight="1">
      <c r="A405" s="170" t="str">
        <f>'Inventory List'!A406</f>
        <v/>
      </c>
      <c r="B405" s="170" t="str">
        <f>'Inventory List'!B406</f>
        <v/>
      </c>
      <c r="C405" s="184" t="str">
        <f t="shared" si="1"/>
        <v/>
      </c>
      <c r="D405" s="170" t="str">
        <f>if(ISBLANK(B405),"",countif(CountSTR!B404:B1402,B405))</f>
        <v/>
      </c>
      <c r="E405" s="170" t="str">
        <f>if(ISBLANK(B405),"",countif(CountSR!B404:B437,B405))</f>
        <v/>
      </c>
      <c r="F405" s="170"/>
      <c r="G405" s="170"/>
      <c r="H405" s="170" t="str">
        <f t="shared" si="2"/>
        <v/>
      </c>
      <c r="I405" s="170" t="str">
        <f t="shared" si="3"/>
        <v/>
      </c>
      <c r="J405" s="47" t="str">
        <f t="shared" si="4"/>
        <v/>
      </c>
      <c r="K405" s="21" t="str">
        <f t="shared" si="5"/>
        <v/>
      </c>
      <c r="L405" s="184"/>
    </row>
    <row r="406" ht="22.5" customHeight="1">
      <c r="A406" s="170" t="str">
        <f>'Inventory List'!A407</f>
        <v/>
      </c>
      <c r="B406" s="170" t="str">
        <f>'Inventory List'!B407</f>
        <v/>
      </c>
      <c r="C406" s="184" t="str">
        <f t="shared" si="1"/>
        <v/>
      </c>
      <c r="D406" s="170" t="str">
        <f>if(ISBLANK(B406),"",countif(CountSTR!B405:B1403,B406))</f>
        <v/>
      </c>
      <c r="E406" s="170" t="str">
        <f>if(ISBLANK(B406),"",countif(CountSR!B405:B438,B406))</f>
        <v/>
      </c>
      <c r="F406" s="170"/>
      <c r="G406" s="170"/>
      <c r="H406" s="170" t="str">
        <f t="shared" si="2"/>
        <v/>
      </c>
      <c r="I406" s="170" t="str">
        <f t="shared" si="3"/>
        <v/>
      </c>
      <c r="J406" s="47" t="str">
        <f t="shared" si="4"/>
        <v/>
      </c>
      <c r="K406" s="21" t="str">
        <f t="shared" si="5"/>
        <v/>
      </c>
      <c r="L406" s="184"/>
    </row>
    <row r="407" ht="22.5" customHeight="1">
      <c r="A407" s="170" t="str">
        <f>'Inventory List'!A408</f>
        <v/>
      </c>
      <c r="B407" s="170" t="str">
        <f>'Inventory List'!B408</f>
        <v/>
      </c>
      <c r="C407" s="184" t="str">
        <f t="shared" si="1"/>
        <v/>
      </c>
      <c r="D407" s="170" t="str">
        <f>if(ISBLANK(B407),"",countif(CountSTR!B406:B1404,B407))</f>
        <v/>
      </c>
      <c r="E407" s="170" t="str">
        <f>if(ISBLANK(B407),"",countif(CountSR!B406:B439,B407))</f>
        <v/>
      </c>
      <c r="F407" s="170"/>
      <c r="G407" s="170"/>
      <c r="H407" s="170" t="str">
        <f t="shared" si="2"/>
        <v/>
      </c>
      <c r="I407" s="170" t="str">
        <f t="shared" si="3"/>
        <v/>
      </c>
      <c r="J407" s="47" t="str">
        <f t="shared" si="4"/>
        <v/>
      </c>
      <c r="K407" s="21" t="str">
        <f t="shared" si="5"/>
        <v/>
      </c>
      <c r="L407" s="184"/>
    </row>
    <row r="408" ht="22.5" customHeight="1">
      <c r="A408" s="170" t="str">
        <f>'Inventory List'!A409</f>
        <v/>
      </c>
      <c r="B408" s="170" t="str">
        <f>'Inventory List'!B409</f>
        <v/>
      </c>
      <c r="C408" s="184" t="str">
        <f t="shared" si="1"/>
        <v/>
      </c>
      <c r="D408" s="170" t="str">
        <f>if(ISBLANK(B408),"",countif(CountSTR!B407:B1405,B408))</f>
        <v/>
      </c>
      <c r="E408" s="170" t="str">
        <f>if(ISBLANK(B408),"",countif(CountSR!B407:B440,B408))</f>
        <v/>
      </c>
      <c r="F408" s="170"/>
      <c r="G408" s="170"/>
      <c r="H408" s="170" t="str">
        <f t="shared" si="2"/>
        <v/>
      </c>
      <c r="I408" s="170" t="str">
        <f t="shared" si="3"/>
        <v/>
      </c>
      <c r="J408" s="47" t="str">
        <f t="shared" si="4"/>
        <v/>
      </c>
      <c r="K408" s="21" t="str">
        <f t="shared" si="5"/>
        <v/>
      </c>
      <c r="L408" s="184"/>
    </row>
    <row r="409" ht="22.5" customHeight="1">
      <c r="A409" s="170" t="str">
        <f>'Inventory List'!A410</f>
        <v/>
      </c>
      <c r="B409" s="170" t="str">
        <f>'Inventory List'!B410</f>
        <v/>
      </c>
      <c r="C409" s="184" t="str">
        <f t="shared" si="1"/>
        <v/>
      </c>
      <c r="D409" s="170" t="str">
        <f>if(ISBLANK(B409),"",countif(CountSTR!B408:B1406,B409))</f>
        <v/>
      </c>
      <c r="E409" s="170" t="str">
        <f>if(ISBLANK(B409),"",countif(CountSR!B408:B441,B409))</f>
        <v/>
      </c>
      <c r="F409" s="170"/>
      <c r="G409" s="170"/>
      <c r="H409" s="170" t="str">
        <f t="shared" si="2"/>
        <v/>
      </c>
      <c r="I409" s="170" t="str">
        <f t="shared" si="3"/>
        <v/>
      </c>
      <c r="J409" s="47" t="str">
        <f t="shared" si="4"/>
        <v/>
      </c>
      <c r="K409" s="21" t="str">
        <f t="shared" si="5"/>
        <v/>
      </c>
      <c r="L409" s="184"/>
    </row>
    <row r="410" ht="22.5" customHeight="1">
      <c r="A410" s="170" t="str">
        <f>'Inventory List'!A411</f>
        <v/>
      </c>
      <c r="B410" s="170" t="str">
        <f>'Inventory List'!B411</f>
        <v/>
      </c>
      <c r="C410" s="184" t="str">
        <f t="shared" si="1"/>
        <v/>
      </c>
      <c r="D410" s="170" t="str">
        <f>if(ISBLANK(B410),"",countif(CountSTR!B409:B1407,B410))</f>
        <v/>
      </c>
      <c r="E410" s="170" t="str">
        <f>if(ISBLANK(B410),"",countif(CountSR!B409:B442,B410))</f>
        <v/>
      </c>
      <c r="F410" s="170"/>
      <c r="G410" s="170"/>
      <c r="H410" s="170" t="str">
        <f t="shared" si="2"/>
        <v/>
      </c>
      <c r="I410" s="170" t="str">
        <f t="shared" si="3"/>
        <v/>
      </c>
      <c r="J410" s="47" t="str">
        <f t="shared" si="4"/>
        <v/>
      </c>
      <c r="K410" s="21" t="str">
        <f t="shared" si="5"/>
        <v/>
      </c>
      <c r="L410" s="184"/>
    </row>
    <row r="411" ht="22.5" customHeight="1">
      <c r="A411" s="170" t="str">
        <f>'Inventory List'!A412</f>
        <v/>
      </c>
      <c r="B411" s="170" t="str">
        <f>'Inventory List'!B412</f>
        <v/>
      </c>
      <c r="C411" s="184" t="str">
        <f t="shared" si="1"/>
        <v/>
      </c>
      <c r="D411" s="170" t="str">
        <f>if(ISBLANK(B411),"",countif(CountSTR!B410:B1408,B411))</f>
        <v/>
      </c>
      <c r="E411" s="170" t="str">
        <f>if(ISBLANK(B411),"",countif(CountSR!B410:B443,B411))</f>
        <v/>
      </c>
      <c r="F411" s="170"/>
      <c r="G411" s="170"/>
      <c r="H411" s="170" t="str">
        <f t="shared" si="2"/>
        <v/>
      </c>
      <c r="I411" s="170" t="str">
        <f t="shared" si="3"/>
        <v/>
      </c>
      <c r="J411" s="47" t="str">
        <f t="shared" si="4"/>
        <v/>
      </c>
      <c r="K411" s="21" t="str">
        <f t="shared" si="5"/>
        <v/>
      </c>
      <c r="L411" s="184"/>
    </row>
    <row r="412" ht="22.5" customHeight="1">
      <c r="A412" s="170" t="str">
        <f>'Inventory List'!A413</f>
        <v/>
      </c>
      <c r="B412" s="170" t="str">
        <f>'Inventory List'!B413</f>
        <v/>
      </c>
      <c r="C412" s="184" t="str">
        <f t="shared" si="1"/>
        <v/>
      </c>
      <c r="D412" s="170" t="str">
        <f>if(ISBLANK(B412),"",countif(CountSTR!B411:B1409,B412))</f>
        <v/>
      </c>
      <c r="E412" s="170" t="str">
        <f>if(ISBLANK(B412),"",countif(CountSR!B411:B444,B412))</f>
        <v/>
      </c>
      <c r="F412" s="170"/>
      <c r="G412" s="170"/>
      <c r="H412" s="170" t="str">
        <f t="shared" si="2"/>
        <v/>
      </c>
      <c r="I412" s="170" t="str">
        <f t="shared" si="3"/>
        <v/>
      </c>
      <c r="J412" s="47" t="str">
        <f t="shared" si="4"/>
        <v/>
      </c>
      <c r="K412" s="21" t="str">
        <f t="shared" si="5"/>
        <v/>
      </c>
      <c r="L412" s="184"/>
    </row>
    <row r="413" ht="22.5" customHeight="1">
      <c r="A413" s="170" t="str">
        <f>'Inventory List'!A414</f>
        <v/>
      </c>
      <c r="B413" s="170" t="str">
        <f>'Inventory List'!B414</f>
        <v/>
      </c>
      <c r="C413" s="184" t="str">
        <f t="shared" si="1"/>
        <v/>
      </c>
      <c r="D413" s="170" t="str">
        <f>if(ISBLANK(B413),"",countif(CountSTR!B412:B1410,B413))</f>
        <v/>
      </c>
      <c r="E413" s="170" t="str">
        <f>if(ISBLANK(B413),"",countif(CountSR!B412:B445,B413))</f>
        <v/>
      </c>
      <c r="F413" s="170"/>
      <c r="G413" s="170"/>
      <c r="H413" s="170" t="str">
        <f t="shared" si="2"/>
        <v/>
      </c>
      <c r="I413" s="170" t="str">
        <f t="shared" si="3"/>
        <v/>
      </c>
      <c r="J413" s="47" t="str">
        <f t="shared" si="4"/>
        <v/>
      </c>
      <c r="K413" s="21" t="str">
        <f t="shared" si="5"/>
        <v/>
      </c>
      <c r="L413" s="184"/>
    </row>
    <row r="414" ht="22.5" customHeight="1">
      <c r="A414" s="170" t="str">
        <f>'Inventory List'!A415</f>
        <v/>
      </c>
      <c r="B414" s="170" t="str">
        <f>'Inventory List'!B415</f>
        <v/>
      </c>
      <c r="C414" s="184" t="str">
        <f t="shared" si="1"/>
        <v/>
      </c>
      <c r="D414" s="170" t="str">
        <f>if(ISBLANK(B414),"",countif(CountSTR!B413:B1411,B414))</f>
        <v/>
      </c>
      <c r="E414" s="170" t="str">
        <f>if(ISBLANK(B414),"",countif(CountSR!B413:B446,B414))</f>
        <v/>
      </c>
      <c r="F414" s="170"/>
      <c r="G414" s="170"/>
      <c r="H414" s="170" t="str">
        <f t="shared" si="2"/>
        <v/>
      </c>
      <c r="I414" s="170" t="str">
        <f t="shared" si="3"/>
        <v/>
      </c>
      <c r="J414" s="47" t="str">
        <f t="shared" si="4"/>
        <v/>
      </c>
      <c r="K414" s="21" t="str">
        <f t="shared" si="5"/>
        <v/>
      </c>
      <c r="L414" s="184"/>
    </row>
    <row r="415" ht="22.5" customHeight="1">
      <c r="A415" s="170" t="str">
        <f>'Inventory List'!A416</f>
        <v/>
      </c>
      <c r="B415" s="170" t="str">
        <f>'Inventory List'!B416</f>
        <v/>
      </c>
      <c r="C415" s="184" t="str">
        <f t="shared" si="1"/>
        <v/>
      </c>
      <c r="D415" s="170" t="str">
        <f>if(ISBLANK(B415),"",countif(CountSTR!B414:B1412,B415))</f>
        <v/>
      </c>
      <c r="E415" s="170" t="str">
        <f>if(ISBLANK(B415),"",countif(CountSR!B414:B447,B415))</f>
        <v/>
      </c>
      <c r="F415" s="170"/>
      <c r="G415" s="170"/>
      <c r="H415" s="170" t="str">
        <f t="shared" si="2"/>
        <v/>
      </c>
      <c r="I415" s="170" t="str">
        <f t="shared" si="3"/>
        <v/>
      </c>
      <c r="J415" s="47" t="str">
        <f t="shared" si="4"/>
        <v/>
      </c>
      <c r="K415" s="21" t="str">
        <f t="shared" si="5"/>
        <v/>
      </c>
      <c r="L415" s="184"/>
    </row>
    <row r="416" ht="22.5" customHeight="1">
      <c r="A416" s="170" t="str">
        <f>'Inventory List'!A417</f>
        <v/>
      </c>
      <c r="B416" s="170" t="str">
        <f>'Inventory List'!B417</f>
        <v/>
      </c>
      <c r="C416" s="184" t="str">
        <f t="shared" si="1"/>
        <v/>
      </c>
      <c r="D416" s="170" t="str">
        <f>if(ISBLANK(B416),"",countif(CountSTR!B415:B1413,B416))</f>
        <v/>
      </c>
      <c r="E416" s="170" t="str">
        <f>if(ISBLANK(B416),"",countif(CountSR!B415:B448,B416))</f>
        <v/>
      </c>
      <c r="F416" s="170"/>
      <c r="G416" s="170"/>
      <c r="H416" s="170" t="str">
        <f t="shared" si="2"/>
        <v/>
      </c>
      <c r="I416" s="170" t="str">
        <f t="shared" si="3"/>
        <v/>
      </c>
      <c r="J416" s="47" t="str">
        <f t="shared" si="4"/>
        <v/>
      </c>
      <c r="K416" s="21" t="str">
        <f t="shared" si="5"/>
        <v/>
      </c>
      <c r="L416" s="184"/>
    </row>
    <row r="417" ht="22.5" customHeight="1">
      <c r="A417" s="170" t="str">
        <f>'Inventory List'!A418</f>
        <v/>
      </c>
      <c r="B417" s="170" t="str">
        <f>'Inventory List'!B418</f>
        <v/>
      </c>
      <c r="C417" s="184" t="str">
        <f t="shared" si="1"/>
        <v/>
      </c>
      <c r="D417" s="170" t="str">
        <f>if(ISBLANK(B417),"",countif(CountSTR!B416:B1414,B417))</f>
        <v/>
      </c>
      <c r="E417" s="170" t="str">
        <f>if(ISBLANK(B417),"",countif(CountSR!B416:B449,B417))</f>
        <v/>
      </c>
      <c r="F417" s="170"/>
      <c r="G417" s="170"/>
      <c r="H417" s="170" t="str">
        <f t="shared" si="2"/>
        <v/>
      </c>
      <c r="I417" s="170" t="str">
        <f t="shared" si="3"/>
        <v/>
      </c>
      <c r="J417" s="47" t="str">
        <f t="shared" si="4"/>
        <v/>
      </c>
      <c r="K417" s="21" t="str">
        <f t="shared" si="5"/>
        <v/>
      </c>
      <c r="L417" s="184"/>
    </row>
    <row r="418" ht="22.5" customHeight="1">
      <c r="A418" s="170" t="str">
        <f>'Inventory List'!A419</f>
        <v/>
      </c>
      <c r="B418" s="170" t="str">
        <f>'Inventory List'!B419</f>
        <v/>
      </c>
      <c r="C418" s="184" t="str">
        <f t="shared" si="1"/>
        <v/>
      </c>
      <c r="D418" s="170" t="str">
        <f>if(ISBLANK(B418),"",countif(CountSTR!B417:B1415,B418))</f>
        <v/>
      </c>
      <c r="E418" s="170" t="str">
        <f>if(ISBLANK(B418),"",countif(CountSR!B417:B450,B418))</f>
        <v/>
      </c>
      <c r="F418" s="170"/>
      <c r="G418" s="170"/>
      <c r="H418" s="170" t="str">
        <f t="shared" si="2"/>
        <v/>
      </c>
      <c r="I418" s="170" t="str">
        <f t="shared" si="3"/>
        <v/>
      </c>
      <c r="J418" s="47" t="str">
        <f t="shared" si="4"/>
        <v/>
      </c>
      <c r="K418" s="21" t="str">
        <f t="shared" si="5"/>
        <v/>
      </c>
      <c r="L418" s="184"/>
    </row>
    <row r="419" ht="22.5" customHeight="1">
      <c r="A419" s="170" t="str">
        <f>'Inventory List'!A420</f>
        <v/>
      </c>
      <c r="B419" s="170" t="str">
        <f>'Inventory List'!B420</f>
        <v/>
      </c>
      <c r="C419" s="184" t="str">
        <f t="shared" si="1"/>
        <v/>
      </c>
      <c r="D419" s="170" t="str">
        <f>if(ISBLANK(B419),"",countif(CountSTR!B418:B1416,B419))</f>
        <v/>
      </c>
      <c r="E419" s="170" t="str">
        <f>if(ISBLANK(B419),"",countif(CountSR!B418:B451,B419))</f>
        <v/>
      </c>
      <c r="F419" s="170"/>
      <c r="G419" s="170"/>
      <c r="H419" s="170" t="str">
        <f t="shared" si="2"/>
        <v/>
      </c>
      <c r="I419" s="170" t="str">
        <f t="shared" si="3"/>
        <v/>
      </c>
      <c r="J419" s="47" t="str">
        <f t="shared" si="4"/>
        <v/>
      </c>
      <c r="K419" s="21" t="str">
        <f t="shared" si="5"/>
        <v/>
      </c>
      <c r="L419" s="184"/>
    </row>
    <row r="420" ht="22.5" customHeight="1">
      <c r="A420" s="170" t="str">
        <f>'Inventory List'!A421</f>
        <v/>
      </c>
      <c r="B420" s="170" t="str">
        <f>'Inventory List'!B421</f>
        <v/>
      </c>
      <c r="C420" s="184" t="str">
        <f t="shared" si="1"/>
        <v/>
      </c>
      <c r="D420" s="170" t="str">
        <f>if(ISBLANK(B420),"",countif(CountSTR!B419:B1417,B420))</f>
        <v/>
      </c>
      <c r="E420" s="170" t="str">
        <f>if(ISBLANK(B420),"",countif(CountSR!B419:B452,B420))</f>
        <v/>
      </c>
      <c r="F420" s="170"/>
      <c r="G420" s="170"/>
      <c r="H420" s="170" t="str">
        <f t="shared" si="2"/>
        <v/>
      </c>
      <c r="I420" s="170" t="str">
        <f t="shared" si="3"/>
        <v/>
      </c>
      <c r="J420" s="47" t="str">
        <f t="shared" si="4"/>
        <v/>
      </c>
      <c r="K420" s="21" t="str">
        <f t="shared" si="5"/>
        <v/>
      </c>
      <c r="L420" s="184"/>
    </row>
    <row r="421" ht="22.5" customHeight="1">
      <c r="A421" s="170" t="str">
        <f>'Inventory List'!A422</f>
        <v/>
      </c>
      <c r="B421" s="170" t="str">
        <f>'Inventory List'!B422</f>
        <v/>
      </c>
      <c r="C421" s="184" t="str">
        <f t="shared" si="1"/>
        <v/>
      </c>
      <c r="D421" s="170" t="str">
        <f>if(ISBLANK(B421),"",countif(CountSTR!B420:B1418,B421))</f>
        <v/>
      </c>
      <c r="E421" s="170" t="str">
        <f>if(ISBLANK(B421),"",countif(CountSR!B420:B453,B421))</f>
        <v/>
      </c>
      <c r="F421" s="170"/>
      <c r="G421" s="170"/>
      <c r="H421" s="170" t="str">
        <f t="shared" si="2"/>
        <v/>
      </c>
      <c r="I421" s="170" t="str">
        <f t="shared" si="3"/>
        <v/>
      </c>
      <c r="J421" s="47" t="str">
        <f t="shared" si="4"/>
        <v/>
      </c>
      <c r="K421" s="21" t="str">
        <f t="shared" si="5"/>
        <v/>
      </c>
      <c r="L421" s="184"/>
    </row>
    <row r="422" ht="22.5" customHeight="1">
      <c r="A422" s="170" t="str">
        <f>'Inventory List'!A423</f>
        <v/>
      </c>
      <c r="B422" s="170" t="str">
        <f>'Inventory List'!B423</f>
        <v/>
      </c>
      <c r="C422" s="184" t="str">
        <f t="shared" si="1"/>
        <v/>
      </c>
      <c r="D422" s="170" t="str">
        <f>if(ISBLANK(B422),"",countif(CountSTR!B421:B1419,B422))</f>
        <v/>
      </c>
      <c r="E422" s="170" t="str">
        <f>if(ISBLANK(B422),"",countif(CountSR!B421:B454,B422))</f>
        <v/>
      </c>
      <c r="F422" s="170"/>
      <c r="G422" s="170"/>
      <c r="H422" s="170" t="str">
        <f t="shared" si="2"/>
        <v/>
      </c>
      <c r="I422" s="170" t="str">
        <f t="shared" si="3"/>
        <v/>
      </c>
      <c r="J422" s="47" t="str">
        <f t="shared" si="4"/>
        <v/>
      </c>
      <c r="K422" s="21" t="str">
        <f t="shared" si="5"/>
        <v/>
      </c>
      <c r="L422" s="184"/>
    </row>
    <row r="423" ht="22.5" customHeight="1">
      <c r="A423" s="170" t="str">
        <f>'Inventory List'!A424</f>
        <v/>
      </c>
      <c r="B423" s="170" t="str">
        <f>'Inventory List'!B424</f>
        <v/>
      </c>
      <c r="C423" s="184" t="str">
        <f t="shared" si="1"/>
        <v/>
      </c>
      <c r="D423" s="170" t="str">
        <f>if(ISBLANK(B423),"",countif(CountSTR!B422:B1420,B423))</f>
        <v/>
      </c>
      <c r="E423" s="170" t="str">
        <f>if(ISBLANK(B423),"",countif(CountSR!B422:B455,B423))</f>
        <v/>
      </c>
      <c r="F423" s="170"/>
      <c r="G423" s="170"/>
      <c r="H423" s="170" t="str">
        <f t="shared" si="2"/>
        <v/>
      </c>
      <c r="I423" s="170" t="str">
        <f t="shared" si="3"/>
        <v/>
      </c>
      <c r="J423" s="47" t="str">
        <f t="shared" si="4"/>
        <v/>
      </c>
      <c r="K423" s="21" t="str">
        <f t="shared" si="5"/>
        <v/>
      </c>
      <c r="L423" s="184"/>
    </row>
    <row r="424" ht="22.5" customHeight="1">
      <c r="A424" s="170" t="str">
        <f>'Inventory List'!A425</f>
        <v/>
      </c>
      <c r="B424" s="170" t="str">
        <f>'Inventory List'!B425</f>
        <v/>
      </c>
      <c r="C424" s="184" t="str">
        <f t="shared" si="1"/>
        <v/>
      </c>
      <c r="D424" s="170" t="str">
        <f>if(ISBLANK(B424),"",countif(CountSTR!B423:B1421,B424))</f>
        <v/>
      </c>
      <c r="E424" s="170" t="str">
        <f>if(ISBLANK(B424),"",countif(CountSR!B423:B456,B424))</f>
        <v/>
      </c>
      <c r="F424" s="170"/>
      <c r="G424" s="170"/>
      <c r="H424" s="170" t="str">
        <f t="shared" si="2"/>
        <v/>
      </c>
      <c r="I424" s="170" t="str">
        <f t="shared" si="3"/>
        <v/>
      </c>
      <c r="J424" s="47" t="str">
        <f t="shared" si="4"/>
        <v/>
      </c>
      <c r="K424" s="21" t="str">
        <f t="shared" si="5"/>
        <v/>
      </c>
      <c r="L424" s="184"/>
    </row>
    <row r="425" ht="22.5" customHeight="1">
      <c r="A425" s="170" t="str">
        <f>'Inventory List'!A426</f>
        <v/>
      </c>
      <c r="B425" s="170" t="str">
        <f>'Inventory List'!B426</f>
        <v/>
      </c>
      <c r="C425" s="184" t="str">
        <f t="shared" si="1"/>
        <v/>
      </c>
      <c r="D425" s="170" t="str">
        <f>if(ISBLANK(B425),"",countif(CountSTR!B424:B1422,B425))</f>
        <v/>
      </c>
      <c r="E425" s="170" t="str">
        <f>if(ISBLANK(B425),"",countif(CountSR!B424:B457,B425))</f>
        <v/>
      </c>
      <c r="F425" s="170"/>
      <c r="G425" s="170"/>
      <c r="H425" s="170" t="str">
        <f t="shared" si="2"/>
        <v/>
      </c>
      <c r="I425" s="170" t="str">
        <f t="shared" si="3"/>
        <v/>
      </c>
      <c r="J425" s="47" t="str">
        <f t="shared" si="4"/>
        <v/>
      </c>
      <c r="K425" s="21" t="str">
        <f t="shared" si="5"/>
        <v/>
      </c>
      <c r="L425" s="184"/>
    </row>
    <row r="426" ht="22.5" customHeight="1">
      <c r="A426" s="170" t="str">
        <f>'Inventory List'!A427</f>
        <v/>
      </c>
      <c r="B426" s="170" t="str">
        <f>'Inventory List'!B427</f>
        <v/>
      </c>
      <c r="C426" s="184" t="str">
        <f t="shared" si="1"/>
        <v/>
      </c>
      <c r="D426" s="170" t="str">
        <f>if(ISBLANK(B426),"",countif(CountSTR!B425:B1423,B426))</f>
        <v/>
      </c>
      <c r="E426" s="170" t="str">
        <f>if(ISBLANK(B426),"",countif(CountSR!B425:B458,B426))</f>
        <v/>
      </c>
      <c r="F426" s="170"/>
      <c r="G426" s="170"/>
      <c r="H426" s="170" t="str">
        <f t="shared" si="2"/>
        <v/>
      </c>
      <c r="I426" s="170" t="str">
        <f t="shared" si="3"/>
        <v/>
      </c>
      <c r="J426" s="47" t="str">
        <f t="shared" si="4"/>
        <v/>
      </c>
      <c r="K426" s="21" t="str">
        <f t="shared" si="5"/>
        <v/>
      </c>
      <c r="L426" s="184"/>
    </row>
    <row r="427" ht="22.5" customHeight="1">
      <c r="A427" s="170" t="str">
        <f>'Inventory List'!A428</f>
        <v/>
      </c>
      <c r="B427" s="170" t="str">
        <f>'Inventory List'!B428</f>
        <v/>
      </c>
      <c r="C427" s="184" t="str">
        <f t="shared" si="1"/>
        <v/>
      </c>
      <c r="D427" s="170" t="str">
        <f>if(ISBLANK(B427),"",countif(CountSTR!B426:B1424,B427))</f>
        <v/>
      </c>
      <c r="E427" s="170" t="str">
        <f>if(ISBLANK(B427),"",countif(CountSR!B426:B459,B427))</f>
        <v/>
      </c>
      <c r="F427" s="170"/>
      <c r="G427" s="170"/>
      <c r="H427" s="170" t="str">
        <f t="shared" si="2"/>
        <v/>
      </c>
      <c r="I427" s="170" t="str">
        <f t="shared" si="3"/>
        <v/>
      </c>
      <c r="J427" s="47" t="str">
        <f t="shared" si="4"/>
        <v/>
      </c>
      <c r="K427" s="21" t="str">
        <f t="shared" si="5"/>
        <v/>
      </c>
      <c r="L427" s="184"/>
    </row>
    <row r="428" ht="22.5" customHeight="1">
      <c r="A428" s="170" t="str">
        <f>'Inventory List'!A429</f>
        <v/>
      </c>
      <c r="B428" s="170" t="str">
        <f>'Inventory List'!B429</f>
        <v/>
      </c>
      <c r="C428" s="184" t="str">
        <f t="shared" si="1"/>
        <v/>
      </c>
      <c r="D428" s="170" t="str">
        <f>if(ISBLANK(B428),"",countif(CountSTR!B427:B1425,B428))</f>
        <v/>
      </c>
      <c r="E428" s="170" t="str">
        <f>if(ISBLANK(B428),"",countif(CountSR!B427:B460,B428))</f>
        <v/>
      </c>
      <c r="F428" s="170"/>
      <c r="G428" s="170"/>
      <c r="H428" s="170" t="str">
        <f t="shared" si="2"/>
        <v/>
      </c>
      <c r="I428" s="170" t="str">
        <f t="shared" si="3"/>
        <v/>
      </c>
      <c r="J428" s="47" t="str">
        <f t="shared" si="4"/>
        <v/>
      </c>
      <c r="K428" s="21" t="str">
        <f t="shared" si="5"/>
        <v/>
      </c>
      <c r="L428" s="184"/>
    </row>
    <row r="429" ht="22.5" customHeight="1">
      <c r="A429" s="170" t="str">
        <f>'Inventory List'!A430</f>
        <v/>
      </c>
      <c r="B429" s="170" t="str">
        <f>'Inventory List'!B430</f>
        <v/>
      </c>
      <c r="C429" s="184" t="str">
        <f t="shared" si="1"/>
        <v/>
      </c>
      <c r="D429" s="170" t="str">
        <f>if(ISBLANK(B429),"",countif(CountSTR!B428:B1426,B429))</f>
        <v/>
      </c>
      <c r="E429" s="170" t="str">
        <f>if(ISBLANK(B429),"",countif(CountSR!B428:B461,B429))</f>
        <v/>
      </c>
      <c r="F429" s="170"/>
      <c r="G429" s="170"/>
      <c r="H429" s="170" t="str">
        <f t="shared" si="2"/>
        <v/>
      </c>
      <c r="I429" s="170" t="str">
        <f t="shared" si="3"/>
        <v/>
      </c>
      <c r="J429" s="47" t="str">
        <f t="shared" si="4"/>
        <v/>
      </c>
      <c r="K429" s="21" t="str">
        <f t="shared" si="5"/>
        <v/>
      </c>
      <c r="L429" s="184"/>
    </row>
    <row r="430" ht="22.5" customHeight="1">
      <c r="A430" s="170" t="str">
        <f>'Inventory List'!A431</f>
        <v/>
      </c>
      <c r="B430" s="170" t="str">
        <f>'Inventory List'!B431</f>
        <v/>
      </c>
      <c r="C430" s="184" t="str">
        <f t="shared" si="1"/>
        <v/>
      </c>
      <c r="D430" s="170" t="str">
        <f>if(ISBLANK(B430),"",countif(CountSTR!B429:B1427,B430))</f>
        <v/>
      </c>
      <c r="E430" s="170" t="str">
        <f>if(ISBLANK(B430),"",countif(CountSR!B429:B462,B430))</f>
        <v/>
      </c>
      <c r="F430" s="170"/>
      <c r="G430" s="170"/>
      <c r="H430" s="170" t="str">
        <f t="shared" si="2"/>
        <v/>
      </c>
      <c r="I430" s="170" t="str">
        <f t="shared" si="3"/>
        <v/>
      </c>
      <c r="J430" s="47" t="str">
        <f t="shared" si="4"/>
        <v/>
      </c>
      <c r="K430" s="21" t="str">
        <f t="shared" si="5"/>
        <v/>
      </c>
      <c r="L430" s="184"/>
    </row>
    <row r="431" ht="22.5" customHeight="1">
      <c r="A431" s="170" t="str">
        <f>'Inventory List'!A432</f>
        <v/>
      </c>
      <c r="B431" s="170" t="str">
        <f>'Inventory List'!B432</f>
        <v/>
      </c>
      <c r="C431" s="184" t="str">
        <f t="shared" si="1"/>
        <v/>
      </c>
      <c r="D431" s="170" t="str">
        <f>if(ISBLANK(B431),"",countif(CountSTR!B430:B1428,B431))</f>
        <v/>
      </c>
      <c r="E431" s="170" t="str">
        <f>if(ISBLANK(B431),"",countif(CountSR!B430:B463,B431))</f>
        <v/>
      </c>
      <c r="F431" s="170"/>
      <c r="G431" s="170"/>
      <c r="H431" s="170" t="str">
        <f t="shared" si="2"/>
        <v/>
      </c>
      <c r="I431" s="170" t="str">
        <f t="shared" si="3"/>
        <v/>
      </c>
      <c r="J431" s="47" t="str">
        <f t="shared" si="4"/>
        <v/>
      </c>
      <c r="K431" s="21" t="str">
        <f t="shared" si="5"/>
        <v/>
      </c>
      <c r="L431" s="184"/>
    </row>
    <row r="432" ht="22.5" customHeight="1">
      <c r="A432" s="170" t="str">
        <f>'Inventory List'!A433</f>
        <v/>
      </c>
      <c r="B432" s="170" t="str">
        <f>'Inventory List'!B433</f>
        <v/>
      </c>
      <c r="C432" s="184" t="str">
        <f t="shared" si="1"/>
        <v/>
      </c>
      <c r="D432" s="170" t="str">
        <f>if(ISBLANK(B432),"",countif(CountSTR!B431:B1429,B432))</f>
        <v/>
      </c>
      <c r="E432" s="170" t="str">
        <f>if(ISBLANK(B432),"",countif(CountSR!B431:B464,B432))</f>
        <v/>
      </c>
      <c r="F432" s="170"/>
      <c r="G432" s="170"/>
      <c r="H432" s="170" t="str">
        <f t="shared" si="2"/>
        <v/>
      </c>
      <c r="I432" s="170" t="str">
        <f t="shared" si="3"/>
        <v/>
      </c>
      <c r="J432" s="47" t="str">
        <f t="shared" si="4"/>
        <v/>
      </c>
      <c r="K432" s="21" t="str">
        <f t="shared" si="5"/>
        <v/>
      </c>
      <c r="L432" s="184"/>
    </row>
    <row r="433" ht="22.5" customHeight="1">
      <c r="A433" s="170" t="str">
        <f>'Inventory List'!A434</f>
        <v/>
      </c>
      <c r="B433" s="170" t="str">
        <f>'Inventory List'!B434</f>
        <v/>
      </c>
      <c r="C433" s="184" t="str">
        <f t="shared" si="1"/>
        <v/>
      </c>
      <c r="D433" s="170" t="str">
        <f>if(ISBLANK(B433),"",countif(CountSTR!B432:B1430,B433))</f>
        <v/>
      </c>
      <c r="E433" s="170" t="str">
        <f>if(ISBLANK(B433),"",countif(CountSR!B432:B465,B433))</f>
        <v/>
      </c>
      <c r="F433" s="170"/>
      <c r="G433" s="170"/>
      <c r="H433" s="170" t="str">
        <f t="shared" si="2"/>
        <v/>
      </c>
      <c r="I433" s="170" t="str">
        <f t="shared" si="3"/>
        <v/>
      </c>
      <c r="J433" s="47" t="str">
        <f t="shared" si="4"/>
        <v/>
      </c>
      <c r="K433" s="21" t="str">
        <f t="shared" si="5"/>
        <v/>
      </c>
      <c r="L433" s="184"/>
    </row>
    <row r="434" ht="22.5" customHeight="1">
      <c r="A434" s="170" t="str">
        <f>'Inventory List'!A435</f>
        <v/>
      </c>
      <c r="B434" s="170" t="str">
        <f>'Inventory List'!B435</f>
        <v/>
      </c>
      <c r="C434" s="184" t="str">
        <f t="shared" si="1"/>
        <v/>
      </c>
      <c r="D434" s="170" t="str">
        <f>if(ISBLANK(B434),"",countif(CountSTR!B433:B1431,B434))</f>
        <v/>
      </c>
      <c r="E434" s="170" t="str">
        <f>if(ISBLANK(B434),"",countif(CountSR!B433:B466,B434))</f>
        <v/>
      </c>
      <c r="F434" s="170"/>
      <c r="G434" s="170"/>
      <c r="H434" s="170" t="str">
        <f t="shared" si="2"/>
        <v/>
      </c>
      <c r="I434" s="170" t="str">
        <f t="shared" si="3"/>
        <v/>
      </c>
      <c r="J434" s="47" t="str">
        <f t="shared" si="4"/>
        <v/>
      </c>
      <c r="K434" s="21" t="str">
        <f t="shared" si="5"/>
        <v/>
      </c>
      <c r="L434" s="184"/>
    </row>
    <row r="435" ht="22.5" customHeight="1">
      <c r="A435" s="170" t="str">
        <f>'Inventory List'!A436</f>
        <v/>
      </c>
      <c r="B435" s="170" t="str">
        <f>'Inventory List'!B436</f>
        <v/>
      </c>
      <c r="C435" s="184" t="str">
        <f t="shared" si="1"/>
        <v/>
      </c>
      <c r="D435" s="170" t="str">
        <f>if(ISBLANK(B435),"",countif(CountSTR!B434:B1432,B435))</f>
        <v/>
      </c>
      <c r="E435" s="170" t="str">
        <f>if(ISBLANK(B435),"",countif(CountSR!B434:B467,B435))</f>
        <v/>
      </c>
      <c r="F435" s="170"/>
      <c r="G435" s="170"/>
      <c r="H435" s="170" t="str">
        <f t="shared" si="2"/>
        <v/>
      </c>
      <c r="I435" s="170" t="str">
        <f t="shared" si="3"/>
        <v/>
      </c>
      <c r="J435" s="47" t="str">
        <f t="shared" si="4"/>
        <v/>
      </c>
      <c r="K435" s="21" t="str">
        <f t="shared" si="5"/>
        <v/>
      </c>
      <c r="L435" s="184"/>
    </row>
    <row r="436" ht="22.5" customHeight="1">
      <c r="A436" s="170" t="str">
        <f>'Inventory List'!A437</f>
        <v/>
      </c>
      <c r="B436" s="170" t="str">
        <f>'Inventory List'!B437</f>
        <v/>
      </c>
      <c r="C436" s="184" t="str">
        <f t="shared" si="1"/>
        <v/>
      </c>
      <c r="D436" s="170" t="str">
        <f>if(ISBLANK(B436),"",countif(CountSTR!B435:B1433,B436))</f>
        <v/>
      </c>
      <c r="E436" s="170" t="str">
        <f>if(ISBLANK(B436),"",countif(CountSR!B435:B468,B436))</f>
        <v/>
      </c>
      <c r="F436" s="170"/>
      <c r="G436" s="170"/>
      <c r="H436" s="170" t="str">
        <f t="shared" si="2"/>
        <v/>
      </c>
      <c r="I436" s="170" t="str">
        <f t="shared" si="3"/>
        <v/>
      </c>
      <c r="J436" s="47" t="str">
        <f t="shared" si="4"/>
        <v/>
      </c>
      <c r="K436" s="21" t="str">
        <f t="shared" si="5"/>
        <v/>
      </c>
      <c r="L436" s="184"/>
    </row>
    <row r="437" ht="22.5" customHeight="1">
      <c r="A437" s="170" t="str">
        <f>'Inventory List'!A438</f>
        <v/>
      </c>
      <c r="B437" s="170" t="str">
        <f>'Inventory List'!B438</f>
        <v/>
      </c>
      <c r="C437" s="184" t="str">
        <f t="shared" si="1"/>
        <v/>
      </c>
      <c r="D437" s="170" t="str">
        <f>if(ISBLANK(B437),"",countif(CountSTR!B436:B1434,B437))</f>
        <v/>
      </c>
      <c r="E437" s="170" t="str">
        <f>if(ISBLANK(B437),"",countif(CountSR!B436:B469,B437))</f>
        <v/>
      </c>
      <c r="F437" s="170"/>
      <c r="G437" s="170"/>
      <c r="H437" s="170" t="str">
        <f t="shared" si="2"/>
        <v/>
      </c>
      <c r="I437" s="170" t="str">
        <f t="shared" si="3"/>
        <v/>
      </c>
      <c r="J437" s="47" t="str">
        <f t="shared" si="4"/>
        <v/>
      </c>
      <c r="K437" s="21" t="str">
        <f t="shared" si="5"/>
        <v/>
      </c>
      <c r="L437" s="184"/>
    </row>
    <row r="438" ht="22.5" customHeight="1">
      <c r="A438" s="170" t="str">
        <f>'Inventory List'!A439</f>
        <v/>
      </c>
      <c r="B438" s="170" t="str">
        <f>'Inventory List'!B439</f>
        <v/>
      </c>
      <c r="C438" s="184" t="str">
        <f t="shared" si="1"/>
        <v/>
      </c>
      <c r="D438" s="170" t="str">
        <f>if(ISBLANK(B438),"",countif(CountSTR!B437:B1435,B438))</f>
        <v/>
      </c>
      <c r="E438" s="170" t="str">
        <f>if(ISBLANK(B438),"",countif(CountSR!B437:B470,B438))</f>
        <v/>
      </c>
      <c r="F438" s="170"/>
      <c r="G438" s="170"/>
      <c r="H438" s="170" t="str">
        <f t="shared" si="2"/>
        <v/>
      </c>
      <c r="I438" s="170" t="str">
        <f t="shared" si="3"/>
        <v/>
      </c>
      <c r="J438" s="47" t="str">
        <f t="shared" si="4"/>
        <v/>
      </c>
      <c r="K438" s="21" t="str">
        <f t="shared" si="5"/>
        <v/>
      </c>
      <c r="L438" s="184"/>
    </row>
    <row r="439" ht="22.5" customHeight="1">
      <c r="A439" s="170" t="str">
        <f>'Inventory List'!A440</f>
        <v/>
      </c>
      <c r="B439" s="170" t="str">
        <f>'Inventory List'!B440</f>
        <v/>
      </c>
      <c r="C439" s="184" t="str">
        <f t="shared" si="1"/>
        <v/>
      </c>
      <c r="D439" s="170" t="str">
        <f>if(ISBLANK(B439),"",countif(CountSTR!B438:B1436,B439))</f>
        <v/>
      </c>
      <c r="E439" s="170" t="str">
        <f>if(ISBLANK(B439),"",countif(CountSR!B438:B471,B439))</f>
        <v/>
      </c>
      <c r="F439" s="170"/>
      <c r="G439" s="170"/>
      <c r="H439" s="170" t="str">
        <f t="shared" si="2"/>
        <v/>
      </c>
      <c r="I439" s="170" t="str">
        <f t="shared" si="3"/>
        <v/>
      </c>
      <c r="J439" s="47" t="str">
        <f t="shared" si="4"/>
        <v/>
      </c>
      <c r="K439" s="21" t="str">
        <f t="shared" si="5"/>
        <v/>
      </c>
      <c r="L439" s="184"/>
    </row>
    <row r="440" ht="22.5" customHeight="1">
      <c r="A440" s="170" t="str">
        <f>'Inventory List'!A441</f>
        <v/>
      </c>
      <c r="B440" s="170" t="str">
        <f>'Inventory List'!B441</f>
        <v/>
      </c>
      <c r="C440" s="184" t="str">
        <f t="shared" si="1"/>
        <v/>
      </c>
      <c r="D440" s="170" t="str">
        <f>if(ISBLANK(B440),"",countif(CountSTR!B439:B1437,B440))</f>
        <v/>
      </c>
      <c r="E440" s="170" t="str">
        <f>if(ISBLANK(B440),"",countif(CountSR!B439:B472,B440))</f>
        <v/>
      </c>
      <c r="F440" s="170"/>
      <c r="G440" s="170"/>
      <c r="H440" s="170" t="str">
        <f t="shared" si="2"/>
        <v/>
      </c>
      <c r="I440" s="170" t="str">
        <f t="shared" si="3"/>
        <v/>
      </c>
      <c r="J440" s="47" t="str">
        <f t="shared" si="4"/>
        <v/>
      </c>
      <c r="K440" s="21" t="str">
        <f t="shared" si="5"/>
        <v/>
      </c>
      <c r="L440" s="184"/>
    </row>
    <row r="441" ht="22.5" customHeight="1">
      <c r="A441" s="170" t="str">
        <f>'Inventory List'!A442</f>
        <v/>
      </c>
      <c r="B441" s="170" t="str">
        <f>'Inventory List'!B442</f>
        <v/>
      </c>
      <c r="C441" s="184" t="str">
        <f t="shared" si="1"/>
        <v/>
      </c>
      <c r="D441" s="170" t="str">
        <f>if(ISBLANK(B441),"",countif(CountSTR!B440:B1438,B441))</f>
        <v/>
      </c>
      <c r="E441" s="170" t="str">
        <f>if(ISBLANK(B441),"",countif(CountSR!B440:B473,B441))</f>
        <v/>
      </c>
      <c r="F441" s="170"/>
      <c r="G441" s="170"/>
      <c r="H441" s="170" t="str">
        <f t="shared" si="2"/>
        <v/>
      </c>
      <c r="I441" s="170" t="str">
        <f t="shared" si="3"/>
        <v/>
      </c>
      <c r="J441" s="47" t="str">
        <f t="shared" si="4"/>
        <v/>
      </c>
      <c r="K441" s="21" t="str">
        <f t="shared" si="5"/>
        <v/>
      </c>
      <c r="L441" s="184"/>
    </row>
    <row r="442" ht="22.5" customHeight="1">
      <c r="A442" s="170" t="str">
        <f>'Inventory List'!A443</f>
        <v/>
      </c>
      <c r="B442" s="170" t="str">
        <f>'Inventory List'!B443</f>
        <v/>
      </c>
      <c r="C442" s="184" t="str">
        <f t="shared" si="1"/>
        <v/>
      </c>
      <c r="D442" s="170" t="str">
        <f>if(ISBLANK(B442),"",countif(CountSTR!B441:B1439,B442))</f>
        <v/>
      </c>
      <c r="E442" s="170" t="str">
        <f>if(ISBLANK(B442),"",countif(CountSR!B441:B474,B442))</f>
        <v/>
      </c>
      <c r="F442" s="170"/>
      <c r="G442" s="170"/>
      <c r="H442" s="170" t="str">
        <f t="shared" si="2"/>
        <v/>
      </c>
      <c r="I442" s="170" t="str">
        <f t="shared" si="3"/>
        <v/>
      </c>
      <c r="J442" s="47" t="str">
        <f t="shared" si="4"/>
        <v/>
      </c>
      <c r="K442" s="21" t="str">
        <f t="shared" si="5"/>
        <v/>
      </c>
      <c r="L442" s="184"/>
    </row>
    <row r="443" ht="22.5" customHeight="1">
      <c r="A443" s="170" t="str">
        <f>'Inventory List'!A444</f>
        <v/>
      </c>
      <c r="B443" s="170" t="str">
        <f>'Inventory List'!B444</f>
        <v/>
      </c>
      <c r="C443" s="184" t="str">
        <f t="shared" si="1"/>
        <v/>
      </c>
      <c r="D443" s="170" t="str">
        <f>if(ISBLANK(B443),"",countif(CountSTR!B442:B1440,B443))</f>
        <v/>
      </c>
      <c r="E443" s="170" t="str">
        <f>if(ISBLANK(B443),"",countif(CountSR!B442:B475,B443))</f>
        <v/>
      </c>
      <c r="F443" s="170"/>
      <c r="G443" s="170"/>
      <c r="H443" s="170" t="str">
        <f t="shared" si="2"/>
        <v/>
      </c>
      <c r="I443" s="170" t="str">
        <f t="shared" si="3"/>
        <v/>
      </c>
      <c r="J443" s="47" t="str">
        <f t="shared" si="4"/>
        <v/>
      </c>
      <c r="K443" s="21" t="str">
        <f t="shared" si="5"/>
        <v/>
      </c>
      <c r="L443" s="184"/>
    </row>
    <row r="444" ht="22.5" customHeight="1">
      <c r="A444" s="170" t="str">
        <f>'Inventory List'!A445</f>
        <v/>
      </c>
      <c r="B444" s="170" t="str">
        <f>'Inventory List'!B445</f>
        <v/>
      </c>
      <c r="C444" s="184" t="str">
        <f t="shared" si="1"/>
        <v/>
      </c>
      <c r="D444" s="170" t="str">
        <f>if(ISBLANK(B444),"",countif(CountSTR!B443:B1441,B444))</f>
        <v/>
      </c>
      <c r="E444" s="170" t="str">
        <f>if(ISBLANK(B444),"",countif(CountSR!B443:B476,B444))</f>
        <v/>
      </c>
      <c r="F444" s="170"/>
      <c r="G444" s="170"/>
      <c r="H444" s="170" t="str">
        <f t="shared" si="2"/>
        <v/>
      </c>
      <c r="I444" s="170" t="str">
        <f t="shared" si="3"/>
        <v/>
      </c>
      <c r="J444" s="47" t="str">
        <f t="shared" si="4"/>
        <v/>
      </c>
      <c r="K444" s="21" t="str">
        <f t="shared" si="5"/>
        <v/>
      </c>
      <c r="L444" s="184"/>
    </row>
    <row r="445" ht="22.5" customHeight="1">
      <c r="A445" s="170" t="str">
        <f>'Inventory List'!A446</f>
        <v/>
      </c>
      <c r="B445" s="170" t="str">
        <f>'Inventory List'!B446</f>
        <v/>
      </c>
      <c r="C445" s="184" t="str">
        <f t="shared" si="1"/>
        <v/>
      </c>
      <c r="D445" s="170" t="str">
        <f>if(ISBLANK(B445),"",countif(CountSTR!B444:B1442,B445))</f>
        <v/>
      </c>
      <c r="E445" s="170" t="str">
        <f>if(ISBLANK(B445),"",countif(CountSR!B444:B477,B445))</f>
        <v/>
      </c>
      <c r="F445" s="170"/>
      <c r="G445" s="170"/>
      <c r="H445" s="170" t="str">
        <f t="shared" si="2"/>
        <v/>
      </c>
      <c r="I445" s="170" t="str">
        <f t="shared" si="3"/>
        <v/>
      </c>
      <c r="J445" s="47" t="str">
        <f t="shared" si="4"/>
        <v/>
      </c>
      <c r="K445" s="21" t="str">
        <f t="shared" si="5"/>
        <v/>
      </c>
      <c r="L445" s="184"/>
    </row>
    <row r="446" ht="22.5" customHeight="1">
      <c r="A446" s="170" t="str">
        <f>'Inventory List'!A447</f>
        <v/>
      </c>
      <c r="B446" s="170" t="str">
        <f>'Inventory List'!B447</f>
        <v/>
      </c>
      <c r="C446" s="184" t="str">
        <f t="shared" si="1"/>
        <v/>
      </c>
      <c r="D446" s="170" t="str">
        <f>if(ISBLANK(B446),"",countif(CountSTR!B445:B1443,B446))</f>
        <v/>
      </c>
      <c r="E446" s="170" t="str">
        <f>if(ISBLANK(B446),"",countif(CountSR!B445:B478,B446))</f>
        <v/>
      </c>
      <c r="F446" s="170"/>
      <c r="G446" s="170"/>
      <c r="H446" s="170" t="str">
        <f t="shared" si="2"/>
        <v/>
      </c>
      <c r="I446" s="170" t="str">
        <f t="shared" si="3"/>
        <v/>
      </c>
      <c r="J446" s="47" t="str">
        <f t="shared" si="4"/>
        <v/>
      </c>
      <c r="K446" s="21" t="str">
        <f t="shared" si="5"/>
        <v/>
      </c>
      <c r="L446" s="184"/>
    </row>
    <row r="447" ht="22.5" customHeight="1">
      <c r="A447" s="170" t="str">
        <f>'Inventory List'!A448</f>
        <v/>
      </c>
      <c r="B447" s="170" t="str">
        <f>'Inventory List'!B448</f>
        <v/>
      </c>
      <c r="C447" s="184" t="str">
        <f t="shared" si="1"/>
        <v/>
      </c>
      <c r="D447" s="170" t="str">
        <f>if(ISBLANK(B447),"",countif(CountSTR!B446:B1444,B447))</f>
        <v/>
      </c>
      <c r="E447" s="170" t="str">
        <f>if(ISBLANK(B447),"",countif(CountSR!B446:B479,B447))</f>
        <v/>
      </c>
      <c r="F447" s="170"/>
      <c r="G447" s="170"/>
      <c r="H447" s="170" t="str">
        <f t="shared" si="2"/>
        <v/>
      </c>
      <c r="I447" s="170" t="str">
        <f t="shared" si="3"/>
        <v/>
      </c>
      <c r="J447" s="47" t="str">
        <f t="shared" si="4"/>
        <v/>
      </c>
      <c r="K447" s="21" t="str">
        <f t="shared" si="5"/>
        <v/>
      </c>
      <c r="L447" s="184"/>
    </row>
    <row r="448" ht="22.5" customHeight="1">
      <c r="A448" s="170" t="str">
        <f>'Inventory List'!A449</f>
        <v/>
      </c>
      <c r="B448" s="170" t="str">
        <f>'Inventory List'!B449</f>
        <v/>
      </c>
      <c r="C448" s="184" t="str">
        <f t="shared" si="1"/>
        <v/>
      </c>
      <c r="D448" s="170" t="str">
        <f>if(ISBLANK(B448),"",countif(CountSTR!B447:B1445,B448))</f>
        <v/>
      </c>
      <c r="E448" s="170" t="str">
        <f>if(ISBLANK(B448),"",countif(CountSR!B447:B480,B448))</f>
        <v/>
      </c>
      <c r="F448" s="170"/>
      <c r="G448" s="170"/>
      <c r="H448" s="170" t="str">
        <f t="shared" si="2"/>
        <v/>
      </c>
      <c r="I448" s="170" t="str">
        <f t="shared" si="3"/>
        <v/>
      </c>
      <c r="J448" s="47" t="str">
        <f t="shared" si="4"/>
        <v/>
      </c>
      <c r="K448" s="21" t="str">
        <f t="shared" si="5"/>
        <v/>
      </c>
      <c r="L448" s="184"/>
    </row>
    <row r="449" ht="22.5" customHeight="1">
      <c r="A449" s="170" t="str">
        <f>'Inventory List'!A450</f>
        <v/>
      </c>
      <c r="B449" s="170" t="str">
        <f>'Inventory List'!B450</f>
        <v/>
      </c>
      <c r="C449" s="184" t="str">
        <f t="shared" si="1"/>
        <v/>
      </c>
      <c r="D449" s="170" t="str">
        <f>if(ISBLANK(B449),"",countif(CountSTR!B448:B1446,B449))</f>
        <v/>
      </c>
      <c r="E449" s="170" t="str">
        <f>if(ISBLANK(B449),"",countif(CountSR!B448:B481,B449))</f>
        <v/>
      </c>
      <c r="F449" s="170"/>
      <c r="G449" s="170"/>
      <c r="H449" s="170" t="str">
        <f t="shared" si="2"/>
        <v/>
      </c>
      <c r="I449" s="170" t="str">
        <f t="shared" si="3"/>
        <v/>
      </c>
      <c r="J449" s="47" t="str">
        <f t="shared" si="4"/>
        <v/>
      </c>
      <c r="K449" s="21" t="str">
        <f t="shared" si="5"/>
        <v/>
      </c>
      <c r="L449" s="184"/>
    </row>
    <row r="450" ht="22.5" customHeight="1">
      <c r="A450" s="170" t="str">
        <f>'Inventory List'!A451</f>
        <v/>
      </c>
      <c r="B450" s="170" t="str">
        <f>'Inventory List'!B451</f>
        <v/>
      </c>
      <c r="C450" s="184" t="str">
        <f t="shared" si="1"/>
        <v/>
      </c>
      <c r="D450" s="170" t="str">
        <f>if(ISBLANK(B450),"",countif(CountSTR!B449:B1447,B450))</f>
        <v/>
      </c>
      <c r="E450" s="170" t="str">
        <f>if(ISBLANK(B450),"",countif(CountSR!B449:B482,B450))</f>
        <v/>
      </c>
      <c r="F450" s="170"/>
      <c r="G450" s="170"/>
      <c r="H450" s="170" t="str">
        <f t="shared" si="2"/>
        <v/>
      </c>
      <c r="I450" s="170" t="str">
        <f t="shared" si="3"/>
        <v/>
      </c>
      <c r="J450" s="47" t="str">
        <f t="shared" si="4"/>
        <v/>
      </c>
      <c r="K450" s="21" t="str">
        <f t="shared" si="5"/>
        <v/>
      </c>
      <c r="L450" s="184"/>
    </row>
    <row r="451" ht="22.5" customHeight="1">
      <c r="A451" s="170" t="str">
        <f>'Inventory List'!A452</f>
        <v/>
      </c>
      <c r="B451" s="170" t="str">
        <f>'Inventory List'!B452</f>
        <v/>
      </c>
      <c r="C451" s="184" t="str">
        <f t="shared" si="1"/>
        <v/>
      </c>
      <c r="D451" s="170" t="str">
        <f>if(ISBLANK(B451),"",countif(CountSTR!B450:B1448,B451))</f>
        <v/>
      </c>
      <c r="E451" s="170" t="str">
        <f>if(ISBLANK(B451),"",countif(CountSR!B450:B483,B451))</f>
        <v/>
      </c>
      <c r="F451" s="170"/>
      <c r="G451" s="170"/>
      <c r="H451" s="170" t="str">
        <f t="shared" si="2"/>
        <v/>
      </c>
      <c r="I451" s="170" t="str">
        <f t="shared" si="3"/>
        <v/>
      </c>
      <c r="J451" s="47" t="str">
        <f t="shared" si="4"/>
        <v/>
      </c>
      <c r="K451" s="21" t="str">
        <f t="shared" si="5"/>
        <v/>
      </c>
      <c r="L451" s="184"/>
    </row>
    <row r="452" ht="22.5" customHeight="1">
      <c r="A452" s="170" t="str">
        <f>'Inventory List'!A453</f>
        <v/>
      </c>
      <c r="B452" s="170" t="str">
        <f>'Inventory List'!B453</f>
        <v/>
      </c>
      <c r="C452" s="184" t="str">
        <f t="shared" si="1"/>
        <v/>
      </c>
      <c r="D452" s="170" t="str">
        <f>if(ISBLANK(B452),"",countif(CountSTR!B451:B1449,B452))</f>
        <v/>
      </c>
      <c r="E452" s="170" t="str">
        <f>if(ISBLANK(B452),"",countif(CountSR!B451:B484,B452))</f>
        <v/>
      </c>
      <c r="F452" s="170"/>
      <c r="G452" s="170"/>
      <c r="H452" s="170" t="str">
        <f t="shared" si="2"/>
        <v/>
      </c>
      <c r="I452" s="170" t="str">
        <f t="shared" si="3"/>
        <v/>
      </c>
      <c r="J452" s="47" t="str">
        <f t="shared" si="4"/>
        <v/>
      </c>
      <c r="K452" s="21" t="str">
        <f t="shared" si="5"/>
        <v/>
      </c>
      <c r="L452" s="184"/>
    </row>
    <row r="453" ht="22.5" customHeight="1">
      <c r="A453" s="170" t="str">
        <f>'Inventory List'!A454</f>
        <v/>
      </c>
      <c r="B453" s="170" t="str">
        <f>'Inventory List'!B454</f>
        <v/>
      </c>
      <c r="C453" s="184" t="str">
        <f t="shared" si="1"/>
        <v/>
      </c>
      <c r="D453" s="170" t="str">
        <f>if(ISBLANK(B453),"",countif(CountSTR!B452:B1450,B453))</f>
        <v/>
      </c>
      <c r="E453" s="170" t="str">
        <f>if(ISBLANK(B453),"",countif(CountSR!B452:B485,B453))</f>
        <v/>
      </c>
      <c r="F453" s="170"/>
      <c r="G453" s="170"/>
      <c r="H453" s="170" t="str">
        <f t="shared" si="2"/>
        <v/>
      </c>
      <c r="I453" s="170" t="str">
        <f t="shared" si="3"/>
        <v/>
      </c>
      <c r="J453" s="47" t="str">
        <f t="shared" si="4"/>
        <v/>
      </c>
      <c r="K453" s="21" t="str">
        <f t="shared" si="5"/>
        <v/>
      </c>
      <c r="L453" s="184"/>
    </row>
    <row r="454" ht="22.5" customHeight="1">
      <c r="A454" s="170" t="str">
        <f>'Inventory List'!A455</f>
        <v/>
      </c>
      <c r="B454" s="170" t="str">
        <f>'Inventory List'!B455</f>
        <v/>
      </c>
      <c r="C454" s="184" t="str">
        <f t="shared" si="1"/>
        <v/>
      </c>
      <c r="D454" s="170" t="str">
        <f>if(ISBLANK(B454),"",countif(CountSTR!B453:B1451,B454))</f>
        <v/>
      </c>
      <c r="E454" s="170" t="str">
        <f>if(ISBLANK(B454),"",countif(CountSR!B453:B486,B454))</f>
        <v/>
      </c>
      <c r="F454" s="170"/>
      <c r="G454" s="170"/>
      <c r="H454" s="170" t="str">
        <f t="shared" si="2"/>
        <v/>
      </c>
      <c r="I454" s="170" t="str">
        <f t="shared" si="3"/>
        <v/>
      </c>
      <c r="J454" s="47" t="str">
        <f t="shared" si="4"/>
        <v/>
      </c>
      <c r="K454" s="21" t="str">
        <f t="shared" si="5"/>
        <v/>
      </c>
      <c r="L454" s="184"/>
    </row>
    <row r="455" ht="22.5" customHeight="1">
      <c r="A455" s="170" t="str">
        <f>'Inventory List'!A456</f>
        <v/>
      </c>
      <c r="B455" s="170" t="str">
        <f>'Inventory List'!B456</f>
        <v/>
      </c>
      <c r="C455" s="184" t="str">
        <f t="shared" si="1"/>
        <v/>
      </c>
      <c r="D455" s="170" t="str">
        <f>if(ISBLANK(B455),"",countif(CountSTR!B454:B1452,B455))</f>
        <v/>
      </c>
      <c r="E455" s="170" t="str">
        <f>if(ISBLANK(B455),"",countif(CountSR!B454:B487,B455))</f>
        <v/>
      </c>
      <c r="F455" s="170"/>
      <c r="G455" s="170"/>
      <c r="H455" s="170" t="str">
        <f t="shared" si="2"/>
        <v/>
      </c>
      <c r="I455" s="170" t="str">
        <f t="shared" si="3"/>
        <v/>
      </c>
      <c r="J455" s="47" t="str">
        <f t="shared" si="4"/>
        <v/>
      </c>
      <c r="K455" s="21" t="str">
        <f t="shared" si="5"/>
        <v/>
      </c>
      <c r="L455" s="184"/>
    </row>
    <row r="456" ht="22.5" customHeight="1">
      <c r="A456" s="170" t="str">
        <f>'Inventory List'!A457</f>
        <v/>
      </c>
      <c r="B456" s="170" t="str">
        <f>'Inventory List'!B457</f>
        <v/>
      </c>
      <c r="C456" s="184" t="str">
        <f t="shared" si="1"/>
        <v/>
      </c>
      <c r="D456" s="170" t="str">
        <f>if(ISBLANK(B456),"",countif(CountSTR!B455:B1453,B456))</f>
        <v/>
      </c>
      <c r="E456" s="170" t="str">
        <f>if(ISBLANK(B456),"",countif(CountSR!B455:B488,B456))</f>
        <v/>
      </c>
      <c r="F456" s="170"/>
      <c r="G456" s="170"/>
      <c r="H456" s="170" t="str">
        <f t="shared" si="2"/>
        <v/>
      </c>
      <c r="I456" s="170" t="str">
        <f t="shared" si="3"/>
        <v/>
      </c>
      <c r="J456" s="47" t="str">
        <f t="shared" si="4"/>
        <v/>
      </c>
      <c r="K456" s="21" t="str">
        <f t="shared" si="5"/>
        <v/>
      </c>
      <c r="L456" s="184"/>
    </row>
    <row r="457" ht="22.5" customHeight="1">
      <c r="A457" s="170" t="str">
        <f>'Inventory List'!A458</f>
        <v/>
      </c>
      <c r="B457" s="170" t="str">
        <f>'Inventory List'!B458</f>
        <v/>
      </c>
      <c r="C457" s="184" t="str">
        <f t="shared" si="1"/>
        <v/>
      </c>
      <c r="D457" s="170" t="str">
        <f>if(ISBLANK(B457),"",countif(CountSTR!B456:B1454,B457))</f>
        <v/>
      </c>
      <c r="E457" s="170" t="str">
        <f>if(ISBLANK(B457),"",countif(CountSR!B456:B489,B457))</f>
        <v/>
      </c>
      <c r="F457" s="170"/>
      <c r="G457" s="170"/>
      <c r="H457" s="170" t="str">
        <f t="shared" si="2"/>
        <v/>
      </c>
      <c r="I457" s="170" t="str">
        <f t="shared" si="3"/>
        <v/>
      </c>
      <c r="J457" s="47" t="str">
        <f t="shared" si="4"/>
        <v/>
      </c>
      <c r="K457" s="21" t="str">
        <f t="shared" si="5"/>
        <v/>
      </c>
      <c r="L457" s="184"/>
    </row>
    <row r="458" ht="22.5" customHeight="1">
      <c r="A458" s="170" t="str">
        <f>'Inventory List'!A459</f>
        <v/>
      </c>
      <c r="B458" s="170" t="str">
        <f>'Inventory List'!B459</f>
        <v/>
      </c>
      <c r="C458" s="184" t="str">
        <f t="shared" si="1"/>
        <v/>
      </c>
      <c r="D458" s="170" t="str">
        <f>if(ISBLANK(B458),"",countif(CountSTR!B457:B1455,B458))</f>
        <v/>
      </c>
      <c r="E458" s="170" t="str">
        <f>if(ISBLANK(B458),"",countif(CountSR!B457:B490,B458))</f>
        <v/>
      </c>
      <c r="F458" s="170"/>
      <c r="G458" s="170"/>
      <c r="H458" s="170" t="str">
        <f t="shared" si="2"/>
        <v/>
      </c>
      <c r="I458" s="170" t="str">
        <f t="shared" si="3"/>
        <v/>
      </c>
      <c r="J458" s="47" t="str">
        <f t="shared" si="4"/>
        <v/>
      </c>
      <c r="K458" s="21" t="str">
        <f t="shared" si="5"/>
        <v/>
      </c>
      <c r="L458" s="184"/>
    </row>
    <row r="459" ht="22.5" customHeight="1">
      <c r="A459" s="170" t="str">
        <f>'Inventory List'!A460</f>
        <v/>
      </c>
      <c r="B459" s="170" t="str">
        <f>'Inventory List'!B460</f>
        <v/>
      </c>
      <c r="C459" s="184" t="str">
        <f t="shared" si="1"/>
        <v/>
      </c>
      <c r="D459" s="170" t="str">
        <f>if(ISBLANK(B459),"",countif(CountSTR!B458:B1456,B459))</f>
        <v/>
      </c>
      <c r="E459" s="170" t="str">
        <f>if(ISBLANK(B459),"",countif(CountSR!B458:B491,B459))</f>
        <v/>
      </c>
      <c r="F459" s="170"/>
      <c r="G459" s="170"/>
      <c r="H459" s="170" t="str">
        <f t="shared" si="2"/>
        <v/>
      </c>
      <c r="I459" s="170" t="str">
        <f t="shared" si="3"/>
        <v/>
      </c>
      <c r="J459" s="47" t="str">
        <f t="shared" si="4"/>
        <v/>
      </c>
      <c r="K459" s="21" t="str">
        <f t="shared" si="5"/>
        <v/>
      </c>
      <c r="L459" s="184"/>
    </row>
    <row r="460" ht="22.5" customHeight="1">
      <c r="A460" s="170" t="str">
        <f>'Inventory List'!A461</f>
        <v/>
      </c>
      <c r="B460" s="170" t="str">
        <f>'Inventory List'!B461</f>
        <v/>
      </c>
      <c r="C460" s="184" t="str">
        <f t="shared" si="1"/>
        <v/>
      </c>
      <c r="D460" s="170" t="str">
        <f>if(ISBLANK(B460),"",countif(CountSTR!B459:B1457,B460))</f>
        <v/>
      </c>
      <c r="E460" s="170" t="str">
        <f>if(ISBLANK(B460),"",countif(CountSR!B459:B492,B460))</f>
        <v/>
      </c>
      <c r="F460" s="170"/>
      <c r="G460" s="170"/>
      <c r="H460" s="170" t="str">
        <f t="shared" si="2"/>
        <v/>
      </c>
      <c r="I460" s="170" t="str">
        <f t="shared" si="3"/>
        <v/>
      </c>
      <c r="J460" s="47" t="str">
        <f t="shared" si="4"/>
        <v/>
      </c>
      <c r="K460" s="21" t="str">
        <f t="shared" si="5"/>
        <v/>
      </c>
      <c r="L460" s="184"/>
    </row>
    <row r="461" ht="22.5" customHeight="1">
      <c r="A461" s="170" t="str">
        <f>'Inventory List'!A462</f>
        <v/>
      </c>
      <c r="B461" s="170" t="str">
        <f>'Inventory List'!B462</f>
        <v/>
      </c>
      <c r="C461" s="184" t="str">
        <f t="shared" si="1"/>
        <v/>
      </c>
      <c r="D461" s="170" t="str">
        <f>if(ISBLANK(B461),"",countif(CountSTR!B460:B1458,B461))</f>
        <v/>
      </c>
      <c r="E461" s="170" t="str">
        <f>if(ISBLANK(B461),"",countif(CountSR!B460:B493,B461))</f>
        <v/>
      </c>
      <c r="F461" s="170"/>
      <c r="G461" s="170"/>
      <c r="H461" s="170" t="str">
        <f t="shared" si="2"/>
        <v/>
      </c>
      <c r="I461" s="170" t="str">
        <f t="shared" si="3"/>
        <v/>
      </c>
      <c r="J461" s="47" t="str">
        <f t="shared" si="4"/>
        <v/>
      </c>
      <c r="K461" s="21" t="str">
        <f t="shared" si="5"/>
        <v/>
      </c>
      <c r="L461" s="184"/>
    </row>
    <row r="462" ht="22.5" customHeight="1">
      <c r="A462" s="170" t="str">
        <f>'Inventory List'!A463</f>
        <v/>
      </c>
      <c r="B462" s="170" t="str">
        <f>'Inventory List'!B463</f>
        <v/>
      </c>
      <c r="C462" s="184" t="str">
        <f t="shared" si="1"/>
        <v/>
      </c>
      <c r="D462" s="170" t="str">
        <f>if(ISBLANK(B462),"",countif(CountSTR!B461:B1459,B462))</f>
        <v/>
      </c>
      <c r="E462" s="170" t="str">
        <f>if(ISBLANK(B462),"",countif(CountSR!B461:B494,B462))</f>
        <v/>
      </c>
      <c r="F462" s="170"/>
      <c r="G462" s="170"/>
      <c r="H462" s="170" t="str">
        <f t="shared" si="2"/>
        <v/>
      </c>
      <c r="I462" s="170" t="str">
        <f t="shared" si="3"/>
        <v/>
      </c>
      <c r="J462" s="47" t="str">
        <f t="shared" si="4"/>
        <v/>
      </c>
      <c r="K462" s="21" t="str">
        <f t="shared" si="5"/>
        <v/>
      </c>
      <c r="L462" s="184"/>
    </row>
    <row r="463" ht="22.5" customHeight="1">
      <c r="A463" s="170" t="str">
        <f>'Inventory List'!A464</f>
        <v/>
      </c>
      <c r="B463" s="170" t="str">
        <f>'Inventory List'!B464</f>
        <v/>
      </c>
      <c r="C463" s="184" t="str">
        <f t="shared" si="1"/>
        <v/>
      </c>
      <c r="D463" s="170" t="str">
        <f>if(ISBLANK(B463),"",countif(CountSTR!B462:B1460,B463))</f>
        <v/>
      </c>
      <c r="E463" s="170" t="str">
        <f>if(ISBLANK(B463),"",countif(CountSR!B462:B495,B463))</f>
        <v/>
      </c>
      <c r="F463" s="170"/>
      <c r="G463" s="170"/>
      <c r="H463" s="170" t="str">
        <f t="shared" si="2"/>
        <v/>
      </c>
      <c r="I463" s="170" t="str">
        <f t="shared" si="3"/>
        <v/>
      </c>
      <c r="J463" s="47" t="str">
        <f t="shared" si="4"/>
        <v/>
      </c>
      <c r="K463" s="21" t="str">
        <f t="shared" si="5"/>
        <v/>
      </c>
      <c r="L463" s="184"/>
    </row>
    <row r="464" ht="22.5" customHeight="1">
      <c r="A464" s="170" t="str">
        <f>'Inventory List'!A465</f>
        <v/>
      </c>
      <c r="B464" s="170" t="str">
        <f>'Inventory List'!B465</f>
        <v/>
      </c>
      <c r="C464" s="184" t="str">
        <f t="shared" si="1"/>
        <v/>
      </c>
      <c r="D464" s="170" t="str">
        <f>if(ISBLANK(B464),"",countif(CountSTR!B463:B1461,B464))</f>
        <v/>
      </c>
      <c r="E464" s="170" t="str">
        <f>if(ISBLANK(B464),"",countif(CountSR!B463:B496,B464))</f>
        <v/>
      </c>
      <c r="F464" s="170"/>
      <c r="G464" s="170"/>
      <c r="H464" s="170" t="str">
        <f t="shared" si="2"/>
        <v/>
      </c>
      <c r="I464" s="170" t="str">
        <f t="shared" si="3"/>
        <v/>
      </c>
      <c r="J464" s="47" t="str">
        <f t="shared" si="4"/>
        <v/>
      </c>
      <c r="K464" s="21" t="str">
        <f t="shared" si="5"/>
        <v/>
      </c>
      <c r="L464" s="184"/>
    </row>
    <row r="465" ht="22.5" customHeight="1">
      <c r="A465" s="170" t="str">
        <f>'Inventory List'!A466</f>
        <v/>
      </c>
      <c r="B465" s="170" t="str">
        <f>'Inventory List'!B466</f>
        <v/>
      </c>
      <c r="C465" s="184" t="str">
        <f t="shared" si="1"/>
        <v/>
      </c>
      <c r="D465" s="170" t="str">
        <f>if(ISBLANK(B465),"",countif(CountSTR!B464:B1462,B465))</f>
        <v/>
      </c>
      <c r="E465" s="170" t="str">
        <f>if(ISBLANK(B465),"",countif(CountSR!B464:B497,B465))</f>
        <v/>
      </c>
      <c r="F465" s="170"/>
      <c r="G465" s="170"/>
      <c r="H465" s="170" t="str">
        <f t="shared" si="2"/>
        <v/>
      </c>
      <c r="I465" s="170" t="str">
        <f t="shared" si="3"/>
        <v/>
      </c>
      <c r="J465" s="47" t="str">
        <f t="shared" si="4"/>
        <v/>
      </c>
      <c r="K465" s="21" t="str">
        <f t="shared" si="5"/>
        <v/>
      </c>
      <c r="L465" s="184"/>
    </row>
    <row r="466" ht="22.5" customHeight="1">
      <c r="A466" s="170" t="str">
        <f>'Inventory List'!A467</f>
        <v/>
      </c>
      <c r="B466" s="170" t="str">
        <f>'Inventory List'!B467</f>
        <v/>
      </c>
      <c r="C466" s="184" t="str">
        <f t="shared" si="1"/>
        <v/>
      </c>
      <c r="D466" s="170" t="str">
        <f>if(ISBLANK(B466),"",countif(CountSTR!B465:B1463,B466))</f>
        <v/>
      </c>
      <c r="E466" s="170" t="str">
        <f>if(ISBLANK(B466),"",countif(CountSR!B465:B498,B466))</f>
        <v/>
      </c>
      <c r="F466" s="170"/>
      <c r="G466" s="170"/>
      <c r="H466" s="170" t="str">
        <f t="shared" si="2"/>
        <v/>
      </c>
      <c r="I466" s="170" t="str">
        <f t="shared" si="3"/>
        <v/>
      </c>
      <c r="J466" s="47" t="str">
        <f t="shared" si="4"/>
        <v/>
      </c>
      <c r="K466" s="21" t="str">
        <f t="shared" si="5"/>
        <v/>
      </c>
      <c r="L466" s="184"/>
    </row>
    <row r="467" ht="22.5" customHeight="1">
      <c r="A467" s="170" t="str">
        <f>'Inventory List'!A468</f>
        <v/>
      </c>
      <c r="B467" s="170" t="str">
        <f>'Inventory List'!B468</f>
        <v/>
      </c>
      <c r="C467" s="184" t="str">
        <f t="shared" si="1"/>
        <v/>
      </c>
      <c r="D467" s="170" t="str">
        <f>if(ISBLANK(B467),"",countif(CountSTR!B466:B1464,B467))</f>
        <v/>
      </c>
      <c r="E467" s="170" t="str">
        <f>if(ISBLANK(B467),"",countif(CountSR!B466:B499,B467))</f>
        <v/>
      </c>
      <c r="F467" s="170"/>
      <c r="G467" s="170"/>
      <c r="H467" s="170" t="str">
        <f t="shared" si="2"/>
        <v/>
      </c>
      <c r="I467" s="170" t="str">
        <f t="shared" si="3"/>
        <v/>
      </c>
      <c r="J467" s="47" t="str">
        <f t="shared" si="4"/>
        <v/>
      </c>
      <c r="K467" s="21" t="str">
        <f t="shared" si="5"/>
        <v/>
      </c>
      <c r="L467" s="184"/>
    </row>
    <row r="468" ht="22.5" customHeight="1">
      <c r="A468" s="170" t="str">
        <f>'Inventory List'!A469</f>
        <v/>
      </c>
      <c r="B468" s="170" t="str">
        <f>'Inventory List'!B469</f>
        <v/>
      </c>
      <c r="C468" s="184" t="str">
        <f t="shared" si="1"/>
        <v/>
      </c>
      <c r="D468" s="170" t="str">
        <f>if(ISBLANK(B468),"",countif(CountSTR!B467:B1465,B468))</f>
        <v/>
      </c>
      <c r="E468" s="170" t="str">
        <f>if(ISBLANK(B468),"",countif(CountSR!B467:B500,B468))</f>
        <v/>
      </c>
      <c r="F468" s="170"/>
      <c r="G468" s="170"/>
      <c r="H468" s="170" t="str">
        <f t="shared" si="2"/>
        <v/>
      </c>
      <c r="I468" s="170" t="str">
        <f t="shared" si="3"/>
        <v/>
      </c>
      <c r="J468" s="47" t="str">
        <f t="shared" si="4"/>
        <v/>
      </c>
      <c r="K468" s="21" t="str">
        <f t="shared" si="5"/>
        <v/>
      </c>
      <c r="L468" s="184"/>
    </row>
    <row r="469" ht="22.5" customHeight="1">
      <c r="A469" s="170" t="str">
        <f>'Inventory List'!A470</f>
        <v/>
      </c>
      <c r="B469" s="170" t="str">
        <f>'Inventory List'!B470</f>
        <v/>
      </c>
      <c r="C469" s="184" t="str">
        <f t="shared" si="1"/>
        <v/>
      </c>
      <c r="D469" s="170" t="str">
        <f>if(ISBLANK(B469),"",countif(CountSTR!B468:B1466,B469))</f>
        <v/>
      </c>
      <c r="E469" s="170" t="str">
        <f>if(ISBLANK(B469),"",countif(CountSR!B468:B501,B469))</f>
        <v/>
      </c>
      <c r="F469" s="170"/>
      <c r="G469" s="170"/>
      <c r="H469" s="170" t="str">
        <f t="shared" si="2"/>
        <v/>
      </c>
      <c r="I469" s="170" t="str">
        <f t="shared" si="3"/>
        <v/>
      </c>
      <c r="J469" s="47" t="str">
        <f t="shared" si="4"/>
        <v/>
      </c>
      <c r="K469" s="21" t="str">
        <f t="shared" si="5"/>
        <v/>
      </c>
      <c r="L469" s="184"/>
    </row>
    <row r="470" ht="22.5" customHeight="1">
      <c r="A470" s="170" t="str">
        <f>'Inventory List'!A471</f>
        <v/>
      </c>
      <c r="B470" s="170" t="str">
        <f>'Inventory List'!B471</f>
        <v/>
      </c>
      <c r="C470" s="184" t="str">
        <f t="shared" si="1"/>
        <v/>
      </c>
      <c r="D470" s="170" t="str">
        <f>if(ISBLANK(B470),"",countif(CountSTR!B469:B1467,B470))</f>
        <v/>
      </c>
      <c r="E470" s="170" t="str">
        <f>if(ISBLANK(B470),"",countif(CountSR!B469:B502,B470))</f>
        <v/>
      </c>
      <c r="F470" s="170"/>
      <c r="G470" s="170"/>
      <c r="H470" s="170" t="str">
        <f t="shared" si="2"/>
        <v/>
      </c>
      <c r="I470" s="170" t="str">
        <f t="shared" si="3"/>
        <v/>
      </c>
      <c r="J470" s="47" t="str">
        <f t="shared" si="4"/>
        <v/>
      </c>
      <c r="K470" s="21" t="str">
        <f t="shared" si="5"/>
        <v/>
      </c>
      <c r="L470" s="184"/>
    </row>
    <row r="471" ht="22.5" customHeight="1">
      <c r="A471" s="170" t="str">
        <f>'Inventory List'!A472</f>
        <v/>
      </c>
      <c r="B471" s="170" t="str">
        <f>'Inventory List'!B472</f>
        <v/>
      </c>
      <c r="C471" s="184" t="str">
        <f t="shared" si="1"/>
        <v/>
      </c>
      <c r="D471" s="170" t="str">
        <f>if(ISBLANK(B471),"",countif(CountSTR!B470:B1468,B471))</f>
        <v/>
      </c>
      <c r="E471" s="170" t="str">
        <f>if(ISBLANK(B471),"",countif(CountSR!B470:B503,B471))</f>
        <v/>
      </c>
      <c r="F471" s="170"/>
      <c r="G471" s="170"/>
      <c r="H471" s="170" t="str">
        <f t="shared" si="2"/>
        <v/>
      </c>
      <c r="I471" s="170" t="str">
        <f t="shared" si="3"/>
        <v/>
      </c>
      <c r="J471" s="47" t="str">
        <f t="shared" si="4"/>
        <v/>
      </c>
      <c r="K471" s="21" t="str">
        <f t="shared" si="5"/>
        <v/>
      </c>
      <c r="L471" s="184"/>
    </row>
    <row r="472" ht="22.5" customHeight="1">
      <c r="A472" s="170" t="str">
        <f>'Inventory List'!A473</f>
        <v/>
      </c>
      <c r="B472" s="170" t="str">
        <f>'Inventory List'!B473</f>
        <v/>
      </c>
      <c r="C472" s="184" t="str">
        <f t="shared" si="1"/>
        <v/>
      </c>
      <c r="D472" s="170" t="str">
        <f>if(ISBLANK(B472),"",countif(CountSTR!B471:B1469,B472))</f>
        <v/>
      </c>
      <c r="E472" s="170" t="str">
        <f>if(ISBLANK(B472),"",countif(CountSR!B471:B504,B472))</f>
        <v/>
      </c>
      <c r="F472" s="170"/>
      <c r="G472" s="170"/>
      <c r="H472" s="170" t="str">
        <f t="shared" si="2"/>
        <v/>
      </c>
      <c r="I472" s="170" t="str">
        <f t="shared" si="3"/>
        <v/>
      </c>
      <c r="J472" s="47" t="str">
        <f t="shared" si="4"/>
        <v/>
      </c>
      <c r="K472" s="21" t="str">
        <f t="shared" si="5"/>
        <v/>
      </c>
      <c r="L472" s="184"/>
    </row>
    <row r="473" ht="22.5" customHeight="1">
      <c r="A473" s="170" t="str">
        <f>'Inventory List'!A474</f>
        <v/>
      </c>
      <c r="B473" s="170" t="str">
        <f>'Inventory List'!B474</f>
        <v/>
      </c>
      <c r="C473" s="184" t="str">
        <f t="shared" si="1"/>
        <v/>
      </c>
      <c r="D473" s="170" t="str">
        <f>if(ISBLANK(B473),"",countif(CountSTR!B472:B1470,B473))</f>
        <v/>
      </c>
      <c r="E473" s="170" t="str">
        <f>if(ISBLANK(B473),"",countif(CountSR!B472:B505,B473))</f>
        <v/>
      </c>
      <c r="F473" s="170"/>
      <c r="G473" s="170"/>
      <c r="H473" s="170" t="str">
        <f t="shared" si="2"/>
        <v/>
      </c>
      <c r="I473" s="170" t="str">
        <f t="shared" si="3"/>
        <v/>
      </c>
      <c r="J473" s="47" t="str">
        <f t="shared" si="4"/>
        <v/>
      </c>
      <c r="K473" s="21" t="str">
        <f t="shared" si="5"/>
        <v/>
      </c>
      <c r="L473" s="184"/>
    </row>
    <row r="474" ht="22.5" customHeight="1">
      <c r="A474" s="170" t="str">
        <f>'Inventory List'!A475</f>
        <v/>
      </c>
      <c r="B474" s="170" t="str">
        <f>'Inventory List'!B475</f>
        <v/>
      </c>
      <c r="C474" s="184" t="str">
        <f t="shared" si="1"/>
        <v/>
      </c>
      <c r="D474" s="170" t="str">
        <f>if(ISBLANK(B474),"",countif(CountSTR!B473:B1471,B474))</f>
        <v/>
      </c>
      <c r="E474" s="170" t="str">
        <f>if(ISBLANK(B474),"",countif(CountSR!B473:B506,B474))</f>
        <v/>
      </c>
      <c r="F474" s="170"/>
      <c r="G474" s="170"/>
      <c r="H474" s="170" t="str">
        <f t="shared" si="2"/>
        <v/>
      </c>
      <c r="I474" s="170" t="str">
        <f t="shared" si="3"/>
        <v/>
      </c>
      <c r="J474" s="47" t="str">
        <f t="shared" si="4"/>
        <v/>
      </c>
      <c r="K474" s="21" t="str">
        <f t="shared" si="5"/>
        <v/>
      </c>
      <c r="L474" s="184"/>
    </row>
    <row r="475" ht="22.5" customHeight="1">
      <c r="A475" s="170" t="str">
        <f>'Inventory List'!A476</f>
        <v/>
      </c>
      <c r="B475" s="170" t="str">
        <f>'Inventory List'!B476</f>
        <v/>
      </c>
      <c r="C475" s="184" t="str">
        <f t="shared" si="1"/>
        <v/>
      </c>
      <c r="D475" s="170" t="str">
        <f>if(ISBLANK(B475),"",countif(CountSTR!B474:B1472,B475))</f>
        <v/>
      </c>
      <c r="E475" s="170" t="str">
        <f>if(ISBLANK(B475),"",countif(CountSR!B474:B507,B475))</f>
        <v/>
      </c>
      <c r="F475" s="170"/>
      <c r="G475" s="170"/>
      <c r="H475" s="170" t="str">
        <f t="shared" si="2"/>
        <v/>
      </c>
      <c r="I475" s="170" t="str">
        <f t="shared" si="3"/>
        <v/>
      </c>
      <c r="J475" s="47" t="str">
        <f t="shared" si="4"/>
        <v/>
      </c>
      <c r="K475" s="21" t="str">
        <f t="shared" si="5"/>
        <v/>
      </c>
      <c r="L475" s="184"/>
    </row>
    <row r="476" ht="22.5" customHeight="1">
      <c r="A476" s="170" t="str">
        <f>'Inventory List'!A477</f>
        <v/>
      </c>
      <c r="B476" s="170" t="str">
        <f>'Inventory List'!B477</f>
        <v/>
      </c>
      <c r="C476" s="184" t="str">
        <f t="shared" si="1"/>
        <v/>
      </c>
      <c r="D476" s="170" t="str">
        <f>if(ISBLANK(B476),"",countif(CountSTR!B475:B1473,B476))</f>
        <v/>
      </c>
      <c r="E476" s="170" t="str">
        <f>if(ISBLANK(B476),"",countif(CountSR!B475:B508,B476))</f>
        <v/>
      </c>
      <c r="F476" s="170"/>
      <c r="G476" s="170"/>
      <c r="H476" s="170" t="str">
        <f t="shared" si="2"/>
        <v/>
      </c>
      <c r="I476" s="170" t="str">
        <f t="shared" si="3"/>
        <v/>
      </c>
      <c r="J476" s="47" t="str">
        <f t="shared" si="4"/>
        <v/>
      </c>
      <c r="K476" s="21" t="str">
        <f t="shared" si="5"/>
        <v/>
      </c>
      <c r="L476" s="184"/>
    </row>
    <row r="477" ht="22.5" customHeight="1">
      <c r="A477" s="170" t="str">
        <f>'Inventory List'!A478</f>
        <v/>
      </c>
      <c r="B477" s="170" t="str">
        <f>'Inventory List'!B478</f>
        <v/>
      </c>
      <c r="C477" s="184" t="str">
        <f t="shared" si="1"/>
        <v/>
      </c>
      <c r="D477" s="170" t="str">
        <f>if(ISBLANK(B477),"",countif(CountSTR!B476:B1474,B477))</f>
        <v/>
      </c>
      <c r="E477" s="170" t="str">
        <f>if(ISBLANK(B477),"",countif(CountSR!B476:B509,B477))</f>
        <v/>
      </c>
      <c r="F477" s="170"/>
      <c r="G477" s="170"/>
      <c r="H477" s="170" t="str">
        <f t="shared" si="2"/>
        <v/>
      </c>
      <c r="I477" s="170" t="str">
        <f t="shared" si="3"/>
        <v/>
      </c>
      <c r="J477" s="47" t="str">
        <f t="shared" si="4"/>
        <v/>
      </c>
      <c r="K477" s="21" t="str">
        <f t="shared" si="5"/>
        <v/>
      </c>
      <c r="L477" s="184"/>
    </row>
    <row r="478" ht="22.5" customHeight="1">
      <c r="A478" s="170" t="str">
        <f>'Inventory List'!A479</f>
        <v/>
      </c>
      <c r="B478" s="170" t="str">
        <f>'Inventory List'!B479</f>
        <v/>
      </c>
      <c r="C478" s="184" t="str">
        <f t="shared" si="1"/>
        <v/>
      </c>
      <c r="D478" s="170" t="str">
        <f>if(ISBLANK(B478),"",countif(CountSTR!B477:B1475,B478))</f>
        <v/>
      </c>
      <c r="E478" s="170" t="str">
        <f>if(ISBLANK(B478),"",countif(CountSR!B477:B510,B478))</f>
        <v/>
      </c>
      <c r="F478" s="170"/>
      <c r="G478" s="170"/>
      <c r="H478" s="170" t="str">
        <f t="shared" si="2"/>
        <v/>
      </c>
      <c r="I478" s="170" t="str">
        <f t="shared" si="3"/>
        <v/>
      </c>
      <c r="J478" s="47" t="str">
        <f t="shared" si="4"/>
        <v/>
      </c>
      <c r="K478" s="21" t="str">
        <f t="shared" si="5"/>
        <v/>
      </c>
      <c r="L478" s="184"/>
    </row>
    <row r="479" ht="22.5" customHeight="1">
      <c r="A479" s="170" t="str">
        <f>'Inventory List'!A480</f>
        <v/>
      </c>
      <c r="B479" s="170" t="str">
        <f>'Inventory List'!B480</f>
        <v/>
      </c>
      <c r="C479" s="184" t="str">
        <f t="shared" si="1"/>
        <v/>
      </c>
      <c r="D479" s="170" t="str">
        <f>if(ISBLANK(B479),"",countif(CountSTR!B478:B1476,B479))</f>
        <v/>
      </c>
      <c r="E479" s="170" t="str">
        <f>if(ISBLANK(B479),"",countif(CountSR!B478:B511,B479))</f>
        <v/>
      </c>
      <c r="F479" s="170"/>
      <c r="G479" s="170"/>
      <c r="H479" s="170" t="str">
        <f t="shared" si="2"/>
        <v/>
      </c>
      <c r="I479" s="170" t="str">
        <f t="shared" si="3"/>
        <v/>
      </c>
      <c r="J479" s="47" t="str">
        <f t="shared" si="4"/>
        <v/>
      </c>
      <c r="K479" s="21" t="str">
        <f t="shared" si="5"/>
        <v/>
      </c>
      <c r="L479" s="184"/>
    </row>
    <row r="480" ht="22.5" customHeight="1">
      <c r="A480" s="170" t="str">
        <f>'Inventory List'!A481</f>
        <v/>
      </c>
      <c r="B480" s="170" t="str">
        <f>'Inventory List'!B481</f>
        <v/>
      </c>
      <c r="C480" s="184" t="str">
        <f t="shared" si="1"/>
        <v/>
      </c>
      <c r="D480" s="170" t="str">
        <f>if(ISBLANK(B480),"",countif(CountSTR!B479:B1477,B480))</f>
        <v/>
      </c>
      <c r="E480" s="170" t="str">
        <f>if(ISBLANK(B480),"",countif(CountSR!B479:B512,B480))</f>
        <v/>
      </c>
      <c r="F480" s="170"/>
      <c r="G480" s="170"/>
      <c r="H480" s="170" t="str">
        <f t="shared" si="2"/>
        <v/>
      </c>
      <c r="I480" s="170" t="str">
        <f t="shared" si="3"/>
        <v/>
      </c>
      <c r="J480" s="47" t="str">
        <f t="shared" si="4"/>
        <v/>
      </c>
      <c r="K480" s="21" t="str">
        <f t="shared" si="5"/>
        <v/>
      </c>
      <c r="L480" s="184"/>
    </row>
    <row r="481" ht="22.5" customHeight="1">
      <c r="A481" s="170" t="str">
        <f>'Inventory List'!A482</f>
        <v/>
      </c>
      <c r="B481" s="170" t="str">
        <f>'Inventory List'!B482</f>
        <v/>
      </c>
      <c r="C481" s="184" t="str">
        <f t="shared" si="1"/>
        <v/>
      </c>
      <c r="D481" s="170" t="str">
        <f>if(ISBLANK(B481),"",countif(CountSTR!B480:B1478,B481))</f>
        <v/>
      </c>
      <c r="E481" s="170" t="str">
        <f>if(ISBLANK(B481),"",countif(CountSR!B480:B513,B481))</f>
        <v/>
      </c>
      <c r="F481" s="170"/>
      <c r="G481" s="170"/>
      <c r="H481" s="170" t="str">
        <f t="shared" si="2"/>
        <v/>
      </c>
      <c r="I481" s="170" t="str">
        <f t="shared" si="3"/>
        <v/>
      </c>
      <c r="J481" s="47" t="str">
        <f t="shared" si="4"/>
        <v/>
      </c>
      <c r="K481" s="21" t="str">
        <f t="shared" si="5"/>
        <v/>
      </c>
      <c r="L481" s="184"/>
    </row>
    <row r="482" ht="22.5" customHeight="1">
      <c r="A482" s="170" t="str">
        <f>'Inventory List'!A483</f>
        <v/>
      </c>
      <c r="B482" s="170" t="str">
        <f>'Inventory List'!B483</f>
        <v/>
      </c>
      <c r="C482" s="184" t="str">
        <f t="shared" si="1"/>
        <v/>
      </c>
      <c r="D482" s="170" t="str">
        <f>if(ISBLANK(B482),"",countif(CountSTR!B481:B1479,B482))</f>
        <v/>
      </c>
      <c r="E482" s="170" t="str">
        <f>if(ISBLANK(B482),"",countif(CountSR!B481:B514,B482))</f>
        <v/>
      </c>
      <c r="F482" s="170"/>
      <c r="G482" s="170"/>
      <c r="H482" s="170" t="str">
        <f t="shared" si="2"/>
        <v/>
      </c>
      <c r="I482" s="170" t="str">
        <f t="shared" si="3"/>
        <v/>
      </c>
      <c r="J482" s="47" t="str">
        <f t="shared" si="4"/>
        <v/>
      </c>
      <c r="K482" s="21" t="str">
        <f t="shared" si="5"/>
        <v/>
      </c>
      <c r="L482" s="184"/>
    </row>
    <row r="483" ht="22.5" customHeight="1">
      <c r="A483" s="170" t="str">
        <f>'Inventory List'!A484</f>
        <v/>
      </c>
      <c r="B483" s="170" t="str">
        <f>'Inventory List'!B484</f>
        <v/>
      </c>
      <c r="C483" s="184" t="str">
        <f t="shared" si="1"/>
        <v/>
      </c>
      <c r="D483" s="170" t="str">
        <f>if(ISBLANK(B483),"",countif(CountSTR!B482:B1480,B483))</f>
        <v/>
      </c>
      <c r="E483" s="170" t="str">
        <f>if(ISBLANK(B483),"",countif(CountSR!B482:B515,B483))</f>
        <v/>
      </c>
      <c r="F483" s="170"/>
      <c r="G483" s="170"/>
      <c r="H483" s="170" t="str">
        <f t="shared" si="2"/>
        <v/>
      </c>
      <c r="I483" s="170" t="str">
        <f t="shared" si="3"/>
        <v/>
      </c>
      <c r="J483" s="47" t="str">
        <f t="shared" si="4"/>
        <v/>
      </c>
      <c r="K483" s="21" t="str">
        <f t="shared" si="5"/>
        <v/>
      </c>
      <c r="L483" s="184"/>
    </row>
    <row r="484" ht="22.5" customHeight="1">
      <c r="A484" s="170" t="str">
        <f>'Inventory List'!A485</f>
        <v/>
      </c>
      <c r="B484" s="170" t="str">
        <f>'Inventory List'!B485</f>
        <v/>
      </c>
      <c r="C484" s="184" t="str">
        <f t="shared" si="1"/>
        <v/>
      </c>
      <c r="D484" s="170" t="str">
        <f>if(ISBLANK(B484),"",countif(CountSTR!B483:B1481,B484))</f>
        <v/>
      </c>
      <c r="E484" s="170" t="str">
        <f>if(ISBLANK(B484),"",countif(CountSR!B483:B516,B484))</f>
        <v/>
      </c>
      <c r="F484" s="170"/>
      <c r="G484" s="170"/>
      <c r="H484" s="170" t="str">
        <f t="shared" si="2"/>
        <v/>
      </c>
      <c r="I484" s="170" t="str">
        <f t="shared" si="3"/>
        <v/>
      </c>
      <c r="J484" s="47" t="str">
        <f t="shared" si="4"/>
        <v/>
      </c>
      <c r="K484" s="21" t="str">
        <f t="shared" si="5"/>
        <v/>
      </c>
      <c r="L484" s="184"/>
    </row>
    <row r="485" ht="22.5" customHeight="1">
      <c r="A485" s="170" t="str">
        <f>'Inventory List'!A486</f>
        <v/>
      </c>
      <c r="B485" s="170" t="str">
        <f>'Inventory List'!B486</f>
        <v/>
      </c>
      <c r="C485" s="184" t="str">
        <f t="shared" si="1"/>
        <v/>
      </c>
      <c r="D485" s="170" t="str">
        <f>if(ISBLANK(B485),"",countif(CountSTR!B484:B1482,B485))</f>
        <v/>
      </c>
      <c r="E485" s="170" t="str">
        <f>if(ISBLANK(B485),"",countif(CountSR!B484:B517,B485))</f>
        <v/>
      </c>
      <c r="F485" s="170"/>
      <c r="G485" s="170"/>
      <c r="H485" s="170" t="str">
        <f t="shared" si="2"/>
        <v/>
      </c>
      <c r="I485" s="170" t="str">
        <f t="shared" si="3"/>
        <v/>
      </c>
      <c r="J485" s="47" t="str">
        <f t="shared" si="4"/>
        <v/>
      </c>
      <c r="K485" s="21" t="str">
        <f t="shared" si="5"/>
        <v/>
      </c>
      <c r="L485" s="184"/>
    </row>
    <row r="486" ht="22.5" customHeight="1">
      <c r="A486" s="170" t="str">
        <f>'Inventory List'!A487</f>
        <v/>
      </c>
      <c r="B486" s="170" t="str">
        <f>'Inventory List'!B487</f>
        <v/>
      </c>
      <c r="C486" s="184" t="str">
        <f t="shared" si="1"/>
        <v/>
      </c>
      <c r="D486" s="170" t="str">
        <f>if(ISBLANK(B486),"",countif(CountSTR!B485:B1483,B486))</f>
        <v/>
      </c>
      <c r="E486" s="170" t="str">
        <f>if(ISBLANK(B486),"",countif(CountSR!B485:B518,B486))</f>
        <v/>
      </c>
      <c r="F486" s="170"/>
      <c r="G486" s="170"/>
      <c r="H486" s="170" t="str">
        <f t="shared" si="2"/>
        <v/>
      </c>
      <c r="I486" s="170" t="str">
        <f t="shared" si="3"/>
        <v/>
      </c>
      <c r="J486" s="47" t="str">
        <f t="shared" si="4"/>
        <v/>
      </c>
      <c r="K486" s="21" t="str">
        <f t="shared" si="5"/>
        <v/>
      </c>
      <c r="L486" s="184"/>
    </row>
    <row r="487" ht="22.5" customHeight="1">
      <c r="A487" s="170" t="str">
        <f>'Inventory List'!A488</f>
        <v/>
      </c>
      <c r="B487" s="170" t="str">
        <f>'Inventory List'!B488</f>
        <v/>
      </c>
      <c r="C487" s="184" t="str">
        <f t="shared" si="1"/>
        <v/>
      </c>
      <c r="D487" s="170" t="str">
        <f>if(ISBLANK(B487),"",countif(CountSTR!B486:B1484,B487))</f>
        <v/>
      </c>
      <c r="E487" s="170" t="str">
        <f>if(ISBLANK(B487),"",countif(CountSR!B486:B519,B487))</f>
        <v/>
      </c>
      <c r="F487" s="170"/>
      <c r="G487" s="170"/>
      <c r="H487" s="170" t="str">
        <f t="shared" si="2"/>
        <v/>
      </c>
      <c r="I487" s="170" t="str">
        <f t="shared" si="3"/>
        <v/>
      </c>
      <c r="J487" s="47" t="str">
        <f t="shared" si="4"/>
        <v/>
      </c>
      <c r="K487" s="21" t="str">
        <f t="shared" si="5"/>
        <v/>
      </c>
      <c r="L487" s="184"/>
    </row>
    <row r="488" ht="22.5" customHeight="1">
      <c r="A488" s="170" t="str">
        <f>'Inventory List'!A489</f>
        <v/>
      </c>
      <c r="B488" s="170" t="str">
        <f>'Inventory List'!B489</f>
        <v/>
      </c>
      <c r="C488" s="184" t="str">
        <f t="shared" si="1"/>
        <v/>
      </c>
      <c r="D488" s="170" t="str">
        <f>if(ISBLANK(B488),"",countif(CountSTR!B487:B1485,B488))</f>
        <v/>
      </c>
      <c r="E488" s="170" t="str">
        <f>if(ISBLANK(B488),"",countif(CountSR!B487:B520,B488))</f>
        <v/>
      </c>
      <c r="F488" s="170"/>
      <c r="G488" s="170"/>
      <c r="H488" s="170" t="str">
        <f t="shared" si="2"/>
        <v/>
      </c>
      <c r="I488" s="170" t="str">
        <f t="shared" si="3"/>
        <v/>
      </c>
      <c r="J488" s="47" t="str">
        <f t="shared" si="4"/>
        <v/>
      </c>
      <c r="K488" s="21" t="str">
        <f t="shared" si="5"/>
        <v/>
      </c>
      <c r="L488" s="184"/>
    </row>
    <row r="489" ht="22.5" customHeight="1">
      <c r="A489" s="170" t="str">
        <f>'Inventory List'!A490</f>
        <v/>
      </c>
      <c r="B489" s="170" t="str">
        <f>'Inventory List'!B490</f>
        <v/>
      </c>
      <c r="C489" s="184" t="str">
        <f t="shared" si="1"/>
        <v/>
      </c>
      <c r="D489" s="170" t="str">
        <f>if(ISBLANK(B489),"",countif(CountSTR!B488:B1486,B489))</f>
        <v/>
      </c>
      <c r="E489" s="170" t="str">
        <f>if(ISBLANK(B489),"",countif(CountSR!B488:B521,B489))</f>
        <v/>
      </c>
      <c r="F489" s="170"/>
      <c r="G489" s="170"/>
      <c r="H489" s="170" t="str">
        <f t="shared" si="2"/>
        <v/>
      </c>
      <c r="I489" s="170" t="str">
        <f t="shared" si="3"/>
        <v/>
      </c>
      <c r="J489" s="47" t="str">
        <f t="shared" si="4"/>
        <v/>
      </c>
      <c r="K489" s="21" t="str">
        <f t="shared" si="5"/>
        <v/>
      </c>
      <c r="L489" s="184"/>
    </row>
    <row r="490" ht="22.5" customHeight="1">
      <c r="A490" s="170" t="str">
        <f>'Inventory List'!A491</f>
        <v/>
      </c>
      <c r="B490" s="170" t="str">
        <f>'Inventory List'!B491</f>
        <v/>
      </c>
      <c r="C490" s="184" t="str">
        <f t="shared" si="1"/>
        <v/>
      </c>
      <c r="D490" s="170" t="str">
        <f>if(ISBLANK(B490),"",countif(CountSTR!B489:B1487,B490))</f>
        <v/>
      </c>
      <c r="E490" s="170" t="str">
        <f>if(ISBLANK(B490),"",countif(CountSR!B489:B522,B490))</f>
        <v/>
      </c>
      <c r="F490" s="170"/>
      <c r="G490" s="170"/>
      <c r="H490" s="170" t="str">
        <f t="shared" si="2"/>
        <v/>
      </c>
      <c r="I490" s="170" t="str">
        <f t="shared" si="3"/>
        <v/>
      </c>
      <c r="J490" s="47" t="str">
        <f t="shared" si="4"/>
        <v/>
      </c>
      <c r="K490" s="21" t="str">
        <f t="shared" si="5"/>
        <v/>
      </c>
      <c r="L490" s="184"/>
    </row>
    <row r="491" ht="22.5" customHeight="1">
      <c r="A491" s="170" t="str">
        <f>'Inventory List'!A492</f>
        <v/>
      </c>
      <c r="B491" s="170" t="str">
        <f>'Inventory List'!B492</f>
        <v/>
      </c>
      <c r="C491" s="184" t="str">
        <f t="shared" si="1"/>
        <v/>
      </c>
      <c r="D491" s="170" t="str">
        <f>if(ISBLANK(B491),"",countif(CountSTR!B490:B1488,B491))</f>
        <v/>
      </c>
      <c r="E491" s="170" t="str">
        <f>if(ISBLANK(B491),"",countif(CountSR!B490:B523,B491))</f>
        <v/>
      </c>
      <c r="F491" s="170"/>
      <c r="G491" s="170"/>
      <c r="H491" s="170" t="str">
        <f t="shared" si="2"/>
        <v/>
      </c>
      <c r="I491" s="170" t="str">
        <f t="shared" si="3"/>
        <v/>
      </c>
      <c r="J491" s="47" t="str">
        <f t="shared" si="4"/>
        <v/>
      </c>
      <c r="K491" s="21" t="str">
        <f t="shared" si="5"/>
        <v/>
      </c>
      <c r="L491" s="184"/>
    </row>
    <row r="492" ht="22.5" customHeight="1">
      <c r="A492" s="170" t="str">
        <f>'Inventory List'!A493</f>
        <v/>
      </c>
      <c r="B492" s="170" t="str">
        <f>'Inventory List'!B493</f>
        <v/>
      </c>
      <c r="C492" s="184" t="str">
        <f t="shared" si="1"/>
        <v/>
      </c>
      <c r="D492" s="170" t="str">
        <f>if(ISBLANK(B492),"",countif(CountSTR!B491:B1489,B492))</f>
        <v/>
      </c>
      <c r="E492" s="170" t="str">
        <f>if(ISBLANK(B492),"",countif(CountSR!B491:B524,B492))</f>
        <v/>
      </c>
      <c r="F492" s="170"/>
      <c r="G492" s="170"/>
      <c r="H492" s="170" t="str">
        <f t="shared" si="2"/>
        <v/>
      </c>
      <c r="I492" s="170" t="str">
        <f t="shared" si="3"/>
        <v/>
      </c>
      <c r="J492" s="47" t="str">
        <f t="shared" si="4"/>
        <v/>
      </c>
      <c r="K492" s="21" t="str">
        <f t="shared" si="5"/>
        <v/>
      </c>
      <c r="L492" s="184"/>
    </row>
    <row r="493" ht="22.5" customHeight="1">
      <c r="A493" s="170" t="str">
        <f>'Inventory List'!A494</f>
        <v/>
      </c>
      <c r="B493" s="170" t="str">
        <f>'Inventory List'!B494</f>
        <v/>
      </c>
      <c r="C493" s="184" t="str">
        <f t="shared" si="1"/>
        <v/>
      </c>
      <c r="D493" s="170" t="str">
        <f>if(ISBLANK(B493),"",countif(CountSTR!B492:B1490,B493))</f>
        <v/>
      </c>
      <c r="E493" s="170" t="str">
        <f>if(ISBLANK(B493),"",countif(CountSR!B492:B525,B493))</f>
        <v/>
      </c>
      <c r="F493" s="170"/>
      <c r="G493" s="170"/>
      <c r="H493" s="170" t="str">
        <f t="shared" si="2"/>
        <v/>
      </c>
      <c r="I493" s="170" t="str">
        <f t="shared" si="3"/>
        <v/>
      </c>
      <c r="J493" s="47" t="str">
        <f t="shared" si="4"/>
        <v/>
      </c>
      <c r="K493" s="21" t="str">
        <f t="shared" si="5"/>
        <v/>
      </c>
      <c r="L493" s="184"/>
    </row>
    <row r="494" ht="22.5" customHeight="1">
      <c r="A494" s="170" t="str">
        <f>'Inventory List'!A495</f>
        <v/>
      </c>
      <c r="B494" s="170" t="str">
        <f>'Inventory List'!B495</f>
        <v/>
      </c>
      <c r="C494" s="184" t="str">
        <f t="shared" si="1"/>
        <v/>
      </c>
      <c r="D494" s="170" t="str">
        <f>if(ISBLANK(B494),"",countif(CountSTR!B493:B1491,B494))</f>
        <v/>
      </c>
      <c r="E494" s="170" t="str">
        <f>if(ISBLANK(B494),"",countif(CountSR!B493:B526,B494))</f>
        <v/>
      </c>
      <c r="F494" s="170"/>
      <c r="G494" s="170"/>
      <c r="H494" s="170" t="str">
        <f t="shared" si="2"/>
        <v/>
      </c>
      <c r="I494" s="170" t="str">
        <f t="shared" si="3"/>
        <v/>
      </c>
      <c r="J494" s="47" t="str">
        <f t="shared" si="4"/>
        <v/>
      </c>
      <c r="K494" s="21" t="str">
        <f t="shared" si="5"/>
        <v/>
      </c>
      <c r="L494" s="184"/>
    </row>
    <row r="495" ht="22.5" customHeight="1">
      <c r="A495" s="170" t="str">
        <f>'Inventory List'!A496</f>
        <v/>
      </c>
      <c r="B495" s="170" t="str">
        <f>'Inventory List'!B496</f>
        <v/>
      </c>
      <c r="C495" s="184" t="str">
        <f t="shared" si="1"/>
        <v/>
      </c>
      <c r="D495" s="170" t="str">
        <f>if(ISBLANK(B495),"",countif(CountSTR!B494:B1492,B495))</f>
        <v/>
      </c>
      <c r="E495" s="170" t="str">
        <f>if(ISBLANK(B495),"",countif(CountSR!B494:B527,B495))</f>
        <v/>
      </c>
      <c r="F495" s="170"/>
      <c r="G495" s="170"/>
      <c r="H495" s="170" t="str">
        <f t="shared" si="2"/>
        <v/>
      </c>
      <c r="I495" s="170" t="str">
        <f t="shared" si="3"/>
        <v/>
      </c>
      <c r="J495" s="47" t="str">
        <f t="shared" si="4"/>
        <v/>
      </c>
      <c r="K495" s="21" t="str">
        <f t="shared" si="5"/>
        <v/>
      </c>
      <c r="L495" s="184"/>
    </row>
    <row r="496" ht="22.5" customHeight="1">
      <c r="A496" s="170" t="str">
        <f>'Inventory List'!A497</f>
        <v/>
      </c>
      <c r="B496" s="170" t="str">
        <f>'Inventory List'!B497</f>
        <v/>
      </c>
      <c r="C496" s="184" t="str">
        <f t="shared" si="1"/>
        <v/>
      </c>
      <c r="D496" s="170" t="str">
        <f>if(ISBLANK(B496),"",countif(CountSTR!B495:B1493,B496))</f>
        <v/>
      </c>
      <c r="E496" s="170" t="str">
        <f>if(ISBLANK(B496),"",countif(CountSR!B495:B528,B496))</f>
        <v/>
      </c>
      <c r="F496" s="170"/>
      <c r="G496" s="170"/>
      <c r="H496" s="170" t="str">
        <f t="shared" si="2"/>
        <v/>
      </c>
      <c r="I496" s="170" t="str">
        <f t="shared" si="3"/>
        <v/>
      </c>
      <c r="J496" s="47" t="str">
        <f t="shared" si="4"/>
        <v/>
      </c>
      <c r="K496" s="21" t="str">
        <f t="shared" si="5"/>
        <v/>
      </c>
      <c r="L496" s="184"/>
    </row>
    <row r="497" ht="22.5" customHeight="1">
      <c r="A497" s="170" t="str">
        <f>'Inventory List'!A498</f>
        <v/>
      </c>
      <c r="B497" s="170" t="str">
        <f>'Inventory List'!B498</f>
        <v/>
      </c>
      <c r="C497" s="184" t="str">
        <f t="shared" si="1"/>
        <v/>
      </c>
      <c r="D497" s="170" t="str">
        <f>if(ISBLANK(B497),"",countif(CountSTR!B496:B1494,B497))</f>
        <v/>
      </c>
      <c r="E497" s="170" t="str">
        <f>if(ISBLANK(B497),"",countif(CountSR!B496:B529,B497))</f>
        <v/>
      </c>
      <c r="F497" s="170"/>
      <c r="G497" s="170"/>
      <c r="H497" s="170" t="str">
        <f t="shared" si="2"/>
        <v/>
      </c>
      <c r="I497" s="170" t="str">
        <f t="shared" si="3"/>
        <v/>
      </c>
      <c r="J497" s="47" t="str">
        <f t="shared" si="4"/>
        <v/>
      </c>
      <c r="K497" s="21" t="str">
        <f t="shared" si="5"/>
        <v/>
      </c>
      <c r="L497" s="184"/>
    </row>
    <row r="498" ht="22.5" customHeight="1">
      <c r="A498" s="170" t="str">
        <f>'Inventory List'!A499</f>
        <v/>
      </c>
      <c r="B498" s="170" t="str">
        <f>'Inventory List'!B499</f>
        <v/>
      </c>
      <c r="C498" s="184" t="str">
        <f t="shared" si="1"/>
        <v/>
      </c>
      <c r="D498" s="170" t="str">
        <f>if(ISBLANK(B498),"",countif(CountSTR!B497:B1495,B498))</f>
        <v/>
      </c>
      <c r="E498" s="170" t="str">
        <f>if(ISBLANK(B498),"",countif(CountSR!B497:B530,B498))</f>
        <v/>
      </c>
      <c r="F498" s="170"/>
      <c r="G498" s="170"/>
      <c r="H498" s="170" t="str">
        <f t="shared" si="2"/>
        <v/>
      </c>
      <c r="I498" s="170" t="str">
        <f t="shared" si="3"/>
        <v/>
      </c>
      <c r="J498" s="47" t="str">
        <f t="shared" si="4"/>
        <v/>
      </c>
      <c r="K498" s="21" t="str">
        <f t="shared" si="5"/>
        <v/>
      </c>
      <c r="L498" s="184"/>
    </row>
    <row r="499" ht="22.5" customHeight="1">
      <c r="A499" s="170" t="str">
        <f>'Inventory List'!A500</f>
        <v/>
      </c>
      <c r="B499" s="170" t="str">
        <f>'Inventory List'!B500</f>
        <v/>
      </c>
      <c r="C499" s="184" t="str">
        <f t="shared" si="1"/>
        <v/>
      </c>
      <c r="D499" s="170" t="str">
        <f>if(ISBLANK(B499),"",countif(CountSTR!B498:B1496,B499))</f>
        <v/>
      </c>
      <c r="E499" s="170" t="str">
        <f>if(ISBLANK(B499),"",countif(CountSR!B498:B531,B499))</f>
        <v/>
      </c>
      <c r="F499" s="170"/>
      <c r="G499" s="170"/>
      <c r="H499" s="170" t="str">
        <f t="shared" si="2"/>
        <v/>
      </c>
      <c r="I499" s="170" t="str">
        <f t="shared" si="3"/>
        <v/>
      </c>
      <c r="J499" s="47" t="str">
        <f t="shared" si="4"/>
        <v/>
      </c>
      <c r="K499" s="21" t="str">
        <f t="shared" si="5"/>
        <v/>
      </c>
      <c r="L499" s="184"/>
    </row>
    <row r="500" ht="22.5" customHeight="1">
      <c r="A500" s="170" t="str">
        <f>'Inventory List'!A501</f>
        <v/>
      </c>
      <c r="B500" s="170" t="str">
        <f>'Inventory List'!B501</f>
        <v/>
      </c>
      <c r="C500" s="184" t="str">
        <f t="shared" si="1"/>
        <v/>
      </c>
      <c r="D500" s="170" t="str">
        <f>if(ISBLANK(B500),"",countif(CountSTR!B499:B1497,B500))</f>
        <v/>
      </c>
      <c r="E500" s="170" t="str">
        <f>if(ISBLANK(B500),"",countif(CountSR!B499:B532,B500))</f>
        <v/>
      </c>
      <c r="F500" s="170"/>
      <c r="G500" s="170"/>
      <c r="H500" s="170" t="str">
        <f t="shared" si="2"/>
        <v/>
      </c>
      <c r="I500" s="170" t="str">
        <f t="shared" si="3"/>
        <v/>
      </c>
      <c r="J500" s="47" t="str">
        <f t="shared" si="4"/>
        <v/>
      </c>
      <c r="K500" s="21" t="str">
        <f t="shared" si="5"/>
        <v/>
      </c>
      <c r="L500" s="184"/>
    </row>
    <row r="501" ht="22.5" customHeight="1">
      <c r="A501" s="170" t="str">
        <f>'Inventory List'!A502</f>
        <v/>
      </c>
      <c r="B501" s="170" t="str">
        <f>'Inventory List'!B502</f>
        <v/>
      </c>
      <c r="C501" s="184" t="str">
        <f t="shared" si="1"/>
        <v/>
      </c>
      <c r="D501" s="170" t="str">
        <f>if(ISBLANK(B501),"",countif(CountSTR!B500:B1498,B501))</f>
        <v/>
      </c>
      <c r="E501" s="170" t="str">
        <f>if(ISBLANK(B501),"",countif(CountSR!B500:B533,B501))</f>
        <v/>
      </c>
      <c r="F501" s="170"/>
      <c r="G501" s="170"/>
      <c r="H501" s="170" t="str">
        <f t="shared" si="2"/>
        <v/>
      </c>
      <c r="I501" s="170" t="str">
        <f t="shared" si="3"/>
        <v/>
      </c>
      <c r="J501" s="47" t="str">
        <f t="shared" si="4"/>
        <v/>
      </c>
      <c r="K501" s="21" t="str">
        <f t="shared" si="5"/>
        <v/>
      </c>
      <c r="L501" s="184"/>
    </row>
    <row r="502" ht="22.5" customHeight="1">
      <c r="A502" s="170" t="str">
        <f>'Inventory List'!A503</f>
        <v/>
      </c>
      <c r="B502" s="170" t="str">
        <f>'Inventory List'!B503</f>
        <v/>
      </c>
      <c r="C502" s="184" t="str">
        <f t="shared" si="1"/>
        <v/>
      </c>
      <c r="D502" s="170" t="str">
        <f>if(ISBLANK(B502),"",countif(CountSTR!B501:B1499,B502))</f>
        <v/>
      </c>
      <c r="E502" s="170" t="str">
        <f>if(ISBLANK(B502),"",countif(CountSR!B501:B534,B502))</f>
        <v/>
      </c>
      <c r="F502" s="170"/>
      <c r="G502" s="170"/>
      <c r="H502" s="170" t="str">
        <f t="shared" si="2"/>
        <v/>
      </c>
      <c r="I502" s="170" t="str">
        <f t="shared" si="3"/>
        <v/>
      </c>
      <c r="J502" s="47" t="str">
        <f t="shared" si="4"/>
        <v/>
      </c>
      <c r="K502" s="21" t="str">
        <f t="shared" si="5"/>
        <v/>
      </c>
      <c r="L502" s="184"/>
    </row>
    <row r="503" ht="22.5" customHeight="1">
      <c r="A503" s="170" t="str">
        <f>'Inventory List'!A504</f>
        <v/>
      </c>
      <c r="B503" s="170" t="str">
        <f>'Inventory List'!B504</f>
        <v/>
      </c>
      <c r="C503" s="184" t="str">
        <f t="shared" si="1"/>
        <v/>
      </c>
      <c r="D503" s="170" t="str">
        <f>if(ISBLANK(B503),"",countif(CountSTR!B502:B1500,B503))</f>
        <v/>
      </c>
      <c r="E503" s="170" t="str">
        <f>if(ISBLANK(B503),"",countif(CountSR!B502:B535,B503))</f>
        <v/>
      </c>
      <c r="F503" s="170"/>
      <c r="G503" s="170"/>
      <c r="H503" s="170" t="str">
        <f t="shared" si="2"/>
        <v/>
      </c>
      <c r="I503" s="170" t="str">
        <f t="shared" si="3"/>
        <v/>
      </c>
      <c r="J503" s="47" t="str">
        <f t="shared" si="4"/>
        <v/>
      </c>
      <c r="K503" s="21" t="str">
        <f t="shared" si="5"/>
        <v/>
      </c>
      <c r="L503" s="184"/>
    </row>
    <row r="504" ht="22.5" customHeight="1">
      <c r="A504" s="170" t="str">
        <f>'Inventory List'!A505</f>
        <v/>
      </c>
      <c r="B504" s="170" t="str">
        <f>'Inventory List'!B505</f>
        <v/>
      </c>
      <c r="C504" s="184" t="str">
        <f t="shared" si="1"/>
        <v/>
      </c>
      <c r="D504" s="170" t="str">
        <f>if(ISBLANK(B504),"",countif(CountSTR!B503:B1501,B504))</f>
        <v/>
      </c>
      <c r="E504" s="170" t="str">
        <f>if(ISBLANK(B504),"",countif(CountSR!B503:B536,B504))</f>
        <v/>
      </c>
      <c r="F504" s="170"/>
      <c r="G504" s="170"/>
      <c r="H504" s="170" t="str">
        <f t="shared" si="2"/>
        <v/>
      </c>
      <c r="I504" s="170" t="str">
        <f t="shared" si="3"/>
        <v/>
      </c>
      <c r="J504" s="47" t="str">
        <f t="shared" si="4"/>
        <v/>
      </c>
      <c r="K504" s="21" t="str">
        <f t="shared" si="5"/>
        <v/>
      </c>
      <c r="L504" s="184"/>
    </row>
    <row r="505" ht="22.5" customHeight="1">
      <c r="A505" s="170" t="str">
        <f>'Inventory List'!A506</f>
        <v/>
      </c>
      <c r="B505" s="170" t="str">
        <f>'Inventory List'!B506</f>
        <v/>
      </c>
      <c r="C505" s="184" t="str">
        <f t="shared" si="1"/>
        <v/>
      </c>
      <c r="D505" s="170" t="str">
        <f>if(ISBLANK(B505),"",countif(CountSTR!B504:B1502,B505))</f>
        <v/>
      </c>
      <c r="E505" s="170" t="str">
        <f>if(ISBLANK(B505),"",countif(CountSR!B504:B537,B505))</f>
        <v/>
      </c>
      <c r="F505" s="170"/>
      <c r="G505" s="170"/>
      <c r="H505" s="170" t="str">
        <f t="shared" si="2"/>
        <v/>
      </c>
      <c r="I505" s="170" t="str">
        <f t="shared" si="3"/>
        <v/>
      </c>
      <c r="J505" s="47" t="str">
        <f t="shared" si="4"/>
        <v/>
      </c>
      <c r="K505" s="21" t="str">
        <f t="shared" si="5"/>
        <v/>
      </c>
      <c r="L505" s="184"/>
    </row>
    <row r="506" ht="22.5" customHeight="1">
      <c r="A506" s="170" t="str">
        <f>'Inventory List'!A507</f>
        <v/>
      </c>
      <c r="B506" s="170" t="str">
        <f>'Inventory List'!B507</f>
        <v/>
      </c>
      <c r="C506" s="184" t="str">
        <f t="shared" si="1"/>
        <v/>
      </c>
      <c r="D506" s="170" t="str">
        <f>if(ISBLANK(B506),"",countif(CountSTR!B505:B1503,B506))</f>
        <v/>
      </c>
      <c r="E506" s="170" t="str">
        <f>if(ISBLANK(B506),"",countif(CountSR!B505:B538,B506))</f>
        <v/>
      </c>
      <c r="F506" s="170"/>
      <c r="G506" s="170"/>
      <c r="H506" s="170" t="str">
        <f t="shared" si="2"/>
        <v/>
      </c>
      <c r="I506" s="170" t="str">
        <f t="shared" si="3"/>
        <v/>
      </c>
      <c r="J506" s="47" t="str">
        <f t="shared" si="4"/>
        <v/>
      </c>
      <c r="K506" s="21" t="str">
        <f t="shared" si="5"/>
        <v/>
      </c>
      <c r="L506" s="184"/>
    </row>
    <row r="507" ht="22.5" customHeight="1">
      <c r="A507" s="170" t="str">
        <f>'Inventory List'!A508</f>
        <v/>
      </c>
      <c r="B507" s="170" t="str">
        <f>'Inventory List'!B508</f>
        <v/>
      </c>
      <c r="C507" s="184" t="str">
        <f t="shared" si="1"/>
        <v/>
      </c>
      <c r="D507" s="170" t="str">
        <f>if(ISBLANK(B507),"",countif(CountSTR!B506:B1504,B507))</f>
        <v/>
      </c>
      <c r="E507" s="170" t="str">
        <f>if(ISBLANK(B507),"",countif(CountSR!B506:B539,B507))</f>
        <v/>
      </c>
      <c r="F507" s="170"/>
      <c r="G507" s="170"/>
      <c r="H507" s="170" t="str">
        <f t="shared" si="2"/>
        <v/>
      </c>
      <c r="I507" s="170" t="str">
        <f t="shared" si="3"/>
        <v/>
      </c>
      <c r="J507" s="47" t="str">
        <f t="shared" si="4"/>
        <v/>
      </c>
      <c r="K507" s="21" t="str">
        <f t="shared" si="5"/>
        <v/>
      </c>
      <c r="L507" s="184"/>
    </row>
    <row r="508" ht="22.5" customHeight="1">
      <c r="A508" s="170" t="str">
        <f>'Inventory List'!A509</f>
        <v/>
      </c>
      <c r="B508" s="170" t="str">
        <f>'Inventory List'!B509</f>
        <v/>
      </c>
      <c r="C508" s="184" t="str">
        <f t="shared" si="1"/>
        <v/>
      </c>
      <c r="D508" s="170" t="str">
        <f>if(ISBLANK(B508),"",countif(CountSTR!B507:B1505,B508))</f>
        <v/>
      </c>
      <c r="E508" s="170" t="str">
        <f>if(ISBLANK(B508),"",countif(CountSR!B507:B540,B508))</f>
        <v/>
      </c>
      <c r="F508" s="170"/>
      <c r="G508" s="170"/>
      <c r="H508" s="170" t="str">
        <f t="shared" si="2"/>
        <v/>
      </c>
      <c r="I508" s="170" t="str">
        <f t="shared" si="3"/>
        <v/>
      </c>
      <c r="J508" s="47" t="str">
        <f t="shared" si="4"/>
        <v/>
      </c>
      <c r="K508" s="21" t="str">
        <f t="shared" si="5"/>
        <v/>
      </c>
      <c r="L508" s="184"/>
    </row>
    <row r="509" ht="22.5" customHeight="1">
      <c r="A509" s="170" t="str">
        <f>'Inventory List'!A510</f>
        <v/>
      </c>
      <c r="B509" s="170" t="str">
        <f>'Inventory List'!B510</f>
        <v/>
      </c>
      <c r="C509" s="184" t="str">
        <f t="shared" si="1"/>
        <v/>
      </c>
      <c r="D509" s="170" t="str">
        <f>if(ISBLANK(B509),"",countif(CountSTR!B508:B1506,B509))</f>
        <v/>
      </c>
      <c r="E509" s="170" t="str">
        <f>if(ISBLANK(B509),"",countif(CountSR!B508:B541,B509))</f>
        <v/>
      </c>
      <c r="F509" s="170"/>
      <c r="G509" s="170"/>
      <c r="H509" s="170" t="str">
        <f t="shared" si="2"/>
        <v/>
      </c>
      <c r="I509" s="170" t="str">
        <f t="shared" si="3"/>
        <v/>
      </c>
      <c r="J509" s="47" t="str">
        <f t="shared" si="4"/>
        <v/>
      </c>
      <c r="K509" s="21" t="str">
        <f t="shared" si="5"/>
        <v/>
      </c>
      <c r="L509" s="184"/>
    </row>
    <row r="510" ht="22.5" customHeight="1">
      <c r="A510" s="170" t="str">
        <f>'Inventory List'!A511</f>
        <v/>
      </c>
      <c r="B510" s="170" t="str">
        <f>'Inventory List'!B511</f>
        <v/>
      </c>
      <c r="C510" s="184" t="str">
        <f t="shared" si="1"/>
        <v/>
      </c>
      <c r="D510" s="170" t="str">
        <f>if(ISBLANK(B510),"",countif(CountSTR!B509:B1507,B510))</f>
        <v/>
      </c>
      <c r="E510" s="170" t="str">
        <f>if(ISBLANK(B510),"",countif(CountSR!B509:B542,B510))</f>
        <v/>
      </c>
      <c r="F510" s="170"/>
      <c r="G510" s="170"/>
      <c r="H510" s="170" t="str">
        <f t="shared" si="2"/>
        <v/>
      </c>
      <c r="I510" s="170" t="str">
        <f t="shared" si="3"/>
        <v/>
      </c>
      <c r="J510" s="47" t="str">
        <f t="shared" si="4"/>
        <v/>
      </c>
      <c r="K510" s="21" t="str">
        <f t="shared" si="5"/>
        <v/>
      </c>
      <c r="L510" s="184"/>
    </row>
    <row r="511" ht="22.5" customHeight="1">
      <c r="A511" s="170" t="str">
        <f>'Inventory List'!A512</f>
        <v/>
      </c>
      <c r="B511" s="170" t="str">
        <f>'Inventory List'!B512</f>
        <v/>
      </c>
      <c r="C511" s="184" t="str">
        <f t="shared" si="1"/>
        <v/>
      </c>
      <c r="D511" s="170" t="str">
        <f>if(ISBLANK(B511),"",countif(CountSTR!B510:B1508,B511))</f>
        <v/>
      </c>
      <c r="E511" s="170" t="str">
        <f>if(ISBLANK(B511),"",countif(CountSR!B510:B543,B511))</f>
        <v/>
      </c>
      <c r="F511" s="170"/>
      <c r="G511" s="170"/>
      <c r="H511" s="170" t="str">
        <f t="shared" si="2"/>
        <v/>
      </c>
      <c r="I511" s="170" t="str">
        <f t="shared" si="3"/>
        <v/>
      </c>
      <c r="J511" s="47" t="str">
        <f t="shared" si="4"/>
        <v/>
      </c>
      <c r="K511" s="21" t="str">
        <f t="shared" si="5"/>
        <v/>
      </c>
      <c r="L511" s="184"/>
    </row>
    <row r="512" ht="22.5" customHeight="1">
      <c r="A512" s="170" t="str">
        <f>'Inventory List'!A513</f>
        <v/>
      </c>
      <c r="B512" s="170" t="str">
        <f>'Inventory List'!B513</f>
        <v/>
      </c>
      <c r="C512" s="184" t="str">
        <f t="shared" si="1"/>
        <v/>
      </c>
      <c r="D512" s="170" t="str">
        <f>if(ISBLANK(B512),"",countif(CountSTR!B511:B1509,B512))</f>
        <v/>
      </c>
      <c r="E512" s="170" t="str">
        <f>if(ISBLANK(B512),"",countif(CountSR!B511:B544,B512))</f>
        <v/>
      </c>
      <c r="F512" s="170"/>
      <c r="G512" s="170"/>
      <c r="H512" s="170" t="str">
        <f t="shared" si="2"/>
        <v/>
      </c>
      <c r="I512" s="170" t="str">
        <f t="shared" si="3"/>
        <v/>
      </c>
      <c r="J512" s="47" t="str">
        <f t="shared" si="4"/>
        <v/>
      </c>
      <c r="K512" s="21" t="str">
        <f t="shared" si="5"/>
        <v/>
      </c>
      <c r="L512" s="184"/>
    </row>
    <row r="513" ht="22.5" customHeight="1">
      <c r="A513" s="170" t="str">
        <f>'Inventory List'!A514</f>
        <v/>
      </c>
      <c r="B513" s="170" t="str">
        <f>'Inventory List'!B514</f>
        <v/>
      </c>
      <c r="C513" s="184" t="str">
        <f t="shared" si="1"/>
        <v/>
      </c>
      <c r="D513" s="170" t="str">
        <f>if(ISBLANK(B513),"",countif(CountSTR!B512:B1510,B513))</f>
        <v/>
      </c>
      <c r="E513" s="170" t="str">
        <f>if(ISBLANK(B513),"",countif(CountSR!B512:B545,B513))</f>
        <v/>
      </c>
      <c r="F513" s="170"/>
      <c r="G513" s="170"/>
      <c r="H513" s="170" t="str">
        <f t="shared" si="2"/>
        <v/>
      </c>
      <c r="I513" s="170" t="str">
        <f t="shared" si="3"/>
        <v/>
      </c>
      <c r="J513" s="47" t="str">
        <f t="shared" si="4"/>
        <v/>
      </c>
      <c r="K513" s="21" t="str">
        <f t="shared" si="5"/>
        <v/>
      </c>
      <c r="L513" s="184"/>
    </row>
    <row r="514" ht="22.5" customHeight="1">
      <c r="A514" s="170" t="str">
        <f>'Inventory List'!A515</f>
        <v/>
      </c>
      <c r="B514" s="170" t="str">
        <f>'Inventory List'!B515</f>
        <v/>
      </c>
      <c r="C514" s="184" t="str">
        <f t="shared" si="1"/>
        <v/>
      </c>
      <c r="D514" s="170" t="str">
        <f>if(ISBLANK(B514),"",countif(CountSTR!B513:B1511,B514))</f>
        <v/>
      </c>
      <c r="E514" s="170" t="str">
        <f>if(ISBLANK(B514),"",countif(CountSR!B513:B546,B514))</f>
        <v/>
      </c>
      <c r="F514" s="170"/>
      <c r="G514" s="170"/>
      <c r="H514" s="170" t="str">
        <f t="shared" si="2"/>
        <v/>
      </c>
      <c r="I514" s="170" t="str">
        <f t="shared" si="3"/>
        <v/>
      </c>
      <c r="J514" s="47" t="str">
        <f t="shared" si="4"/>
        <v/>
      </c>
      <c r="K514" s="21" t="str">
        <f t="shared" si="5"/>
        <v/>
      </c>
      <c r="L514" s="184"/>
    </row>
    <row r="515" ht="22.5" customHeight="1">
      <c r="A515" s="170" t="str">
        <f>'Inventory List'!A516</f>
        <v/>
      </c>
      <c r="B515" s="170" t="str">
        <f>'Inventory List'!B516</f>
        <v/>
      </c>
      <c r="C515" s="184" t="str">
        <f t="shared" si="1"/>
        <v/>
      </c>
      <c r="D515" s="170" t="str">
        <f>if(ISBLANK(B515),"",countif(CountSTR!B514:B1512,B515))</f>
        <v/>
      </c>
      <c r="E515" s="170" t="str">
        <f>if(ISBLANK(B515),"",countif(CountSR!B514:B547,B515))</f>
        <v/>
      </c>
      <c r="F515" s="170"/>
      <c r="G515" s="170"/>
      <c r="H515" s="170" t="str">
        <f t="shared" si="2"/>
        <v/>
      </c>
      <c r="I515" s="170" t="str">
        <f t="shared" si="3"/>
        <v/>
      </c>
      <c r="J515" s="47" t="str">
        <f t="shared" si="4"/>
        <v/>
      </c>
      <c r="K515" s="21" t="str">
        <f t="shared" si="5"/>
        <v/>
      </c>
      <c r="L515" s="184"/>
    </row>
    <row r="516" ht="22.5" customHeight="1">
      <c r="A516" s="170" t="str">
        <f>'Inventory List'!A517</f>
        <v/>
      </c>
      <c r="B516" s="170" t="str">
        <f>'Inventory List'!B517</f>
        <v/>
      </c>
      <c r="C516" s="184" t="str">
        <f t="shared" si="1"/>
        <v/>
      </c>
      <c r="D516" s="170" t="str">
        <f>if(ISBLANK(B516),"",countif(CountSTR!B515:B1513,B516))</f>
        <v/>
      </c>
      <c r="E516" s="170" t="str">
        <f>if(ISBLANK(B516),"",countif(CountSR!B515:B548,B516))</f>
        <v/>
      </c>
      <c r="F516" s="170"/>
      <c r="G516" s="170"/>
      <c r="H516" s="170" t="str">
        <f t="shared" si="2"/>
        <v/>
      </c>
      <c r="I516" s="170" t="str">
        <f t="shared" si="3"/>
        <v/>
      </c>
      <c r="J516" s="47" t="str">
        <f t="shared" si="4"/>
        <v/>
      </c>
      <c r="K516" s="21" t="str">
        <f t="shared" si="5"/>
        <v/>
      </c>
      <c r="L516" s="184"/>
    </row>
    <row r="517" ht="22.5" customHeight="1">
      <c r="A517" s="170" t="str">
        <f>'Inventory List'!A518</f>
        <v/>
      </c>
      <c r="B517" s="170" t="str">
        <f>'Inventory List'!B518</f>
        <v/>
      </c>
      <c r="C517" s="184" t="str">
        <f t="shared" si="1"/>
        <v/>
      </c>
      <c r="D517" s="170" t="str">
        <f>if(ISBLANK(B517),"",countif(CountSTR!B516:B1514,B517))</f>
        <v/>
      </c>
      <c r="E517" s="170" t="str">
        <f>if(ISBLANK(B517),"",countif(CountSR!B516:B549,B517))</f>
        <v/>
      </c>
      <c r="F517" s="170"/>
      <c r="G517" s="170"/>
      <c r="H517" s="170" t="str">
        <f t="shared" si="2"/>
        <v/>
      </c>
      <c r="I517" s="170" t="str">
        <f t="shared" si="3"/>
        <v/>
      </c>
      <c r="J517" s="47" t="str">
        <f t="shared" si="4"/>
        <v/>
      </c>
      <c r="K517" s="21" t="str">
        <f t="shared" si="5"/>
        <v/>
      </c>
      <c r="L517" s="184"/>
    </row>
    <row r="518" ht="22.5" customHeight="1">
      <c r="A518" s="170" t="str">
        <f>'Inventory List'!A519</f>
        <v/>
      </c>
      <c r="B518" s="170" t="str">
        <f>'Inventory List'!B519</f>
        <v/>
      </c>
      <c r="C518" s="184" t="str">
        <f t="shared" si="1"/>
        <v/>
      </c>
      <c r="D518" s="170" t="str">
        <f>if(ISBLANK(B518),"",countif(CountSTR!B517:B1515,B518))</f>
        <v/>
      </c>
      <c r="E518" s="170" t="str">
        <f>if(ISBLANK(B518),"",countif(CountSR!B517:B550,B518))</f>
        <v/>
      </c>
      <c r="F518" s="170"/>
      <c r="G518" s="170"/>
      <c r="H518" s="170" t="str">
        <f t="shared" si="2"/>
        <v/>
      </c>
      <c r="I518" s="170" t="str">
        <f t="shared" si="3"/>
        <v/>
      </c>
      <c r="J518" s="47" t="str">
        <f t="shared" si="4"/>
        <v/>
      </c>
      <c r="K518" s="21" t="str">
        <f t="shared" si="5"/>
        <v/>
      </c>
      <c r="L518" s="184"/>
    </row>
    <row r="519" ht="22.5" customHeight="1">
      <c r="A519" s="170" t="str">
        <f>'Inventory List'!A520</f>
        <v/>
      </c>
      <c r="B519" s="170" t="str">
        <f>'Inventory List'!B520</f>
        <v/>
      </c>
      <c r="C519" s="184" t="str">
        <f t="shared" si="1"/>
        <v/>
      </c>
      <c r="D519" s="170" t="str">
        <f>if(ISBLANK(B519),"",countif(CountSTR!B518:B1516,B519))</f>
        <v/>
      </c>
      <c r="E519" s="170" t="str">
        <f>if(ISBLANK(B519),"",countif(CountSR!B518:B551,B519))</f>
        <v/>
      </c>
      <c r="F519" s="170"/>
      <c r="G519" s="170"/>
      <c r="H519" s="170" t="str">
        <f t="shared" si="2"/>
        <v/>
      </c>
      <c r="I519" s="170" t="str">
        <f t="shared" si="3"/>
        <v/>
      </c>
      <c r="J519" s="47" t="str">
        <f t="shared" si="4"/>
        <v/>
      </c>
      <c r="K519" s="21" t="str">
        <f t="shared" si="5"/>
        <v/>
      </c>
      <c r="L519" s="184"/>
    </row>
    <row r="520" ht="22.5" customHeight="1">
      <c r="A520" s="170" t="str">
        <f>'Inventory List'!A521</f>
        <v/>
      </c>
      <c r="B520" s="170" t="str">
        <f>'Inventory List'!B521</f>
        <v/>
      </c>
      <c r="C520" s="184" t="str">
        <f t="shared" si="1"/>
        <v/>
      </c>
      <c r="D520" s="170" t="str">
        <f>if(ISBLANK(B520),"",countif(CountSTR!B519:B1517,B520))</f>
        <v/>
      </c>
      <c r="E520" s="170" t="str">
        <f>if(ISBLANK(B520),"",countif(CountSR!B519:B552,B520))</f>
        <v/>
      </c>
      <c r="F520" s="170"/>
      <c r="G520" s="170"/>
      <c r="H520" s="170" t="str">
        <f t="shared" si="2"/>
        <v/>
      </c>
      <c r="I520" s="170" t="str">
        <f t="shared" si="3"/>
        <v/>
      </c>
      <c r="J520" s="47" t="str">
        <f t="shared" si="4"/>
        <v/>
      </c>
      <c r="K520" s="21" t="str">
        <f t="shared" si="5"/>
        <v/>
      </c>
      <c r="L520" s="184"/>
    </row>
    <row r="521" ht="22.5" customHeight="1">
      <c r="A521" s="170" t="str">
        <f>'Inventory List'!A522</f>
        <v/>
      </c>
      <c r="B521" s="170" t="str">
        <f>'Inventory List'!B522</f>
        <v/>
      </c>
      <c r="C521" s="184" t="str">
        <f t="shared" si="1"/>
        <v/>
      </c>
      <c r="D521" s="170" t="str">
        <f>if(ISBLANK(B521),"",countif(CountSTR!B520:B1518,B521))</f>
        <v/>
      </c>
      <c r="E521" s="170" t="str">
        <f>if(ISBLANK(B521),"",countif(CountSR!B520:B553,B521))</f>
        <v/>
      </c>
      <c r="F521" s="170"/>
      <c r="G521" s="170"/>
      <c r="H521" s="170" t="str">
        <f t="shared" si="2"/>
        <v/>
      </c>
      <c r="I521" s="170" t="str">
        <f t="shared" si="3"/>
        <v/>
      </c>
      <c r="J521" s="47" t="str">
        <f t="shared" si="4"/>
        <v/>
      </c>
      <c r="K521" s="21" t="str">
        <f t="shared" si="5"/>
        <v/>
      </c>
      <c r="L521" s="184"/>
    </row>
    <row r="522" ht="22.5" customHeight="1">
      <c r="A522" s="170" t="str">
        <f>'Inventory List'!A523</f>
        <v/>
      </c>
      <c r="B522" s="170" t="str">
        <f>'Inventory List'!B523</f>
        <v/>
      </c>
      <c r="C522" s="184" t="str">
        <f t="shared" si="1"/>
        <v/>
      </c>
      <c r="D522" s="170" t="str">
        <f>if(ISBLANK(B522),"",countif(CountSTR!B521:B1519,B522))</f>
        <v/>
      </c>
      <c r="E522" s="170" t="str">
        <f>if(ISBLANK(B522),"",countif(CountSR!B521:B554,B522))</f>
        <v/>
      </c>
      <c r="F522" s="170"/>
      <c r="G522" s="170"/>
      <c r="H522" s="170" t="str">
        <f t="shared" si="2"/>
        <v/>
      </c>
      <c r="I522" s="170" t="str">
        <f t="shared" si="3"/>
        <v/>
      </c>
      <c r="J522" s="47" t="str">
        <f t="shared" si="4"/>
        <v/>
      </c>
      <c r="K522" s="21" t="str">
        <f t="shared" si="5"/>
        <v/>
      </c>
      <c r="L522" s="184"/>
    </row>
    <row r="523" ht="22.5" customHeight="1">
      <c r="A523" s="170" t="str">
        <f>'Inventory List'!A524</f>
        <v/>
      </c>
      <c r="B523" s="170" t="str">
        <f>'Inventory List'!B524</f>
        <v/>
      </c>
      <c r="C523" s="184" t="str">
        <f t="shared" si="1"/>
        <v/>
      </c>
      <c r="D523" s="170" t="str">
        <f>if(ISBLANK(B523),"",countif(CountSTR!B522:B1520,B523))</f>
        <v/>
      </c>
      <c r="E523" s="170" t="str">
        <f>if(ISBLANK(B523),"",countif(CountSR!B522:B555,B523))</f>
        <v/>
      </c>
      <c r="F523" s="170"/>
      <c r="G523" s="170"/>
      <c r="H523" s="170" t="str">
        <f t="shared" si="2"/>
        <v/>
      </c>
      <c r="I523" s="170" t="str">
        <f t="shared" si="3"/>
        <v/>
      </c>
      <c r="J523" s="47" t="str">
        <f t="shared" si="4"/>
        <v/>
      </c>
      <c r="K523" s="21" t="str">
        <f t="shared" si="5"/>
        <v/>
      </c>
      <c r="L523" s="184"/>
    </row>
    <row r="524" ht="22.5" customHeight="1">
      <c r="A524" s="170" t="str">
        <f>'Inventory List'!A525</f>
        <v/>
      </c>
      <c r="B524" s="170" t="str">
        <f>'Inventory List'!B525</f>
        <v/>
      </c>
      <c r="C524" s="184" t="str">
        <f t="shared" si="1"/>
        <v/>
      </c>
      <c r="D524" s="170" t="str">
        <f>if(ISBLANK(B524),"",countif(CountSTR!B523:B1521,B524))</f>
        <v/>
      </c>
      <c r="E524" s="170" t="str">
        <f>if(ISBLANK(B524),"",countif(CountSR!B523:B556,B524))</f>
        <v/>
      </c>
      <c r="F524" s="170"/>
      <c r="G524" s="170"/>
      <c r="H524" s="170" t="str">
        <f t="shared" si="2"/>
        <v/>
      </c>
      <c r="I524" s="170" t="str">
        <f t="shared" si="3"/>
        <v/>
      </c>
      <c r="J524" s="47" t="str">
        <f t="shared" si="4"/>
        <v/>
      </c>
      <c r="K524" s="21" t="str">
        <f t="shared" si="5"/>
        <v/>
      </c>
      <c r="L524" s="184"/>
    </row>
    <row r="525" ht="22.5" customHeight="1">
      <c r="A525" s="170" t="str">
        <f>'Inventory List'!A526</f>
        <v/>
      </c>
      <c r="B525" s="170" t="str">
        <f>'Inventory List'!B526</f>
        <v/>
      </c>
      <c r="C525" s="184" t="str">
        <f t="shared" si="1"/>
        <v/>
      </c>
      <c r="D525" s="170" t="str">
        <f>if(ISBLANK(B525),"",countif(CountSTR!B524:B1522,B525))</f>
        <v/>
      </c>
      <c r="E525" s="170" t="str">
        <f>if(ISBLANK(B525),"",countif(CountSR!B524:B557,B525))</f>
        <v/>
      </c>
      <c r="F525" s="170"/>
      <c r="G525" s="170"/>
      <c r="H525" s="170" t="str">
        <f t="shared" si="2"/>
        <v/>
      </c>
      <c r="I525" s="170" t="str">
        <f t="shared" si="3"/>
        <v/>
      </c>
      <c r="J525" s="47" t="str">
        <f t="shared" si="4"/>
        <v/>
      </c>
      <c r="K525" s="21" t="str">
        <f t="shared" si="5"/>
        <v/>
      </c>
      <c r="L525" s="184"/>
    </row>
    <row r="526" ht="22.5" customHeight="1">
      <c r="A526" s="170" t="str">
        <f>'Inventory List'!A527</f>
        <v/>
      </c>
      <c r="B526" s="170" t="str">
        <f>'Inventory List'!B527</f>
        <v/>
      </c>
      <c r="C526" s="184" t="str">
        <f t="shared" si="1"/>
        <v/>
      </c>
      <c r="D526" s="170" t="str">
        <f>if(ISBLANK(B526),"",countif(CountSTR!B525:B1523,B526))</f>
        <v/>
      </c>
      <c r="E526" s="170" t="str">
        <f>if(ISBLANK(B526),"",countif(CountSR!B525:B558,B526))</f>
        <v/>
      </c>
      <c r="F526" s="170"/>
      <c r="G526" s="170"/>
      <c r="H526" s="170" t="str">
        <f t="shared" si="2"/>
        <v/>
      </c>
      <c r="I526" s="170" t="str">
        <f t="shared" si="3"/>
        <v/>
      </c>
      <c r="J526" s="47" t="str">
        <f t="shared" si="4"/>
        <v/>
      </c>
      <c r="K526" s="21" t="str">
        <f t="shared" si="5"/>
        <v/>
      </c>
      <c r="L526" s="184"/>
    </row>
    <row r="527" ht="22.5" customHeight="1">
      <c r="A527" s="170" t="str">
        <f>'Inventory List'!A528</f>
        <v/>
      </c>
      <c r="B527" s="170" t="str">
        <f>'Inventory List'!B528</f>
        <v/>
      </c>
      <c r="C527" s="184" t="str">
        <f t="shared" si="1"/>
        <v/>
      </c>
      <c r="D527" s="170" t="str">
        <f>if(ISBLANK(B527),"",countif(CountSTR!B526:B1524,B527))</f>
        <v/>
      </c>
      <c r="E527" s="170" t="str">
        <f>if(ISBLANK(B527),"",countif(CountSR!B526:B559,B527))</f>
        <v/>
      </c>
      <c r="F527" s="170"/>
      <c r="G527" s="170"/>
      <c r="H527" s="170" t="str">
        <f t="shared" si="2"/>
        <v/>
      </c>
      <c r="I527" s="170" t="str">
        <f t="shared" si="3"/>
        <v/>
      </c>
      <c r="J527" s="47" t="str">
        <f t="shared" si="4"/>
        <v/>
      </c>
      <c r="K527" s="21" t="str">
        <f t="shared" si="5"/>
        <v/>
      </c>
      <c r="L527" s="184"/>
    </row>
    <row r="528" ht="22.5" customHeight="1">
      <c r="A528" s="170" t="str">
        <f>'Inventory List'!A529</f>
        <v/>
      </c>
      <c r="B528" s="170" t="str">
        <f>'Inventory List'!B529</f>
        <v/>
      </c>
      <c r="C528" s="184" t="str">
        <f t="shared" si="1"/>
        <v/>
      </c>
      <c r="D528" s="170" t="str">
        <f>if(ISBLANK(B528),"",countif(CountSTR!B527:B1525,B528))</f>
        <v/>
      </c>
      <c r="E528" s="170" t="str">
        <f>if(ISBLANK(B528),"",countif(CountSR!B527:B560,B528))</f>
        <v/>
      </c>
      <c r="F528" s="170"/>
      <c r="G528" s="170"/>
      <c r="H528" s="170" t="str">
        <f t="shared" si="2"/>
        <v/>
      </c>
      <c r="I528" s="170" t="str">
        <f t="shared" si="3"/>
        <v/>
      </c>
      <c r="J528" s="47" t="str">
        <f t="shared" si="4"/>
        <v/>
      </c>
      <c r="K528" s="21" t="str">
        <f t="shared" si="5"/>
        <v/>
      </c>
      <c r="L528" s="184"/>
    </row>
    <row r="529" ht="22.5" customHeight="1">
      <c r="A529" s="170" t="str">
        <f>'Inventory List'!A530</f>
        <v/>
      </c>
      <c r="B529" s="170" t="str">
        <f>'Inventory List'!B530</f>
        <v/>
      </c>
      <c r="C529" s="184" t="str">
        <f t="shared" si="1"/>
        <v/>
      </c>
      <c r="D529" s="170" t="str">
        <f>if(ISBLANK(B529),"",countif(CountSTR!B528:B1526,B529))</f>
        <v/>
      </c>
      <c r="E529" s="170" t="str">
        <f>if(ISBLANK(B529),"",countif(CountSR!B528:B561,B529))</f>
        <v/>
      </c>
      <c r="F529" s="170"/>
      <c r="G529" s="170"/>
      <c r="H529" s="170" t="str">
        <f t="shared" si="2"/>
        <v/>
      </c>
      <c r="I529" s="170" t="str">
        <f t="shared" si="3"/>
        <v/>
      </c>
      <c r="J529" s="47" t="str">
        <f t="shared" si="4"/>
        <v/>
      </c>
      <c r="K529" s="21" t="str">
        <f t="shared" si="5"/>
        <v/>
      </c>
      <c r="L529" s="184"/>
    </row>
    <row r="530" ht="22.5" customHeight="1">
      <c r="A530" s="170" t="str">
        <f>'Inventory List'!A531</f>
        <v/>
      </c>
      <c r="B530" s="170" t="str">
        <f>'Inventory List'!B531</f>
        <v/>
      </c>
      <c r="C530" s="184" t="str">
        <f t="shared" si="1"/>
        <v/>
      </c>
      <c r="D530" s="170" t="str">
        <f>if(ISBLANK(B530),"",countif(CountSTR!B529:B1527,B530))</f>
        <v/>
      </c>
      <c r="E530" s="170" t="str">
        <f>if(ISBLANK(B530),"",countif(CountSR!B529:B562,B530))</f>
        <v/>
      </c>
      <c r="F530" s="170"/>
      <c r="G530" s="170"/>
      <c r="H530" s="170" t="str">
        <f t="shared" si="2"/>
        <v/>
      </c>
      <c r="I530" s="170" t="str">
        <f t="shared" si="3"/>
        <v/>
      </c>
      <c r="J530" s="47" t="str">
        <f t="shared" si="4"/>
        <v/>
      </c>
      <c r="K530" s="21" t="str">
        <f t="shared" si="5"/>
        <v/>
      </c>
      <c r="L530" s="184"/>
    </row>
    <row r="531" ht="22.5" customHeight="1">
      <c r="A531" s="170" t="str">
        <f>'Inventory List'!A532</f>
        <v/>
      </c>
      <c r="B531" s="170" t="str">
        <f>'Inventory List'!B532</f>
        <v/>
      </c>
      <c r="C531" s="184" t="str">
        <f t="shared" si="1"/>
        <v/>
      </c>
      <c r="D531" s="170" t="str">
        <f>if(ISBLANK(B531),"",countif(CountSTR!B530:B1528,B531))</f>
        <v/>
      </c>
      <c r="E531" s="170" t="str">
        <f>if(ISBLANK(B531),"",countif(CountSR!B530:B563,B531))</f>
        <v/>
      </c>
      <c r="F531" s="170"/>
      <c r="G531" s="170"/>
      <c r="H531" s="170" t="str">
        <f t="shared" si="2"/>
        <v/>
      </c>
      <c r="I531" s="170" t="str">
        <f t="shared" si="3"/>
        <v/>
      </c>
      <c r="J531" s="47" t="str">
        <f t="shared" si="4"/>
        <v/>
      </c>
      <c r="K531" s="21" t="str">
        <f t="shared" si="5"/>
        <v/>
      </c>
      <c r="L531" s="184"/>
    </row>
    <row r="532" ht="22.5" customHeight="1">
      <c r="A532" s="170" t="str">
        <f>'Inventory List'!A533</f>
        <v/>
      </c>
      <c r="B532" s="170" t="str">
        <f>'Inventory List'!B533</f>
        <v/>
      </c>
      <c r="C532" s="184" t="str">
        <f t="shared" si="1"/>
        <v/>
      </c>
      <c r="D532" s="170" t="str">
        <f>if(ISBLANK(B532),"",countif(CountSTR!B531:B1529,B532))</f>
        <v/>
      </c>
      <c r="E532" s="170" t="str">
        <f>if(ISBLANK(B532),"",countif(CountSR!B531:B564,B532))</f>
        <v/>
      </c>
      <c r="F532" s="170"/>
      <c r="G532" s="170"/>
      <c r="H532" s="170" t="str">
        <f t="shared" si="2"/>
        <v/>
      </c>
      <c r="I532" s="170" t="str">
        <f t="shared" si="3"/>
        <v/>
      </c>
      <c r="J532" s="47" t="str">
        <f t="shared" si="4"/>
        <v/>
      </c>
      <c r="K532" s="21" t="str">
        <f t="shared" si="5"/>
        <v/>
      </c>
      <c r="L532" s="184"/>
    </row>
    <row r="533" ht="22.5" customHeight="1">
      <c r="A533" s="170" t="str">
        <f>'Inventory List'!A534</f>
        <v/>
      </c>
      <c r="B533" s="170" t="str">
        <f>'Inventory List'!B534</f>
        <v/>
      </c>
      <c r="C533" s="184" t="str">
        <f t="shared" si="1"/>
        <v/>
      </c>
      <c r="D533" s="170" t="str">
        <f>if(ISBLANK(B533),"",countif(CountSTR!B532:B1530,B533))</f>
        <v/>
      </c>
      <c r="E533" s="170" t="str">
        <f>if(ISBLANK(B533),"",countif(CountSR!B532:B565,B533))</f>
        <v/>
      </c>
      <c r="F533" s="170"/>
      <c r="G533" s="170"/>
      <c r="H533" s="170" t="str">
        <f t="shared" si="2"/>
        <v/>
      </c>
      <c r="I533" s="170" t="str">
        <f t="shared" si="3"/>
        <v/>
      </c>
      <c r="J533" s="47" t="str">
        <f t="shared" si="4"/>
        <v/>
      </c>
      <c r="K533" s="21" t="str">
        <f t="shared" si="5"/>
        <v/>
      </c>
      <c r="L533" s="184"/>
    </row>
    <row r="534" ht="22.5" customHeight="1">
      <c r="A534" s="170" t="str">
        <f>'Inventory List'!A535</f>
        <v/>
      </c>
      <c r="B534" s="170" t="str">
        <f>'Inventory List'!B535</f>
        <v/>
      </c>
      <c r="C534" s="184" t="str">
        <f t="shared" si="1"/>
        <v/>
      </c>
      <c r="D534" s="170" t="str">
        <f>if(ISBLANK(B534),"",countif(CountSTR!B533:B1531,B534))</f>
        <v/>
      </c>
      <c r="E534" s="170" t="str">
        <f>if(ISBLANK(B534),"",countif(CountSR!B533:B566,B534))</f>
        <v/>
      </c>
      <c r="F534" s="170"/>
      <c r="G534" s="170"/>
      <c r="H534" s="170" t="str">
        <f t="shared" si="2"/>
        <v/>
      </c>
      <c r="I534" s="170" t="str">
        <f t="shared" si="3"/>
        <v/>
      </c>
      <c r="J534" s="47" t="str">
        <f t="shared" si="4"/>
        <v/>
      </c>
      <c r="K534" s="21" t="str">
        <f t="shared" si="5"/>
        <v/>
      </c>
      <c r="L534" s="184"/>
    </row>
    <row r="535" ht="22.5" customHeight="1">
      <c r="A535" s="170" t="str">
        <f>'Inventory List'!A536</f>
        <v/>
      </c>
      <c r="B535" s="170" t="str">
        <f>'Inventory List'!B536</f>
        <v/>
      </c>
      <c r="C535" s="184" t="str">
        <f t="shared" si="1"/>
        <v/>
      </c>
      <c r="D535" s="170" t="str">
        <f>if(ISBLANK(B535),"",countif(CountSTR!B534:B1532,B535))</f>
        <v/>
      </c>
      <c r="E535" s="170" t="str">
        <f>if(ISBLANK(B535),"",countif(CountSR!B534:B567,B535))</f>
        <v/>
      </c>
      <c r="F535" s="170"/>
      <c r="G535" s="170"/>
      <c r="H535" s="170" t="str">
        <f t="shared" si="2"/>
        <v/>
      </c>
      <c r="I535" s="170" t="str">
        <f t="shared" si="3"/>
        <v/>
      </c>
      <c r="J535" s="47" t="str">
        <f t="shared" si="4"/>
        <v/>
      </c>
      <c r="K535" s="21" t="str">
        <f t="shared" si="5"/>
        <v/>
      </c>
      <c r="L535" s="184"/>
    </row>
    <row r="536" ht="22.5" customHeight="1">
      <c r="A536" s="170" t="str">
        <f>'Inventory List'!A537</f>
        <v/>
      </c>
      <c r="B536" s="170" t="str">
        <f>'Inventory List'!B537</f>
        <v/>
      </c>
      <c r="C536" s="184" t="str">
        <f t="shared" si="1"/>
        <v/>
      </c>
      <c r="D536" s="170" t="str">
        <f>if(ISBLANK(B536),"",countif(CountSTR!B535:B1533,B536))</f>
        <v/>
      </c>
      <c r="E536" s="170" t="str">
        <f>if(ISBLANK(B536),"",countif(CountSR!B535:B568,B536))</f>
        <v/>
      </c>
      <c r="F536" s="170"/>
      <c r="G536" s="170"/>
      <c r="H536" s="170" t="str">
        <f t="shared" si="2"/>
        <v/>
      </c>
      <c r="I536" s="170" t="str">
        <f t="shared" si="3"/>
        <v/>
      </c>
      <c r="J536" s="47" t="str">
        <f t="shared" si="4"/>
        <v/>
      </c>
      <c r="K536" s="21" t="str">
        <f t="shared" si="5"/>
        <v/>
      </c>
      <c r="L536" s="184"/>
    </row>
    <row r="537" ht="22.5" customHeight="1">
      <c r="A537" s="170" t="str">
        <f>'Inventory List'!A538</f>
        <v/>
      </c>
      <c r="B537" s="170" t="str">
        <f>'Inventory List'!B538</f>
        <v/>
      </c>
      <c r="C537" s="184" t="str">
        <f t="shared" si="1"/>
        <v/>
      </c>
      <c r="D537" s="170" t="str">
        <f>if(ISBLANK(B537),"",countif(CountSTR!B536:B1534,B537))</f>
        <v/>
      </c>
      <c r="E537" s="170" t="str">
        <f>if(ISBLANK(B537),"",countif(CountSR!B536:B569,B537))</f>
        <v/>
      </c>
      <c r="F537" s="170"/>
      <c r="G537" s="170"/>
      <c r="H537" s="170" t="str">
        <f t="shared" si="2"/>
        <v/>
      </c>
      <c r="I537" s="170" t="str">
        <f t="shared" si="3"/>
        <v/>
      </c>
      <c r="J537" s="47" t="str">
        <f t="shared" si="4"/>
        <v/>
      </c>
      <c r="K537" s="21" t="str">
        <f t="shared" si="5"/>
        <v/>
      </c>
      <c r="L537" s="184"/>
    </row>
    <row r="538" ht="22.5" customHeight="1">
      <c r="A538" s="170" t="str">
        <f>'Inventory List'!A539</f>
        <v/>
      </c>
      <c r="B538" s="170" t="str">
        <f>'Inventory List'!B539</f>
        <v/>
      </c>
      <c r="C538" s="184" t="str">
        <f t="shared" si="1"/>
        <v/>
      </c>
      <c r="D538" s="170" t="str">
        <f>if(ISBLANK(B538),"",countif(CountSTR!B537:B1535,B538))</f>
        <v/>
      </c>
      <c r="E538" s="170" t="str">
        <f>if(ISBLANK(B538),"",countif(CountSR!B537:B570,B538))</f>
        <v/>
      </c>
      <c r="F538" s="170"/>
      <c r="G538" s="170"/>
      <c r="H538" s="170" t="str">
        <f t="shared" si="2"/>
        <v/>
      </c>
      <c r="I538" s="170" t="str">
        <f t="shared" si="3"/>
        <v/>
      </c>
      <c r="J538" s="47" t="str">
        <f t="shared" si="4"/>
        <v/>
      </c>
      <c r="K538" s="21" t="str">
        <f t="shared" si="5"/>
        <v/>
      </c>
      <c r="L538" s="184"/>
    </row>
    <row r="539" ht="22.5" customHeight="1">
      <c r="A539" s="170" t="str">
        <f>'Inventory List'!A540</f>
        <v/>
      </c>
      <c r="B539" s="170" t="str">
        <f>'Inventory List'!B540</f>
        <v/>
      </c>
      <c r="C539" s="184" t="str">
        <f t="shared" si="1"/>
        <v/>
      </c>
      <c r="D539" s="170" t="str">
        <f>if(ISBLANK(B539),"",countif(CountSTR!B538:B1536,B539))</f>
        <v/>
      </c>
      <c r="E539" s="170" t="str">
        <f>if(ISBLANK(B539),"",countif(CountSR!B538:B571,B539))</f>
        <v/>
      </c>
      <c r="F539" s="170"/>
      <c r="G539" s="170"/>
      <c r="H539" s="170" t="str">
        <f t="shared" si="2"/>
        <v/>
      </c>
      <c r="I539" s="170" t="str">
        <f t="shared" si="3"/>
        <v/>
      </c>
      <c r="J539" s="47" t="str">
        <f t="shared" si="4"/>
        <v/>
      </c>
      <c r="K539" s="21" t="str">
        <f t="shared" si="5"/>
        <v/>
      </c>
      <c r="L539" s="184"/>
    </row>
    <row r="540" ht="22.5" customHeight="1">
      <c r="A540" s="170" t="str">
        <f>'Inventory List'!A541</f>
        <v/>
      </c>
      <c r="B540" s="170" t="str">
        <f>'Inventory List'!B541</f>
        <v/>
      </c>
      <c r="C540" s="184" t="str">
        <f t="shared" si="1"/>
        <v/>
      </c>
      <c r="D540" s="170" t="str">
        <f>if(ISBLANK(B540),"",countif(CountSTR!B539:B1537,B540))</f>
        <v/>
      </c>
      <c r="E540" s="170" t="str">
        <f>if(ISBLANK(B540),"",countif(CountSR!B539:B572,B540))</f>
        <v/>
      </c>
      <c r="F540" s="170"/>
      <c r="G540" s="170"/>
      <c r="H540" s="170" t="str">
        <f t="shared" si="2"/>
        <v/>
      </c>
      <c r="I540" s="170" t="str">
        <f t="shared" si="3"/>
        <v/>
      </c>
      <c r="J540" s="47" t="str">
        <f t="shared" si="4"/>
        <v/>
      </c>
      <c r="K540" s="21" t="str">
        <f t="shared" si="5"/>
        <v/>
      </c>
      <c r="L540" s="184"/>
    </row>
    <row r="541" ht="22.5" customHeight="1">
      <c r="A541" s="170" t="str">
        <f>'Inventory List'!A542</f>
        <v/>
      </c>
      <c r="B541" s="170" t="str">
        <f>'Inventory List'!B542</f>
        <v/>
      </c>
      <c r="C541" s="184" t="str">
        <f t="shared" si="1"/>
        <v/>
      </c>
      <c r="D541" s="170" t="str">
        <f>if(ISBLANK(B541),"",countif(CountSTR!B540:B1538,B541))</f>
        <v/>
      </c>
      <c r="E541" s="170" t="str">
        <f>if(ISBLANK(B541),"",countif(CountSR!B540:B573,B541))</f>
        <v/>
      </c>
      <c r="F541" s="170"/>
      <c r="G541" s="170"/>
      <c r="H541" s="170" t="str">
        <f t="shared" si="2"/>
        <v/>
      </c>
      <c r="I541" s="170" t="str">
        <f t="shared" si="3"/>
        <v/>
      </c>
      <c r="J541" s="47" t="str">
        <f t="shared" si="4"/>
        <v/>
      </c>
      <c r="K541" s="21" t="str">
        <f t="shared" si="5"/>
        <v/>
      </c>
      <c r="L541" s="184"/>
    </row>
    <row r="542" ht="22.5" customHeight="1">
      <c r="A542" s="170" t="str">
        <f>'Inventory List'!A543</f>
        <v/>
      </c>
      <c r="B542" s="170" t="str">
        <f>'Inventory List'!B543</f>
        <v/>
      </c>
      <c r="C542" s="184" t="str">
        <f t="shared" si="1"/>
        <v/>
      </c>
      <c r="D542" s="170" t="str">
        <f>if(ISBLANK(B542),"",countif(CountSTR!B541:B1539,B542))</f>
        <v/>
      </c>
      <c r="E542" s="170" t="str">
        <f>if(ISBLANK(B542),"",countif(CountSR!B541:B574,B542))</f>
        <v/>
      </c>
      <c r="F542" s="170"/>
      <c r="G542" s="170"/>
      <c r="H542" s="170" t="str">
        <f t="shared" si="2"/>
        <v/>
      </c>
      <c r="I542" s="170" t="str">
        <f t="shared" si="3"/>
        <v/>
      </c>
      <c r="J542" s="47" t="str">
        <f t="shared" si="4"/>
        <v/>
      </c>
      <c r="K542" s="21" t="str">
        <f t="shared" si="5"/>
        <v/>
      </c>
      <c r="L542" s="184"/>
    </row>
    <row r="543" ht="22.5" customHeight="1">
      <c r="A543" s="170" t="str">
        <f>'Inventory List'!A544</f>
        <v/>
      </c>
      <c r="B543" s="170" t="str">
        <f>'Inventory List'!B544</f>
        <v/>
      </c>
      <c r="C543" s="184" t="str">
        <f t="shared" si="1"/>
        <v/>
      </c>
      <c r="D543" s="170" t="str">
        <f>if(ISBLANK(B543),"",countif(CountSTR!B542:B1540,B543))</f>
        <v/>
      </c>
      <c r="E543" s="170" t="str">
        <f>if(ISBLANK(B543),"",countif(CountSR!B542:B575,B543))</f>
        <v/>
      </c>
      <c r="F543" s="170"/>
      <c r="G543" s="170"/>
      <c r="H543" s="170" t="str">
        <f t="shared" si="2"/>
        <v/>
      </c>
      <c r="I543" s="170" t="str">
        <f t="shared" si="3"/>
        <v/>
      </c>
      <c r="J543" s="47" t="str">
        <f t="shared" si="4"/>
        <v/>
      </c>
      <c r="K543" s="21" t="str">
        <f t="shared" si="5"/>
        <v/>
      </c>
      <c r="L543" s="184"/>
    </row>
    <row r="544" ht="22.5" customHeight="1">
      <c r="A544" s="170" t="str">
        <f>'Inventory List'!A545</f>
        <v/>
      </c>
      <c r="B544" s="170" t="str">
        <f>'Inventory List'!B545</f>
        <v/>
      </c>
      <c r="C544" s="184" t="str">
        <f t="shared" si="1"/>
        <v/>
      </c>
      <c r="D544" s="170" t="str">
        <f>if(ISBLANK(B544),"",countif(CountSTR!B543:B1541,B544))</f>
        <v/>
      </c>
      <c r="E544" s="170" t="str">
        <f>if(ISBLANK(B544),"",countif(CountSR!B543:B576,B544))</f>
        <v/>
      </c>
      <c r="F544" s="170"/>
      <c r="G544" s="170"/>
      <c r="H544" s="170" t="str">
        <f t="shared" si="2"/>
        <v/>
      </c>
      <c r="I544" s="170" t="str">
        <f t="shared" si="3"/>
        <v/>
      </c>
      <c r="J544" s="47" t="str">
        <f t="shared" si="4"/>
        <v/>
      </c>
      <c r="K544" s="21" t="str">
        <f t="shared" si="5"/>
        <v/>
      </c>
      <c r="L544" s="184"/>
    </row>
    <row r="545" ht="22.5" customHeight="1">
      <c r="A545" s="170" t="str">
        <f>'Inventory List'!A546</f>
        <v/>
      </c>
      <c r="B545" s="170" t="str">
        <f>'Inventory List'!B546</f>
        <v/>
      </c>
      <c r="C545" s="184" t="str">
        <f t="shared" si="1"/>
        <v/>
      </c>
      <c r="D545" s="170" t="str">
        <f>if(ISBLANK(B545),"",countif(CountSTR!B544:B1542,B545))</f>
        <v/>
      </c>
      <c r="E545" s="170" t="str">
        <f>if(ISBLANK(B545),"",countif(CountSR!B544:B577,B545))</f>
        <v/>
      </c>
      <c r="F545" s="170"/>
      <c r="G545" s="170"/>
      <c r="H545" s="170" t="str">
        <f t="shared" si="2"/>
        <v/>
      </c>
      <c r="I545" s="170" t="str">
        <f t="shared" si="3"/>
        <v/>
      </c>
      <c r="J545" s="47" t="str">
        <f t="shared" si="4"/>
        <v/>
      </c>
      <c r="K545" s="21" t="str">
        <f t="shared" si="5"/>
        <v/>
      </c>
      <c r="L545" s="184"/>
    </row>
    <row r="546" ht="22.5" customHeight="1">
      <c r="A546" s="170" t="str">
        <f>'Inventory List'!A547</f>
        <v/>
      </c>
      <c r="B546" s="170" t="str">
        <f>'Inventory List'!B547</f>
        <v/>
      </c>
      <c r="C546" s="184" t="str">
        <f t="shared" si="1"/>
        <v/>
      </c>
      <c r="D546" s="170" t="str">
        <f>if(ISBLANK(B546),"",countif(CountSTR!B545:B1543,B546))</f>
        <v/>
      </c>
      <c r="E546" s="170" t="str">
        <f>if(ISBLANK(B546),"",countif(CountSR!B545:B578,B546))</f>
        <v/>
      </c>
      <c r="F546" s="170"/>
      <c r="G546" s="170"/>
      <c r="H546" s="170" t="str">
        <f t="shared" si="2"/>
        <v/>
      </c>
      <c r="I546" s="170" t="str">
        <f t="shared" si="3"/>
        <v/>
      </c>
      <c r="J546" s="47" t="str">
        <f t="shared" si="4"/>
        <v/>
      </c>
      <c r="K546" s="21" t="str">
        <f t="shared" si="5"/>
        <v/>
      </c>
      <c r="L546" s="184"/>
    </row>
    <row r="547" ht="22.5" customHeight="1">
      <c r="A547" s="170" t="str">
        <f>'Inventory List'!A548</f>
        <v/>
      </c>
      <c r="B547" s="170" t="str">
        <f>'Inventory List'!B548</f>
        <v/>
      </c>
      <c r="C547" s="184" t="str">
        <f t="shared" si="1"/>
        <v/>
      </c>
      <c r="D547" s="170" t="str">
        <f>if(ISBLANK(B547),"",countif(CountSTR!B546:B1544,B547))</f>
        <v/>
      </c>
      <c r="E547" s="170" t="str">
        <f>if(ISBLANK(B547),"",countif(CountSR!B546:B579,B547))</f>
        <v/>
      </c>
      <c r="F547" s="170"/>
      <c r="G547" s="170"/>
      <c r="H547" s="170" t="str">
        <f t="shared" si="2"/>
        <v/>
      </c>
      <c r="I547" s="170" t="str">
        <f t="shared" si="3"/>
        <v/>
      </c>
      <c r="J547" s="47" t="str">
        <f t="shared" si="4"/>
        <v/>
      </c>
      <c r="K547" s="21" t="str">
        <f t="shared" si="5"/>
        <v/>
      </c>
      <c r="L547" s="184"/>
    </row>
    <row r="548" ht="22.5" customHeight="1">
      <c r="A548" s="170" t="str">
        <f>'Inventory List'!A549</f>
        <v/>
      </c>
      <c r="B548" s="170" t="str">
        <f>'Inventory List'!B549</f>
        <v/>
      </c>
      <c r="C548" s="184" t="str">
        <f t="shared" si="1"/>
        <v/>
      </c>
      <c r="D548" s="170" t="str">
        <f>if(ISBLANK(B548),"",countif(CountSTR!B547:B1545,B548))</f>
        <v/>
      </c>
      <c r="E548" s="170" t="str">
        <f>if(ISBLANK(B548),"",countif(CountSR!B547:B580,B548))</f>
        <v/>
      </c>
      <c r="F548" s="170"/>
      <c r="G548" s="170"/>
      <c r="H548" s="170" t="str">
        <f t="shared" si="2"/>
        <v/>
      </c>
      <c r="I548" s="170" t="str">
        <f t="shared" si="3"/>
        <v/>
      </c>
      <c r="J548" s="47" t="str">
        <f t="shared" si="4"/>
        <v/>
      </c>
      <c r="K548" s="21" t="str">
        <f t="shared" si="5"/>
        <v/>
      </c>
      <c r="L548" s="184"/>
    </row>
    <row r="549" ht="22.5" customHeight="1">
      <c r="A549" s="170" t="str">
        <f>'Inventory List'!A550</f>
        <v/>
      </c>
      <c r="B549" s="170" t="str">
        <f>'Inventory List'!B550</f>
        <v/>
      </c>
      <c r="C549" s="184" t="str">
        <f t="shared" si="1"/>
        <v/>
      </c>
      <c r="D549" s="170" t="str">
        <f>if(ISBLANK(B549),"",countif(CountSTR!B548:B1546,B549))</f>
        <v/>
      </c>
      <c r="E549" s="170" t="str">
        <f>if(ISBLANK(B549),"",countif(CountSR!B548:B581,B549))</f>
        <v/>
      </c>
      <c r="F549" s="170"/>
      <c r="G549" s="170"/>
      <c r="H549" s="170" t="str">
        <f t="shared" si="2"/>
        <v/>
      </c>
      <c r="I549" s="170" t="str">
        <f t="shared" si="3"/>
        <v/>
      </c>
      <c r="J549" s="47" t="str">
        <f t="shared" si="4"/>
        <v/>
      </c>
      <c r="K549" s="21" t="str">
        <f t="shared" si="5"/>
        <v/>
      </c>
      <c r="L549" s="184"/>
    </row>
    <row r="550" ht="22.5" customHeight="1">
      <c r="A550" s="170" t="str">
        <f>'Inventory List'!A551</f>
        <v/>
      </c>
      <c r="B550" s="170" t="str">
        <f>'Inventory List'!B551</f>
        <v/>
      </c>
      <c r="C550" s="184" t="str">
        <f t="shared" si="1"/>
        <v/>
      </c>
      <c r="D550" s="170" t="str">
        <f>if(ISBLANK(B550),"",countif(CountSTR!B549:B1547,B550))</f>
        <v/>
      </c>
      <c r="E550" s="170" t="str">
        <f>if(ISBLANK(B550),"",countif(CountSR!B549:B582,B550))</f>
        <v/>
      </c>
      <c r="F550" s="170"/>
      <c r="G550" s="170"/>
      <c r="H550" s="170" t="str">
        <f t="shared" si="2"/>
        <v/>
      </c>
      <c r="I550" s="170" t="str">
        <f t="shared" si="3"/>
        <v/>
      </c>
      <c r="J550" s="47" t="str">
        <f t="shared" si="4"/>
        <v/>
      </c>
      <c r="K550" s="21" t="str">
        <f t="shared" si="5"/>
        <v/>
      </c>
      <c r="L550" s="184"/>
    </row>
    <row r="551" ht="22.5" customHeight="1">
      <c r="A551" s="170" t="str">
        <f>'Inventory List'!A552</f>
        <v/>
      </c>
      <c r="B551" s="170" t="str">
        <f>'Inventory List'!B552</f>
        <v/>
      </c>
      <c r="C551" s="184" t="str">
        <f t="shared" si="1"/>
        <v/>
      </c>
      <c r="D551" s="170" t="str">
        <f>if(ISBLANK(B551),"",countif(CountSTR!B550:B1548,B551))</f>
        <v/>
      </c>
      <c r="E551" s="170" t="str">
        <f>if(ISBLANK(B551),"",countif(CountSR!B550:B583,B551))</f>
        <v/>
      </c>
      <c r="F551" s="170"/>
      <c r="G551" s="170"/>
      <c r="H551" s="170" t="str">
        <f t="shared" si="2"/>
        <v/>
      </c>
      <c r="I551" s="170" t="str">
        <f t="shared" si="3"/>
        <v/>
      </c>
      <c r="J551" s="47" t="str">
        <f t="shared" si="4"/>
        <v/>
      </c>
      <c r="K551" s="21" t="str">
        <f t="shared" si="5"/>
        <v/>
      </c>
      <c r="L551" s="184"/>
    </row>
    <row r="552" ht="22.5" customHeight="1">
      <c r="A552" s="170" t="str">
        <f>'Inventory List'!A553</f>
        <v/>
      </c>
      <c r="B552" s="170" t="str">
        <f>'Inventory List'!B553</f>
        <v/>
      </c>
      <c r="C552" s="184" t="str">
        <f t="shared" si="1"/>
        <v/>
      </c>
      <c r="D552" s="170" t="str">
        <f>if(ISBLANK(B552),"",countif(CountSTR!B551:B1549,B552))</f>
        <v/>
      </c>
      <c r="E552" s="170" t="str">
        <f>if(ISBLANK(B552),"",countif(CountSR!B551:B584,B552))</f>
        <v/>
      </c>
      <c r="F552" s="170"/>
      <c r="G552" s="170"/>
      <c r="H552" s="170" t="str">
        <f t="shared" si="2"/>
        <v/>
      </c>
      <c r="I552" s="170" t="str">
        <f t="shared" si="3"/>
        <v/>
      </c>
      <c r="J552" s="47" t="str">
        <f t="shared" si="4"/>
        <v/>
      </c>
      <c r="K552" s="21" t="str">
        <f t="shared" si="5"/>
        <v/>
      </c>
      <c r="L552" s="184"/>
    </row>
    <row r="553" ht="22.5" customHeight="1">
      <c r="A553" s="170" t="str">
        <f>'Inventory List'!A554</f>
        <v/>
      </c>
      <c r="B553" s="170" t="str">
        <f>'Inventory List'!B554</f>
        <v/>
      </c>
      <c r="C553" s="184" t="str">
        <f t="shared" si="1"/>
        <v/>
      </c>
      <c r="D553" s="170" t="str">
        <f>if(ISBLANK(B553),"",countif(CountSTR!B552:B1550,B553))</f>
        <v/>
      </c>
      <c r="E553" s="170" t="str">
        <f>if(ISBLANK(B553),"",countif(CountSR!B552:B585,B553))</f>
        <v/>
      </c>
      <c r="F553" s="170"/>
      <c r="G553" s="170"/>
      <c r="H553" s="170" t="str">
        <f t="shared" si="2"/>
        <v/>
      </c>
      <c r="I553" s="170" t="str">
        <f t="shared" si="3"/>
        <v/>
      </c>
      <c r="J553" s="47" t="str">
        <f t="shared" si="4"/>
        <v/>
      </c>
      <c r="K553" s="21" t="str">
        <f t="shared" si="5"/>
        <v/>
      </c>
      <c r="L553" s="184"/>
    </row>
    <row r="554" ht="22.5" customHeight="1">
      <c r="A554" s="170" t="str">
        <f>'Inventory List'!A555</f>
        <v/>
      </c>
      <c r="B554" s="170" t="str">
        <f>'Inventory List'!B555</f>
        <v/>
      </c>
      <c r="C554" s="184" t="str">
        <f t="shared" si="1"/>
        <v/>
      </c>
      <c r="D554" s="170" t="str">
        <f>if(ISBLANK(B554),"",countif(CountSTR!B553:B1551,B554))</f>
        <v/>
      </c>
      <c r="E554" s="170" t="str">
        <f>if(ISBLANK(B554),"",countif(CountSR!B553:B586,B554))</f>
        <v/>
      </c>
      <c r="F554" s="170"/>
      <c r="G554" s="170"/>
      <c r="H554" s="170" t="str">
        <f t="shared" si="2"/>
        <v/>
      </c>
      <c r="I554" s="170" t="str">
        <f t="shared" si="3"/>
        <v/>
      </c>
      <c r="J554" s="47" t="str">
        <f t="shared" si="4"/>
        <v/>
      </c>
      <c r="K554" s="21" t="str">
        <f t="shared" si="5"/>
        <v/>
      </c>
      <c r="L554" s="184"/>
    </row>
    <row r="555" ht="22.5" customHeight="1">
      <c r="A555" s="170" t="str">
        <f>'Inventory List'!A556</f>
        <v/>
      </c>
      <c r="B555" s="170" t="str">
        <f>'Inventory List'!B556</f>
        <v/>
      </c>
      <c r="C555" s="184" t="str">
        <f t="shared" si="1"/>
        <v/>
      </c>
      <c r="D555" s="170" t="str">
        <f>if(ISBLANK(B555),"",countif(CountSTR!B554:B1552,B555))</f>
        <v/>
      </c>
      <c r="E555" s="170" t="str">
        <f>if(ISBLANK(B555),"",countif(CountSR!B554:B587,B555))</f>
        <v/>
      </c>
      <c r="F555" s="170"/>
      <c r="G555" s="170"/>
      <c r="H555" s="170" t="str">
        <f t="shared" si="2"/>
        <v/>
      </c>
      <c r="I555" s="170" t="str">
        <f t="shared" si="3"/>
        <v/>
      </c>
      <c r="J555" s="47" t="str">
        <f t="shared" si="4"/>
        <v/>
      </c>
      <c r="K555" s="21" t="str">
        <f t="shared" si="5"/>
        <v/>
      </c>
      <c r="L555" s="184"/>
    </row>
    <row r="556" ht="22.5" customHeight="1">
      <c r="A556" s="170" t="str">
        <f>'Inventory List'!A557</f>
        <v/>
      </c>
      <c r="B556" s="170" t="str">
        <f>'Inventory List'!B557</f>
        <v/>
      </c>
      <c r="C556" s="184" t="str">
        <f t="shared" si="1"/>
        <v/>
      </c>
      <c r="D556" s="170" t="str">
        <f>if(ISBLANK(B556),"",countif(CountSTR!B555:B1553,B556))</f>
        <v/>
      </c>
      <c r="E556" s="170" t="str">
        <f>if(ISBLANK(B556),"",countif(CountSR!B555:B588,B556))</f>
        <v/>
      </c>
      <c r="F556" s="170"/>
      <c r="G556" s="170"/>
      <c r="H556" s="170" t="str">
        <f t="shared" si="2"/>
        <v/>
      </c>
      <c r="I556" s="170" t="str">
        <f t="shared" si="3"/>
        <v/>
      </c>
      <c r="J556" s="47" t="str">
        <f t="shared" si="4"/>
        <v/>
      </c>
      <c r="K556" s="21" t="str">
        <f t="shared" si="5"/>
        <v/>
      </c>
      <c r="L556" s="184"/>
    </row>
    <row r="557" ht="22.5" customHeight="1">
      <c r="A557" s="170" t="str">
        <f>'Inventory List'!A558</f>
        <v/>
      </c>
      <c r="B557" s="170" t="str">
        <f>'Inventory List'!B558</f>
        <v/>
      </c>
      <c r="C557" s="184" t="str">
        <f t="shared" si="1"/>
        <v/>
      </c>
      <c r="D557" s="170" t="str">
        <f>if(ISBLANK(B557),"",countif(CountSTR!B556:B1554,B557))</f>
        <v/>
      </c>
      <c r="E557" s="170" t="str">
        <f>if(ISBLANK(B557),"",countif(CountSR!B556:B589,B557))</f>
        <v/>
      </c>
      <c r="F557" s="170"/>
      <c r="G557" s="170"/>
      <c r="H557" s="170" t="str">
        <f t="shared" si="2"/>
        <v/>
      </c>
      <c r="I557" s="170" t="str">
        <f t="shared" si="3"/>
        <v/>
      </c>
      <c r="J557" s="47" t="str">
        <f t="shared" si="4"/>
        <v/>
      </c>
      <c r="K557" s="21" t="str">
        <f t="shared" si="5"/>
        <v/>
      </c>
      <c r="L557" s="184"/>
    </row>
    <row r="558" ht="22.5" customHeight="1">
      <c r="A558" s="170" t="str">
        <f>'Inventory List'!A559</f>
        <v/>
      </c>
      <c r="B558" s="170" t="str">
        <f>'Inventory List'!B559</f>
        <v/>
      </c>
      <c r="C558" s="184" t="str">
        <f t="shared" si="1"/>
        <v/>
      </c>
      <c r="D558" s="170" t="str">
        <f>if(ISBLANK(B558),"",countif(CountSTR!B557:B1555,B558))</f>
        <v/>
      </c>
      <c r="E558" s="170" t="str">
        <f>if(ISBLANK(B558),"",countif(CountSR!B557:B590,B558))</f>
        <v/>
      </c>
      <c r="F558" s="170"/>
      <c r="G558" s="170"/>
      <c r="H558" s="170" t="str">
        <f t="shared" si="2"/>
        <v/>
      </c>
      <c r="I558" s="170" t="str">
        <f t="shared" si="3"/>
        <v/>
      </c>
      <c r="J558" s="47" t="str">
        <f t="shared" si="4"/>
        <v/>
      </c>
      <c r="K558" s="21" t="str">
        <f t="shared" si="5"/>
        <v/>
      </c>
      <c r="L558" s="184"/>
    </row>
    <row r="559" ht="22.5" customHeight="1">
      <c r="A559" s="170" t="str">
        <f>'Inventory List'!A560</f>
        <v/>
      </c>
      <c r="B559" s="170" t="str">
        <f>'Inventory List'!B560</f>
        <v/>
      </c>
      <c r="C559" s="184" t="str">
        <f t="shared" si="1"/>
        <v/>
      </c>
      <c r="D559" s="170" t="str">
        <f>if(ISBLANK(B559),"",countif(CountSTR!B558:B1556,B559))</f>
        <v/>
      </c>
      <c r="E559" s="170" t="str">
        <f>if(ISBLANK(B559),"",countif(CountSR!B558:B591,B559))</f>
        <v/>
      </c>
      <c r="F559" s="170"/>
      <c r="G559" s="170"/>
      <c r="H559" s="170" t="str">
        <f t="shared" si="2"/>
        <v/>
      </c>
      <c r="I559" s="170" t="str">
        <f t="shared" si="3"/>
        <v/>
      </c>
      <c r="J559" s="47" t="str">
        <f t="shared" si="4"/>
        <v/>
      </c>
      <c r="K559" s="21" t="str">
        <f t="shared" si="5"/>
        <v/>
      </c>
      <c r="L559" s="184"/>
    </row>
    <row r="560" ht="22.5" customHeight="1">
      <c r="A560" s="170" t="str">
        <f>'Inventory List'!A561</f>
        <v/>
      </c>
      <c r="B560" s="170" t="str">
        <f>'Inventory List'!B561</f>
        <v/>
      </c>
      <c r="C560" s="184" t="str">
        <f t="shared" si="1"/>
        <v/>
      </c>
      <c r="D560" s="170" t="str">
        <f>if(ISBLANK(B560),"",countif(CountSTR!B559:B1557,B560))</f>
        <v/>
      </c>
      <c r="E560" s="170" t="str">
        <f>if(ISBLANK(B560),"",countif(CountSR!B559:B592,B560))</f>
        <v/>
      </c>
      <c r="F560" s="170"/>
      <c r="G560" s="170"/>
      <c r="H560" s="170" t="str">
        <f t="shared" si="2"/>
        <v/>
      </c>
      <c r="I560" s="170" t="str">
        <f t="shared" si="3"/>
        <v/>
      </c>
      <c r="J560" s="47" t="str">
        <f t="shared" si="4"/>
        <v/>
      </c>
      <c r="K560" s="21" t="str">
        <f t="shared" si="5"/>
        <v/>
      </c>
      <c r="L560" s="184"/>
    </row>
    <row r="561" ht="22.5" customHeight="1">
      <c r="A561" s="170" t="str">
        <f>'Inventory List'!A562</f>
        <v/>
      </c>
      <c r="B561" s="170" t="str">
        <f>'Inventory List'!B562</f>
        <v/>
      </c>
      <c r="C561" s="184" t="str">
        <f t="shared" si="1"/>
        <v/>
      </c>
      <c r="D561" s="170" t="str">
        <f>if(ISBLANK(B561),"",countif(CountSTR!B560:B1558,B561))</f>
        <v/>
      </c>
      <c r="E561" s="170" t="str">
        <f>if(ISBLANK(B561),"",countif(CountSR!B560:B593,B561))</f>
        <v/>
      </c>
      <c r="F561" s="170"/>
      <c r="G561" s="170"/>
      <c r="H561" s="170" t="str">
        <f t="shared" si="2"/>
        <v/>
      </c>
      <c r="I561" s="170" t="str">
        <f t="shared" si="3"/>
        <v/>
      </c>
      <c r="J561" s="47" t="str">
        <f t="shared" si="4"/>
        <v/>
      </c>
      <c r="K561" s="21" t="str">
        <f t="shared" si="5"/>
        <v/>
      </c>
      <c r="L561" s="184"/>
    </row>
    <row r="562" ht="22.5" customHeight="1">
      <c r="A562" s="170" t="str">
        <f>'Inventory List'!A563</f>
        <v/>
      </c>
      <c r="B562" s="170" t="str">
        <f>'Inventory List'!B563</f>
        <v/>
      </c>
      <c r="C562" s="184" t="str">
        <f t="shared" si="1"/>
        <v/>
      </c>
      <c r="D562" s="170" t="str">
        <f>if(ISBLANK(B562),"",countif(CountSTR!B561:B1559,B562))</f>
        <v/>
      </c>
      <c r="E562" s="170" t="str">
        <f>if(ISBLANK(B562),"",countif(CountSR!B561:B594,B562))</f>
        <v/>
      </c>
      <c r="F562" s="170"/>
      <c r="G562" s="170"/>
      <c r="H562" s="170" t="str">
        <f t="shared" si="2"/>
        <v/>
      </c>
      <c r="I562" s="170" t="str">
        <f t="shared" si="3"/>
        <v/>
      </c>
      <c r="J562" s="47" t="str">
        <f t="shared" si="4"/>
        <v/>
      </c>
      <c r="K562" s="21" t="str">
        <f t="shared" si="5"/>
        <v/>
      </c>
      <c r="L562" s="184"/>
    </row>
    <row r="563" ht="22.5" customHeight="1">
      <c r="A563" s="170" t="str">
        <f>'Inventory List'!A564</f>
        <v/>
      </c>
      <c r="B563" s="170" t="str">
        <f>'Inventory List'!B564</f>
        <v/>
      </c>
      <c r="C563" s="184" t="str">
        <f t="shared" si="1"/>
        <v/>
      </c>
      <c r="D563" s="170" t="str">
        <f>if(ISBLANK(B563),"",countif(CountSTR!B562:B1560,B563))</f>
        <v/>
      </c>
      <c r="E563" s="170" t="str">
        <f>if(ISBLANK(B563),"",countif(CountSR!B562:B595,B563))</f>
        <v/>
      </c>
      <c r="F563" s="170"/>
      <c r="G563" s="170"/>
      <c r="H563" s="170" t="str">
        <f t="shared" si="2"/>
        <v/>
      </c>
      <c r="I563" s="170" t="str">
        <f t="shared" si="3"/>
        <v/>
      </c>
      <c r="J563" s="47" t="str">
        <f t="shared" si="4"/>
        <v/>
      </c>
      <c r="K563" s="21" t="str">
        <f t="shared" si="5"/>
        <v/>
      </c>
      <c r="L563" s="184"/>
    </row>
    <row r="564" ht="22.5" customHeight="1">
      <c r="A564" s="170" t="str">
        <f>'Inventory List'!A565</f>
        <v/>
      </c>
      <c r="B564" s="170" t="str">
        <f>'Inventory List'!B565</f>
        <v/>
      </c>
      <c r="C564" s="184" t="str">
        <f t="shared" si="1"/>
        <v/>
      </c>
      <c r="D564" s="170" t="str">
        <f>if(ISBLANK(B564),"",countif(CountSTR!B563:B1561,B564))</f>
        <v/>
      </c>
      <c r="E564" s="170" t="str">
        <f>if(ISBLANK(B564),"",countif(CountSR!B563:B596,B564))</f>
        <v/>
      </c>
      <c r="F564" s="170"/>
      <c r="G564" s="170"/>
      <c r="H564" s="170" t="str">
        <f t="shared" si="2"/>
        <v/>
      </c>
      <c r="I564" s="170" t="str">
        <f t="shared" si="3"/>
        <v/>
      </c>
      <c r="J564" s="47" t="str">
        <f t="shared" si="4"/>
        <v/>
      </c>
      <c r="K564" s="21" t="str">
        <f t="shared" si="5"/>
        <v/>
      </c>
      <c r="L564" s="184"/>
    </row>
    <row r="565" ht="22.5" customHeight="1">
      <c r="A565" s="170" t="str">
        <f>'Inventory List'!A566</f>
        <v/>
      </c>
      <c r="B565" s="170" t="str">
        <f>'Inventory List'!B566</f>
        <v/>
      </c>
      <c r="C565" s="184" t="str">
        <f t="shared" si="1"/>
        <v/>
      </c>
      <c r="D565" s="170" t="str">
        <f>if(ISBLANK(B565),"",countif(CountSTR!B564:B1562,B565))</f>
        <v/>
      </c>
      <c r="E565" s="170" t="str">
        <f>if(ISBLANK(B565),"",countif(CountSR!B564:B597,B565))</f>
        <v/>
      </c>
      <c r="F565" s="170"/>
      <c r="G565" s="170"/>
      <c r="H565" s="170" t="str">
        <f t="shared" si="2"/>
        <v/>
      </c>
      <c r="I565" s="170" t="str">
        <f t="shared" si="3"/>
        <v/>
      </c>
      <c r="J565" s="47" t="str">
        <f t="shared" si="4"/>
        <v/>
      </c>
      <c r="K565" s="21" t="str">
        <f t="shared" si="5"/>
        <v/>
      </c>
      <c r="L565" s="184"/>
    </row>
    <row r="566" ht="22.5" customHeight="1">
      <c r="A566" s="170" t="str">
        <f>'Inventory List'!A567</f>
        <v/>
      </c>
      <c r="B566" s="170" t="str">
        <f>'Inventory List'!B567</f>
        <v/>
      </c>
      <c r="C566" s="184" t="str">
        <f t="shared" si="1"/>
        <v/>
      </c>
      <c r="D566" s="170" t="str">
        <f>if(ISBLANK(B566),"",countif(CountSTR!B565:B1563,B566))</f>
        <v/>
      </c>
      <c r="E566" s="170" t="str">
        <f>if(ISBLANK(B566),"",countif(CountSR!B565:B598,B566))</f>
        <v/>
      </c>
      <c r="F566" s="170"/>
      <c r="G566" s="170"/>
      <c r="H566" s="170" t="str">
        <f t="shared" si="2"/>
        <v/>
      </c>
      <c r="I566" s="170" t="str">
        <f t="shared" si="3"/>
        <v/>
      </c>
      <c r="J566" s="47" t="str">
        <f t="shared" si="4"/>
        <v/>
      </c>
      <c r="K566" s="21" t="str">
        <f t="shared" si="5"/>
        <v/>
      </c>
      <c r="L566" s="184"/>
    </row>
    <row r="567" ht="22.5" customHeight="1">
      <c r="A567" s="170" t="str">
        <f>'Inventory List'!A568</f>
        <v/>
      </c>
      <c r="B567" s="170" t="str">
        <f>'Inventory List'!B568</f>
        <v/>
      </c>
      <c r="C567" s="184" t="str">
        <f t="shared" si="1"/>
        <v/>
      </c>
      <c r="D567" s="170" t="str">
        <f>if(ISBLANK(B567),"",countif(CountSTR!B566:B1564,B567))</f>
        <v/>
      </c>
      <c r="E567" s="170" t="str">
        <f>if(ISBLANK(B567),"",countif(CountSR!B566:B599,B567))</f>
        <v/>
      </c>
      <c r="F567" s="170"/>
      <c r="G567" s="170"/>
      <c r="H567" s="170" t="str">
        <f t="shared" si="2"/>
        <v/>
      </c>
      <c r="I567" s="170" t="str">
        <f t="shared" si="3"/>
        <v/>
      </c>
      <c r="J567" s="47" t="str">
        <f t="shared" si="4"/>
        <v/>
      </c>
      <c r="K567" s="21" t="str">
        <f t="shared" si="5"/>
        <v/>
      </c>
      <c r="L567" s="184"/>
    </row>
    <row r="568" ht="22.5" customHeight="1">
      <c r="A568" s="170" t="str">
        <f>'Inventory List'!A569</f>
        <v/>
      </c>
      <c r="B568" s="170" t="str">
        <f>'Inventory List'!B569</f>
        <v/>
      </c>
      <c r="C568" s="184" t="str">
        <f t="shared" si="1"/>
        <v/>
      </c>
      <c r="D568" s="170" t="str">
        <f>if(ISBLANK(B568),"",countif(CountSTR!B567:B1565,B568))</f>
        <v/>
      </c>
      <c r="E568" s="170" t="str">
        <f>if(ISBLANK(B568),"",countif(CountSR!B567:B600,B568))</f>
        <v/>
      </c>
      <c r="F568" s="170"/>
      <c r="G568" s="170"/>
      <c r="H568" s="170" t="str">
        <f t="shared" si="2"/>
        <v/>
      </c>
      <c r="I568" s="170" t="str">
        <f t="shared" si="3"/>
        <v/>
      </c>
      <c r="J568" s="47" t="str">
        <f t="shared" si="4"/>
        <v/>
      </c>
      <c r="K568" s="21" t="str">
        <f t="shared" si="5"/>
        <v/>
      </c>
      <c r="L568" s="184"/>
    </row>
    <row r="569" ht="22.5" customHeight="1">
      <c r="A569" s="170" t="str">
        <f>'Inventory List'!A570</f>
        <v/>
      </c>
      <c r="B569" s="170" t="str">
        <f>'Inventory List'!B570</f>
        <v/>
      </c>
      <c r="C569" s="184" t="str">
        <f t="shared" si="1"/>
        <v/>
      </c>
      <c r="D569" s="170" t="str">
        <f>if(ISBLANK(B569),"",countif(CountSTR!B568:B1566,B569))</f>
        <v/>
      </c>
      <c r="E569" s="170" t="str">
        <f>if(ISBLANK(B569),"",countif(CountSR!B568:B601,B569))</f>
        <v/>
      </c>
      <c r="F569" s="170"/>
      <c r="G569" s="170"/>
      <c r="H569" s="170" t="str">
        <f t="shared" si="2"/>
        <v/>
      </c>
      <c r="I569" s="170" t="str">
        <f t="shared" si="3"/>
        <v/>
      </c>
      <c r="J569" s="47" t="str">
        <f t="shared" si="4"/>
        <v/>
      </c>
      <c r="K569" s="21" t="str">
        <f t="shared" si="5"/>
        <v/>
      </c>
      <c r="L569" s="184"/>
    </row>
    <row r="570" ht="22.5" customHeight="1">
      <c r="A570" s="170" t="str">
        <f>'Inventory List'!A571</f>
        <v/>
      </c>
      <c r="B570" s="170" t="str">
        <f>'Inventory List'!B571</f>
        <v/>
      </c>
      <c r="C570" s="184" t="str">
        <f t="shared" si="1"/>
        <v/>
      </c>
      <c r="D570" s="170" t="str">
        <f>if(ISBLANK(B570),"",countif(CountSTR!B569:B1567,B570))</f>
        <v/>
      </c>
      <c r="E570" s="170" t="str">
        <f>if(ISBLANK(B570),"",countif(CountSR!B569:B602,B570))</f>
        <v/>
      </c>
      <c r="F570" s="170"/>
      <c r="G570" s="170"/>
      <c r="H570" s="170" t="str">
        <f t="shared" si="2"/>
        <v/>
      </c>
      <c r="I570" s="170" t="str">
        <f t="shared" si="3"/>
        <v/>
      </c>
      <c r="J570" s="47" t="str">
        <f t="shared" si="4"/>
        <v/>
      </c>
      <c r="K570" s="21" t="str">
        <f t="shared" si="5"/>
        <v/>
      </c>
      <c r="L570" s="184"/>
    </row>
    <row r="571" ht="22.5" customHeight="1">
      <c r="A571" s="170" t="str">
        <f>'Inventory List'!A572</f>
        <v/>
      </c>
      <c r="B571" s="170" t="str">
        <f>'Inventory List'!B572</f>
        <v/>
      </c>
      <c r="C571" s="184" t="str">
        <f t="shared" si="1"/>
        <v/>
      </c>
      <c r="D571" s="170" t="str">
        <f>if(ISBLANK(B571),"",countif(CountSTR!B570:B1568,B571))</f>
        <v/>
      </c>
      <c r="E571" s="170" t="str">
        <f>if(ISBLANK(B571),"",countif(CountSR!B570:B603,B571))</f>
        <v/>
      </c>
      <c r="F571" s="170"/>
      <c r="G571" s="170"/>
      <c r="H571" s="170" t="str">
        <f t="shared" si="2"/>
        <v/>
      </c>
      <c r="I571" s="170" t="str">
        <f t="shared" si="3"/>
        <v/>
      </c>
      <c r="J571" s="47" t="str">
        <f t="shared" si="4"/>
        <v/>
      </c>
      <c r="K571" s="21" t="str">
        <f t="shared" si="5"/>
        <v/>
      </c>
      <c r="L571" s="184"/>
    </row>
    <row r="572" ht="22.5" customHeight="1">
      <c r="A572" s="170" t="str">
        <f>'Inventory List'!A573</f>
        <v/>
      </c>
      <c r="B572" s="170" t="str">
        <f>'Inventory List'!B573</f>
        <v/>
      </c>
      <c r="C572" s="184" t="str">
        <f t="shared" si="1"/>
        <v/>
      </c>
      <c r="D572" s="170" t="str">
        <f>if(ISBLANK(B572),"",countif(CountSTR!B571:B1569,B572))</f>
        <v/>
      </c>
      <c r="E572" s="170" t="str">
        <f>if(ISBLANK(B572),"",countif(CountSR!B571:B604,B572))</f>
        <v/>
      </c>
      <c r="F572" s="170"/>
      <c r="G572" s="170"/>
      <c r="H572" s="170" t="str">
        <f t="shared" si="2"/>
        <v/>
      </c>
      <c r="I572" s="170" t="str">
        <f t="shared" si="3"/>
        <v/>
      </c>
      <c r="J572" s="47" t="str">
        <f t="shared" si="4"/>
        <v/>
      </c>
      <c r="K572" s="21" t="str">
        <f t="shared" si="5"/>
        <v/>
      </c>
      <c r="L572" s="184"/>
    </row>
    <row r="573" ht="22.5" customHeight="1">
      <c r="A573" s="170" t="str">
        <f>'Inventory List'!A574</f>
        <v/>
      </c>
      <c r="B573" s="170" t="str">
        <f>'Inventory List'!B574</f>
        <v/>
      </c>
      <c r="C573" s="184" t="str">
        <f t="shared" si="1"/>
        <v/>
      </c>
      <c r="D573" s="170" t="str">
        <f>if(ISBLANK(B573),"",countif(CountSTR!B572:B1570,B573))</f>
        <v/>
      </c>
      <c r="E573" s="170" t="str">
        <f>if(ISBLANK(B573),"",countif(CountSR!B572:B605,B573))</f>
        <v/>
      </c>
      <c r="F573" s="170"/>
      <c r="G573" s="170"/>
      <c r="H573" s="170" t="str">
        <f t="shared" si="2"/>
        <v/>
      </c>
      <c r="I573" s="170" t="str">
        <f t="shared" si="3"/>
        <v/>
      </c>
      <c r="J573" s="47" t="str">
        <f t="shared" si="4"/>
        <v/>
      </c>
      <c r="K573" s="21" t="str">
        <f t="shared" si="5"/>
        <v/>
      </c>
      <c r="L573" s="184"/>
    </row>
    <row r="574" ht="22.5" customHeight="1">
      <c r="A574" s="170" t="str">
        <f>'Inventory List'!A575</f>
        <v/>
      </c>
      <c r="B574" s="170" t="str">
        <f>'Inventory List'!B575</f>
        <v/>
      </c>
      <c r="C574" s="184" t="str">
        <f t="shared" si="1"/>
        <v/>
      </c>
      <c r="D574" s="170" t="str">
        <f>if(ISBLANK(B574),"",countif(CountSTR!B573:B1571,B574))</f>
        <v/>
      </c>
      <c r="E574" s="170" t="str">
        <f>if(ISBLANK(B574),"",countif(CountSR!B573:B606,B574))</f>
        <v/>
      </c>
      <c r="F574" s="170"/>
      <c r="G574" s="170"/>
      <c r="H574" s="170" t="str">
        <f t="shared" si="2"/>
        <v/>
      </c>
      <c r="I574" s="170" t="str">
        <f t="shared" si="3"/>
        <v/>
      </c>
      <c r="J574" s="47" t="str">
        <f t="shared" si="4"/>
        <v/>
      </c>
      <c r="K574" s="21" t="str">
        <f t="shared" si="5"/>
        <v/>
      </c>
      <c r="L574" s="184"/>
    </row>
    <row r="575" ht="22.5" customHeight="1">
      <c r="A575" s="170" t="str">
        <f>'Inventory List'!A576</f>
        <v/>
      </c>
      <c r="B575" s="170" t="str">
        <f>'Inventory List'!B576</f>
        <v/>
      </c>
      <c r="C575" s="184" t="str">
        <f t="shared" si="1"/>
        <v/>
      </c>
      <c r="D575" s="170" t="str">
        <f>if(ISBLANK(B575),"",countif(CountSTR!B574:B1572,B575))</f>
        <v/>
      </c>
      <c r="E575" s="170" t="str">
        <f>if(ISBLANK(B575),"",countif(CountSR!B574:B607,B575))</f>
        <v/>
      </c>
      <c r="F575" s="170"/>
      <c r="G575" s="170"/>
      <c r="H575" s="170" t="str">
        <f t="shared" si="2"/>
        <v/>
      </c>
      <c r="I575" s="170" t="str">
        <f t="shared" si="3"/>
        <v/>
      </c>
      <c r="J575" s="47" t="str">
        <f t="shared" si="4"/>
        <v/>
      </c>
      <c r="K575" s="21" t="str">
        <f t="shared" si="5"/>
        <v/>
      </c>
      <c r="L575" s="184"/>
    </row>
    <row r="576" ht="22.5" customHeight="1">
      <c r="A576" s="170" t="str">
        <f>'Inventory List'!A577</f>
        <v/>
      </c>
      <c r="B576" s="170" t="str">
        <f>'Inventory List'!B577</f>
        <v/>
      </c>
      <c r="C576" s="184" t="str">
        <f t="shared" si="1"/>
        <v/>
      </c>
      <c r="D576" s="170" t="str">
        <f>if(ISBLANK(B576),"",countif(CountSTR!B575:B1573,B576))</f>
        <v/>
      </c>
      <c r="E576" s="170" t="str">
        <f>if(ISBLANK(B576),"",countif(CountSR!B575:B608,B576))</f>
        <v/>
      </c>
      <c r="F576" s="170"/>
      <c r="G576" s="170"/>
      <c r="H576" s="170" t="str">
        <f t="shared" si="2"/>
        <v/>
      </c>
      <c r="I576" s="170" t="str">
        <f t="shared" si="3"/>
        <v/>
      </c>
      <c r="J576" s="47" t="str">
        <f t="shared" si="4"/>
        <v/>
      </c>
      <c r="K576" s="21" t="str">
        <f t="shared" si="5"/>
        <v/>
      </c>
      <c r="L576" s="184"/>
    </row>
    <row r="577" ht="22.5" customHeight="1">
      <c r="A577" s="170" t="str">
        <f>'Inventory List'!A578</f>
        <v/>
      </c>
      <c r="B577" s="170" t="str">
        <f>'Inventory List'!B578</f>
        <v/>
      </c>
      <c r="C577" s="184" t="str">
        <f t="shared" si="1"/>
        <v/>
      </c>
      <c r="D577" s="170" t="str">
        <f>if(ISBLANK(B577),"",countif(CountSTR!B576:B1574,B577))</f>
        <v/>
      </c>
      <c r="E577" s="170" t="str">
        <f>if(ISBLANK(B577),"",countif(CountSR!B576:B609,B577))</f>
        <v/>
      </c>
      <c r="F577" s="170"/>
      <c r="G577" s="170"/>
      <c r="H577" s="170" t="str">
        <f t="shared" si="2"/>
        <v/>
      </c>
      <c r="I577" s="170" t="str">
        <f t="shared" si="3"/>
        <v/>
      </c>
      <c r="J577" s="47" t="str">
        <f t="shared" si="4"/>
        <v/>
      </c>
      <c r="K577" s="21" t="str">
        <f t="shared" si="5"/>
        <v/>
      </c>
      <c r="L577" s="184"/>
    </row>
    <row r="578" ht="22.5" customHeight="1">
      <c r="A578" s="170" t="str">
        <f>'Inventory List'!A579</f>
        <v/>
      </c>
      <c r="B578" s="170" t="str">
        <f>'Inventory List'!B579</f>
        <v/>
      </c>
      <c r="C578" s="184" t="str">
        <f t="shared" si="1"/>
        <v/>
      </c>
      <c r="D578" s="170" t="str">
        <f>if(ISBLANK(B578),"",countif(CountSTR!B577:B1575,B578))</f>
        <v/>
      </c>
      <c r="E578" s="170" t="str">
        <f>if(ISBLANK(B578),"",countif(CountSR!B577:B610,B578))</f>
        <v/>
      </c>
      <c r="F578" s="170"/>
      <c r="G578" s="170"/>
      <c r="H578" s="170" t="str">
        <f t="shared" si="2"/>
        <v/>
      </c>
      <c r="I578" s="170" t="str">
        <f t="shared" si="3"/>
        <v/>
      </c>
      <c r="J578" s="47" t="str">
        <f t="shared" si="4"/>
        <v/>
      </c>
      <c r="K578" s="21" t="str">
        <f t="shared" si="5"/>
        <v/>
      </c>
      <c r="L578" s="184"/>
    </row>
    <row r="579" ht="22.5" customHeight="1">
      <c r="A579" s="170" t="str">
        <f>'Inventory List'!A580</f>
        <v/>
      </c>
      <c r="B579" s="170" t="str">
        <f>'Inventory List'!B580</f>
        <v/>
      </c>
      <c r="C579" s="184" t="str">
        <f t="shared" si="1"/>
        <v/>
      </c>
      <c r="D579" s="170" t="str">
        <f>if(ISBLANK(B579),"",countif(CountSTR!B578:B1576,B579))</f>
        <v/>
      </c>
      <c r="E579" s="170" t="str">
        <f>if(ISBLANK(B579),"",countif(CountSR!B578:B611,B579))</f>
        <v/>
      </c>
      <c r="F579" s="170"/>
      <c r="G579" s="170"/>
      <c r="H579" s="170" t="str">
        <f t="shared" si="2"/>
        <v/>
      </c>
      <c r="I579" s="170" t="str">
        <f t="shared" si="3"/>
        <v/>
      </c>
      <c r="J579" s="47" t="str">
        <f t="shared" si="4"/>
        <v/>
      </c>
      <c r="K579" s="21" t="str">
        <f t="shared" si="5"/>
        <v/>
      </c>
      <c r="L579" s="184"/>
    </row>
    <row r="580" ht="22.5" customHeight="1">
      <c r="A580" s="170" t="str">
        <f>'Inventory List'!A581</f>
        <v/>
      </c>
      <c r="B580" s="170" t="str">
        <f>'Inventory List'!B581</f>
        <v/>
      </c>
      <c r="C580" s="184" t="str">
        <f t="shared" si="1"/>
        <v/>
      </c>
      <c r="D580" s="170" t="str">
        <f>if(ISBLANK(B580),"",countif(CountSTR!B579:B1577,B580))</f>
        <v/>
      </c>
      <c r="E580" s="170" t="str">
        <f>if(ISBLANK(B580),"",countif(CountSR!B579:B612,B580))</f>
        <v/>
      </c>
      <c r="F580" s="170"/>
      <c r="G580" s="170"/>
      <c r="H580" s="170" t="str">
        <f t="shared" si="2"/>
        <v/>
      </c>
      <c r="I580" s="170" t="str">
        <f t="shared" si="3"/>
        <v/>
      </c>
      <c r="J580" s="47" t="str">
        <f t="shared" si="4"/>
        <v/>
      </c>
      <c r="K580" s="21" t="str">
        <f t="shared" si="5"/>
        <v/>
      </c>
      <c r="L580" s="184"/>
    </row>
    <row r="581" ht="22.5" customHeight="1">
      <c r="A581" s="170" t="str">
        <f>'Inventory List'!A582</f>
        <v/>
      </c>
      <c r="B581" s="170" t="str">
        <f>'Inventory List'!B582</f>
        <v/>
      </c>
      <c r="C581" s="184" t="str">
        <f t="shared" si="1"/>
        <v/>
      </c>
      <c r="D581" s="170" t="str">
        <f>if(ISBLANK(B581),"",countif(CountSTR!B580:B1578,B581))</f>
        <v/>
      </c>
      <c r="E581" s="170" t="str">
        <f>if(ISBLANK(B581),"",countif(CountSR!B580:B613,B581))</f>
        <v/>
      </c>
      <c r="F581" s="170"/>
      <c r="G581" s="170"/>
      <c r="H581" s="170" t="str">
        <f t="shared" si="2"/>
        <v/>
      </c>
      <c r="I581" s="170" t="str">
        <f t="shared" si="3"/>
        <v/>
      </c>
      <c r="J581" s="47" t="str">
        <f t="shared" si="4"/>
        <v/>
      </c>
      <c r="K581" s="21" t="str">
        <f t="shared" si="5"/>
        <v/>
      </c>
      <c r="L581" s="184"/>
    </row>
    <row r="582" ht="22.5" customHeight="1">
      <c r="A582" s="170" t="str">
        <f>'Inventory List'!A583</f>
        <v/>
      </c>
      <c r="B582" s="170" t="str">
        <f>'Inventory List'!B583</f>
        <v/>
      </c>
      <c r="C582" s="184" t="str">
        <f t="shared" si="1"/>
        <v/>
      </c>
      <c r="D582" s="170" t="str">
        <f>if(ISBLANK(B582),"",countif(CountSTR!B581:B1579,B582))</f>
        <v/>
      </c>
      <c r="E582" s="170" t="str">
        <f>if(ISBLANK(B582),"",countif(CountSR!B581:B614,B582))</f>
        <v/>
      </c>
      <c r="F582" s="170"/>
      <c r="G582" s="170"/>
      <c r="H582" s="170" t="str">
        <f t="shared" si="2"/>
        <v/>
      </c>
      <c r="I582" s="170" t="str">
        <f t="shared" si="3"/>
        <v/>
      </c>
      <c r="J582" s="47" t="str">
        <f t="shared" si="4"/>
        <v/>
      </c>
      <c r="K582" s="21" t="str">
        <f t="shared" si="5"/>
        <v/>
      </c>
      <c r="L582" s="184"/>
    </row>
    <row r="583" ht="22.5" customHeight="1">
      <c r="A583" s="170" t="str">
        <f>'Inventory List'!A584</f>
        <v/>
      </c>
      <c r="B583" s="170" t="str">
        <f>'Inventory List'!B584</f>
        <v/>
      </c>
      <c r="C583" s="184" t="str">
        <f t="shared" si="1"/>
        <v/>
      </c>
      <c r="D583" s="170" t="str">
        <f>if(ISBLANK(B583),"",countif(CountSTR!B582:B1580,B583))</f>
        <v/>
      </c>
      <c r="E583" s="170" t="str">
        <f>if(ISBLANK(B583),"",countif(CountSR!B582:B615,B583))</f>
        <v/>
      </c>
      <c r="F583" s="170"/>
      <c r="G583" s="170"/>
      <c r="H583" s="170" t="str">
        <f t="shared" si="2"/>
        <v/>
      </c>
      <c r="I583" s="170" t="str">
        <f t="shared" si="3"/>
        <v/>
      </c>
      <c r="J583" s="47" t="str">
        <f t="shared" si="4"/>
        <v/>
      </c>
      <c r="K583" s="21" t="str">
        <f t="shared" si="5"/>
        <v/>
      </c>
      <c r="L583" s="184"/>
    </row>
    <row r="584" ht="22.5" customHeight="1">
      <c r="A584" s="170" t="str">
        <f>'Inventory List'!A585</f>
        <v/>
      </c>
      <c r="B584" s="170" t="str">
        <f>'Inventory List'!B585</f>
        <v/>
      </c>
      <c r="C584" s="184" t="str">
        <f t="shared" si="1"/>
        <v/>
      </c>
      <c r="D584" s="170" t="str">
        <f>if(ISBLANK(B584),"",countif(CountSTR!B583:B1581,B584))</f>
        <v/>
      </c>
      <c r="E584" s="170" t="str">
        <f>if(ISBLANK(B584),"",countif(CountSR!B583:B616,B584))</f>
        <v/>
      </c>
      <c r="F584" s="170"/>
      <c r="G584" s="170"/>
      <c r="H584" s="170" t="str">
        <f t="shared" si="2"/>
        <v/>
      </c>
      <c r="I584" s="170" t="str">
        <f t="shared" si="3"/>
        <v/>
      </c>
      <c r="J584" s="47" t="str">
        <f t="shared" si="4"/>
        <v/>
      </c>
      <c r="K584" s="21" t="str">
        <f t="shared" si="5"/>
        <v/>
      </c>
      <c r="L584" s="184"/>
    </row>
    <row r="585" ht="22.5" customHeight="1">
      <c r="A585" s="170" t="str">
        <f>'Inventory List'!A586</f>
        <v/>
      </c>
      <c r="B585" s="170" t="str">
        <f>'Inventory List'!B586</f>
        <v/>
      </c>
      <c r="C585" s="184" t="str">
        <f t="shared" si="1"/>
        <v/>
      </c>
      <c r="D585" s="170" t="str">
        <f>if(ISBLANK(B585),"",countif(CountSTR!B584:B1582,B585))</f>
        <v/>
      </c>
      <c r="E585" s="170" t="str">
        <f>if(ISBLANK(B585),"",countif(CountSR!B584:B617,B585))</f>
        <v/>
      </c>
      <c r="F585" s="170"/>
      <c r="G585" s="170"/>
      <c r="H585" s="170" t="str">
        <f t="shared" si="2"/>
        <v/>
      </c>
      <c r="I585" s="170" t="str">
        <f t="shared" si="3"/>
        <v/>
      </c>
      <c r="J585" s="47" t="str">
        <f t="shared" si="4"/>
        <v/>
      </c>
      <c r="K585" s="21" t="str">
        <f t="shared" si="5"/>
        <v/>
      </c>
      <c r="L585" s="184"/>
    </row>
    <row r="586" ht="22.5" customHeight="1">
      <c r="A586" s="170" t="str">
        <f>'Inventory List'!A587</f>
        <v/>
      </c>
      <c r="B586" s="170" t="str">
        <f>'Inventory List'!B587</f>
        <v/>
      </c>
      <c r="C586" s="184" t="str">
        <f t="shared" si="1"/>
        <v/>
      </c>
      <c r="D586" s="170" t="str">
        <f>if(ISBLANK(B586),"",countif(CountSTR!B585:B1583,B586))</f>
        <v/>
      </c>
      <c r="E586" s="170" t="str">
        <f>if(ISBLANK(B586),"",countif(CountSR!B585:B618,B586))</f>
        <v/>
      </c>
      <c r="F586" s="170"/>
      <c r="G586" s="170"/>
      <c r="H586" s="170" t="str">
        <f t="shared" si="2"/>
        <v/>
      </c>
      <c r="I586" s="170" t="str">
        <f t="shared" si="3"/>
        <v/>
      </c>
      <c r="J586" s="47" t="str">
        <f t="shared" si="4"/>
        <v/>
      </c>
      <c r="K586" s="21" t="str">
        <f t="shared" si="5"/>
        <v/>
      </c>
      <c r="L586" s="184"/>
    </row>
    <row r="587" ht="22.5" customHeight="1">
      <c r="A587" s="170" t="str">
        <f>'Inventory List'!A588</f>
        <v/>
      </c>
      <c r="B587" s="170" t="str">
        <f>'Inventory List'!B588</f>
        <v/>
      </c>
      <c r="C587" s="184" t="str">
        <f t="shared" si="1"/>
        <v/>
      </c>
      <c r="D587" s="170" t="str">
        <f>if(ISBLANK(B587),"",countif(CountSTR!B586:B1584,B587))</f>
        <v/>
      </c>
      <c r="E587" s="170" t="str">
        <f>if(ISBLANK(B587),"",countif(CountSR!B586:B619,B587))</f>
        <v/>
      </c>
      <c r="F587" s="170"/>
      <c r="G587" s="170"/>
      <c r="H587" s="170" t="str">
        <f t="shared" si="2"/>
        <v/>
      </c>
      <c r="I587" s="170" t="str">
        <f t="shared" si="3"/>
        <v/>
      </c>
      <c r="J587" s="47" t="str">
        <f t="shared" si="4"/>
        <v/>
      </c>
      <c r="K587" s="21" t="str">
        <f t="shared" si="5"/>
        <v/>
      </c>
      <c r="L587" s="184"/>
    </row>
    <row r="588" ht="22.5" customHeight="1">
      <c r="A588" s="170" t="str">
        <f>'Inventory List'!A589</f>
        <v/>
      </c>
      <c r="B588" s="170" t="str">
        <f>'Inventory List'!B589</f>
        <v/>
      </c>
      <c r="C588" s="184" t="str">
        <f t="shared" si="1"/>
        <v/>
      </c>
      <c r="D588" s="170" t="str">
        <f>if(ISBLANK(B588),"",countif(CountSTR!B587:B1585,B588))</f>
        <v/>
      </c>
      <c r="E588" s="170" t="str">
        <f>if(ISBLANK(B588),"",countif(CountSR!B587:B620,B588))</f>
        <v/>
      </c>
      <c r="F588" s="170"/>
      <c r="G588" s="170"/>
      <c r="H588" s="170" t="str">
        <f t="shared" si="2"/>
        <v/>
      </c>
      <c r="I588" s="170" t="str">
        <f t="shared" si="3"/>
        <v/>
      </c>
      <c r="J588" s="47" t="str">
        <f t="shared" si="4"/>
        <v/>
      </c>
      <c r="K588" s="21" t="str">
        <f t="shared" si="5"/>
        <v/>
      </c>
      <c r="L588" s="184"/>
    </row>
    <row r="589" ht="22.5" customHeight="1">
      <c r="A589" s="170" t="str">
        <f>'Inventory List'!A590</f>
        <v/>
      </c>
      <c r="B589" s="170" t="str">
        <f>'Inventory List'!B590</f>
        <v/>
      </c>
      <c r="C589" s="184" t="str">
        <f t="shared" si="1"/>
        <v/>
      </c>
      <c r="D589" s="170" t="str">
        <f>if(ISBLANK(B589),"",countif(CountSTR!B588:B1586,B589))</f>
        <v/>
      </c>
      <c r="E589" s="170" t="str">
        <f>if(ISBLANK(B589),"",countif(CountSR!B588:B621,B589))</f>
        <v/>
      </c>
      <c r="F589" s="170"/>
      <c r="G589" s="170"/>
      <c r="H589" s="170" t="str">
        <f t="shared" si="2"/>
        <v/>
      </c>
      <c r="I589" s="170" t="str">
        <f t="shared" si="3"/>
        <v/>
      </c>
      <c r="J589" s="47" t="str">
        <f t="shared" si="4"/>
        <v/>
      </c>
      <c r="K589" s="21" t="str">
        <f t="shared" si="5"/>
        <v/>
      </c>
      <c r="L589" s="184"/>
    </row>
    <row r="590" ht="22.5" customHeight="1">
      <c r="A590" s="170" t="str">
        <f>'Inventory List'!A591</f>
        <v/>
      </c>
      <c r="B590" s="170" t="str">
        <f>'Inventory List'!B591</f>
        <v/>
      </c>
      <c r="C590" s="184" t="str">
        <f t="shared" si="1"/>
        <v/>
      </c>
      <c r="D590" s="170" t="str">
        <f>if(ISBLANK(B590),"",countif(CountSTR!B589:B1587,B590))</f>
        <v/>
      </c>
      <c r="E590" s="170" t="str">
        <f>if(ISBLANK(B590),"",countif(CountSR!B589:B622,B590))</f>
        <v/>
      </c>
      <c r="F590" s="170"/>
      <c r="G590" s="170"/>
      <c r="H590" s="170" t="str">
        <f t="shared" si="2"/>
        <v/>
      </c>
      <c r="I590" s="170" t="str">
        <f t="shared" si="3"/>
        <v/>
      </c>
      <c r="J590" s="47" t="str">
        <f t="shared" si="4"/>
        <v/>
      </c>
      <c r="K590" s="21" t="str">
        <f t="shared" si="5"/>
        <v/>
      </c>
      <c r="L590" s="184"/>
    </row>
    <row r="591" ht="22.5" customHeight="1">
      <c r="A591" s="170" t="str">
        <f>'Inventory List'!A592</f>
        <v/>
      </c>
      <c r="B591" s="170" t="str">
        <f>'Inventory List'!B592</f>
        <v/>
      </c>
      <c r="C591" s="184" t="str">
        <f t="shared" si="1"/>
        <v/>
      </c>
      <c r="D591" s="170" t="str">
        <f>if(ISBLANK(B591),"",countif(CountSTR!B590:B1588,B591))</f>
        <v/>
      </c>
      <c r="E591" s="170" t="str">
        <f>if(ISBLANK(B591),"",countif(CountSR!B590:B623,B591))</f>
        <v/>
      </c>
      <c r="F591" s="170"/>
      <c r="G591" s="170"/>
      <c r="H591" s="170" t="str">
        <f t="shared" si="2"/>
        <v/>
      </c>
      <c r="I591" s="170" t="str">
        <f t="shared" si="3"/>
        <v/>
      </c>
      <c r="J591" s="47" t="str">
        <f t="shared" si="4"/>
        <v/>
      </c>
      <c r="K591" s="21" t="str">
        <f t="shared" si="5"/>
        <v/>
      </c>
      <c r="L591" s="184"/>
    </row>
    <row r="592" ht="22.5" customHeight="1">
      <c r="A592" s="170" t="str">
        <f>'Inventory List'!A593</f>
        <v/>
      </c>
      <c r="B592" s="170" t="str">
        <f>'Inventory List'!B593</f>
        <v/>
      </c>
      <c r="C592" s="184" t="str">
        <f t="shared" si="1"/>
        <v/>
      </c>
      <c r="D592" s="170" t="str">
        <f>if(ISBLANK(B592),"",countif(CountSTR!B591:B1589,B592))</f>
        <v/>
      </c>
      <c r="E592" s="170" t="str">
        <f>if(ISBLANK(B592),"",countif(CountSR!B591:B624,B592))</f>
        <v/>
      </c>
      <c r="F592" s="170"/>
      <c r="G592" s="170"/>
      <c r="H592" s="170" t="str">
        <f t="shared" si="2"/>
        <v/>
      </c>
      <c r="I592" s="170" t="str">
        <f t="shared" si="3"/>
        <v/>
      </c>
      <c r="J592" s="47" t="str">
        <f t="shared" si="4"/>
        <v/>
      </c>
      <c r="K592" s="21" t="str">
        <f t="shared" si="5"/>
        <v/>
      </c>
      <c r="L592" s="184"/>
    </row>
    <row r="593" ht="22.5" customHeight="1">
      <c r="A593" s="170" t="str">
        <f>'Inventory List'!A594</f>
        <v/>
      </c>
      <c r="B593" s="170" t="str">
        <f>'Inventory List'!B594</f>
        <v/>
      </c>
      <c r="C593" s="184" t="str">
        <f t="shared" si="1"/>
        <v/>
      </c>
      <c r="D593" s="170" t="str">
        <f>if(ISBLANK(B593),"",countif(CountSTR!B592:B1590,B593))</f>
        <v/>
      </c>
      <c r="E593" s="170" t="str">
        <f>if(ISBLANK(B593),"",countif(CountSR!B592:B625,B593))</f>
        <v/>
      </c>
      <c r="F593" s="170"/>
      <c r="G593" s="170"/>
      <c r="H593" s="170" t="str">
        <f t="shared" si="2"/>
        <v/>
      </c>
      <c r="I593" s="170" t="str">
        <f t="shared" si="3"/>
        <v/>
      </c>
      <c r="J593" s="47" t="str">
        <f t="shared" si="4"/>
        <v/>
      </c>
      <c r="K593" s="21" t="str">
        <f t="shared" si="5"/>
        <v/>
      </c>
      <c r="L593" s="184"/>
    </row>
    <row r="594" ht="22.5" customHeight="1">
      <c r="A594" s="170" t="str">
        <f>'Inventory List'!A595</f>
        <v/>
      </c>
      <c r="B594" s="170" t="str">
        <f>'Inventory List'!B595</f>
        <v/>
      </c>
      <c r="C594" s="184" t="str">
        <f t="shared" si="1"/>
        <v/>
      </c>
      <c r="D594" s="170" t="str">
        <f>if(ISBLANK(B594),"",countif(CountSTR!B593:B1591,B594))</f>
        <v/>
      </c>
      <c r="E594" s="170" t="str">
        <f>if(ISBLANK(B594),"",countif(CountSR!B593:B626,B594))</f>
        <v/>
      </c>
      <c r="F594" s="170"/>
      <c r="G594" s="170"/>
      <c r="H594" s="170" t="str">
        <f t="shared" si="2"/>
        <v/>
      </c>
      <c r="I594" s="170" t="str">
        <f t="shared" si="3"/>
        <v/>
      </c>
      <c r="J594" s="47" t="str">
        <f t="shared" si="4"/>
        <v/>
      </c>
      <c r="K594" s="21" t="str">
        <f t="shared" si="5"/>
        <v/>
      </c>
      <c r="L594" s="184"/>
    </row>
    <row r="595" ht="22.5" customHeight="1">
      <c r="A595" s="170" t="str">
        <f>'Inventory List'!A596</f>
        <v/>
      </c>
      <c r="B595" s="170" t="str">
        <f>'Inventory List'!B596</f>
        <v/>
      </c>
      <c r="C595" s="184" t="str">
        <f t="shared" si="1"/>
        <v/>
      </c>
      <c r="D595" s="170" t="str">
        <f>if(ISBLANK(B595),"",countif(CountSTR!B594:B1592,B595))</f>
        <v/>
      </c>
      <c r="E595" s="170" t="str">
        <f>if(ISBLANK(B595),"",countif(CountSR!B594:B627,B595))</f>
        <v/>
      </c>
      <c r="F595" s="170"/>
      <c r="G595" s="170"/>
      <c r="H595" s="170" t="str">
        <f t="shared" si="2"/>
        <v/>
      </c>
      <c r="I595" s="170" t="str">
        <f t="shared" si="3"/>
        <v/>
      </c>
      <c r="J595" s="47" t="str">
        <f t="shared" si="4"/>
        <v/>
      </c>
      <c r="K595" s="21" t="str">
        <f t="shared" si="5"/>
        <v/>
      </c>
      <c r="L595" s="184"/>
    </row>
    <row r="596" ht="22.5" customHeight="1">
      <c r="A596" s="170" t="str">
        <f>'Inventory List'!A597</f>
        <v/>
      </c>
      <c r="B596" s="170" t="str">
        <f>'Inventory List'!B597</f>
        <v/>
      </c>
      <c r="C596" s="184" t="str">
        <f t="shared" si="1"/>
        <v/>
      </c>
      <c r="D596" s="170" t="str">
        <f>if(ISBLANK(B596),"",countif(CountSTR!B595:B1593,B596))</f>
        <v/>
      </c>
      <c r="E596" s="170" t="str">
        <f>if(ISBLANK(B596),"",countif(CountSR!B595:B628,B596))</f>
        <v/>
      </c>
      <c r="F596" s="170"/>
      <c r="G596" s="170"/>
      <c r="H596" s="170" t="str">
        <f t="shared" si="2"/>
        <v/>
      </c>
      <c r="I596" s="170" t="str">
        <f t="shared" si="3"/>
        <v/>
      </c>
      <c r="J596" s="47" t="str">
        <f t="shared" si="4"/>
        <v/>
      </c>
      <c r="K596" s="21" t="str">
        <f t="shared" si="5"/>
        <v/>
      </c>
      <c r="L596" s="184"/>
    </row>
    <row r="597" ht="22.5" customHeight="1">
      <c r="A597" s="170" t="str">
        <f>'Inventory List'!A598</f>
        <v/>
      </c>
      <c r="B597" s="170" t="str">
        <f>'Inventory List'!B598</f>
        <v/>
      </c>
      <c r="C597" s="184" t="str">
        <f t="shared" si="1"/>
        <v/>
      </c>
      <c r="D597" s="170" t="str">
        <f>if(ISBLANK(B597),"",countif(CountSTR!B596:B1594,B597))</f>
        <v/>
      </c>
      <c r="E597" s="170" t="str">
        <f>if(ISBLANK(B597),"",countif(CountSR!B596:B629,B597))</f>
        <v/>
      </c>
      <c r="F597" s="170"/>
      <c r="G597" s="170"/>
      <c r="H597" s="170" t="str">
        <f t="shared" si="2"/>
        <v/>
      </c>
      <c r="I597" s="170" t="str">
        <f t="shared" si="3"/>
        <v/>
      </c>
      <c r="J597" s="47" t="str">
        <f t="shared" si="4"/>
        <v/>
      </c>
      <c r="K597" s="21" t="str">
        <f t="shared" si="5"/>
        <v/>
      </c>
      <c r="L597" s="184"/>
    </row>
    <row r="598" ht="22.5" customHeight="1">
      <c r="A598" s="170" t="str">
        <f>'Inventory List'!A599</f>
        <v/>
      </c>
      <c r="B598" s="170" t="str">
        <f>'Inventory List'!B599</f>
        <v/>
      </c>
      <c r="C598" s="184" t="str">
        <f t="shared" si="1"/>
        <v/>
      </c>
      <c r="D598" s="170" t="str">
        <f>if(ISBLANK(B598),"",countif(CountSTR!B597:B1595,B598))</f>
        <v/>
      </c>
      <c r="E598" s="170" t="str">
        <f>if(ISBLANK(B598),"",countif(CountSR!B597:B630,B598))</f>
        <v/>
      </c>
      <c r="F598" s="170"/>
      <c r="G598" s="170"/>
      <c r="H598" s="170" t="str">
        <f t="shared" si="2"/>
        <v/>
      </c>
      <c r="I598" s="170" t="str">
        <f t="shared" si="3"/>
        <v/>
      </c>
      <c r="J598" s="47" t="str">
        <f t="shared" si="4"/>
        <v/>
      </c>
      <c r="K598" s="21" t="str">
        <f t="shared" si="5"/>
        <v/>
      </c>
      <c r="L598" s="184"/>
    </row>
    <row r="599" ht="22.5" customHeight="1">
      <c r="A599" s="170" t="str">
        <f>'Inventory List'!A600</f>
        <v/>
      </c>
      <c r="B599" s="170" t="str">
        <f>'Inventory List'!B600</f>
        <v/>
      </c>
      <c r="C599" s="184" t="str">
        <f t="shared" si="1"/>
        <v/>
      </c>
      <c r="D599" s="170" t="str">
        <f>if(ISBLANK(B599),"",countif(CountSTR!B598:B1596,B599))</f>
        <v/>
      </c>
      <c r="E599" s="170" t="str">
        <f>if(ISBLANK(B599),"",countif(CountSR!B598:B631,B599))</f>
        <v/>
      </c>
      <c r="F599" s="170"/>
      <c r="G599" s="170"/>
      <c r="H599" s="170" t="str">
        <f t="shared" si="2"/>
        <v/>
      </c>
      <c r="I599" s="170" t="str">
        <f t="shared" si="3"/>
        <v/>
      </c>
      <c r="J599" s="47" t="str">
        <f t="shared" si="4"/>
        <v/>
      </c>
      <c r="K599" s="21" t="str">
        <f t="shared" si="5"/>
        <v/>
      </c>
      <c r="L599" s="184"/>
    </row>
    <row r="600" ht="22.5" customHeight="1">
      <c r="A600" s="170" t="str">
        <f>'Inventory List'!A601</f>
        <v/>
      </c>
      <c r="B600" s="170" t="str">
        <f>'Inventory List'!B601</f>
        <v/>
      </c>
      <c r="C600" s="184" t="str">
        <f t="shared" si="1"/>
        <v/>
      </c>
      <c r="D600" s="170" t="str">
        <f>if(ISBLANK(B600),"",countif(CountSTR!B599:B1597,B600))</f>
        <v/>
      </c>
      <c r="E600" s="170" t="str">
        <f>if(ISBLANK(B600),"",countif(CountSR!B599:B632,B600))</f>
        <v/>
      </c>
      <c r="F600" s="170"/>
      <c r="G600" s="170"/>
      <c r="H600" s="170" t="str">
        <f t="shared" si="2"/>
        <v/>
      </c>
      <c r="I600" s="170" t="str">
        <f t="shared" si="3"/>
        <v/>
      </c>
      <c r="J600" s="47" t="str">
        <f t="shared" si="4"/>
        <v/>
      </c>
      <c r="K600" s="21" t="str">
        <f t="shared" si="5"/>
        <v/>
      </c>
      <c r="L600" s="184"/>
    </row>
    <row r="601" ht="22.5" customHeight="1">
      <c r="A601" s="170" t="str">
        <f>'Inventory List'!A602</f>
        <v/>
      </c>
      <c r="B601" s="170" t="str">
        <f>'Inventory List'!B602</f>
        <v/>
      </c>
      <c r="C601" s="184" t="str">
        <f t="shared" si="1"/>
        <v/>
      </c>
      <c r="D601" s="170" t="str">
        <f>if(ISBLANK(B601),"",countif(CountSTR!B600:B1598,B601))</f>
        <v/>
      </c>
      <c r="E601" s="170" t="str">
        <f>if(ISBLANK(B601),"",countif(CountSR!B600:B633,B601))</f>
        <v/>
      </c>
      <c r="F601" s="170"/>
      <c r="G601" s="170"/>
      <c r="H601" s="170" t="str">
        <f t="shared" si="2"/>
        <v/>
      </c>
      <c r="I601" s="170" t="str">
        <f t="shared" si="3"/>
        <v/>
      </c>
      <c r="J601" s="47" t="str">
        <f t="shared" si="4"/>
        <v/>
      </c>
      <c r="K601" s="21" t="str">
        <f t="shared" si="5"/>
        <v/>
      </c>
      <c r="L601" s="184"/>
    </row>
    <row r="602" ht="22.5" customHeight="1">
      <c r="A602" s="170" t="str">
        <f>'Inventory List'!A603</f>
        <v/>
      </c>
      <c r="B602" s="170" t="str">
        <f>'Inventory List'!B603</f>
        <v/>
      </c>
      <c r="C602" s="184" t="str">
        <f t="shared" si="1"/>
        <v/>
      </c>
      <c r="D602" s="170" t="str">
        <f>if(ISBLANK(B602),"",countif(CountSTR!B601:B1599,B602))</f>
        <v/>
      </c>
      <c r="E602" s="170" t="str">
        <f>if(ISBLANK(B602),"",countif(CountSR!B601:B634,B602))</f>
        <v/>
      </c>
      <c r="F602" s="170"/>
      <c r="G602" s="170"/>
      <c r="H602" s="170" t="str">
        <f t="shared" si="2"/>
        <v/>
      </c>
      <c r="I602" s="170" t="str">
        <f t="shared" si="3"/>
        <v/>
      </c>
      <c r="J602" s="47" t="str">
        <f t="shared" si="4"/>
        <v/>
      </c>
      <c r="K602" s="21" t="str">
        <f t="shared" si="5"/>
        <v/>
      </c>
      <c r="L602" s="184"/>
    </row>
    <row r="603" ht="22.5" customHeight="1">
      <c r="A603" s="170" t="str">
        <f>'Inventory List'!A604</f>
        <v/>
      </c>
      <c r="B603" s="170" t="str">
        <f>'Inventory List'!B604</f>
        <v/>
      </c>
      <c r="C603" s="184" t="str">
        <f t="shared" si="1"/>
        <v/>
      </c>
      <c r="D603" s="170" t="str">
        <f>if(ISBLANK(B603),"",countif(CountSTR!B602:B1600,B603))</f>
        <v/>
      </c>
      <c r="E603" s="170" t="str">
        <f>if(ISBLANK(B603),"",countif(CountSR!B602:B635,B603))</f>
        <v/>
      </c>
      <c r="F603" s="170"/>
      <c r="G603" s="170"/>
      <c r="H603" s="170" t="str">
        <f t="shared" si="2"/>
        <v/>
      </c>
      <c r="I603" s="170" t="str">
        <f t="shared" si="3"/>
        <v/>
      </c>
      <c r="J603" s="47" t="str">
        <f t="shared" si="4"/>
        <v/>
      </c>
      <c r="K603" s="21" t="str">
        <f t="shared" si="5"/>
        <v/>
      </c>
      <c r="L603" s="184"/>
    </row>
    <row r="604" ht="22.5" customHeight="1">
      <c r="A604" s="170" t="str">
        <f>'Inventory List'!A605</f>
        <v/>
      </c>
      <c r="B604" s="170" t="str">
        <f>'Inventory List'!B605</f>
        <v/>
      </c>
      <c r="C604" s="184" t="str">
        <f t="shared" si="1"/>
        <v/>
      </c>
      <c r="D604" s="170" t="str">
        <f>if(ISBLANK(B604),"",countif(CountSTR!B603:B1601,B604))</f>
        <v/>
      </c>
      <c r="E604" s="170" t="str">
        <f>if(ISBLANK(B604),"",countif(CountSR!B603:B636,B604))</f>
        <v/>
      </c>
      <c r="F604" s="170"/>
      <c r="G604" s="170"/>
      <c r="H604" s="170" t="str">
        <f t="shared" si="2"/>
        <v/>
      </c>
      <c r="I604" s="170" t="str">
        <f t="shared" si="3"/>
        <v/>
      </c>
      <c r="J604" s="47" t="str">
        <f t="shared" si="4"/>
        <v/>
      </c>
      <c r="K604" s="21" t="str">
        <f t="shared" si="5"/>
        <v/>
      </c>
      <c r="L604" s="184"/>
    </row>
    <row r="605" ht="22.5" customHeight="1">
      <c r="A605" s="170" t="str">
        <f>'Inventory List'!A606</f>
        <v/>
      </c>
      <c r="B605" s="170" t="str">
        <f>'Inventory List'!B606</f>
        <v/>
      </c>
      <c r="C605" s="184" t="str">
        <f t="shared" si="1"/>
        <v/>
      </c>
      <c r="D605" s="170" t="str">
        <f>if(ISBLANK(B605),"",countif(CountSTR!B604:B1602,B605))</f>
        <v/>
      </c>
      <c r="E605" s="170" t="str">
        <f>if(ISBLANK(B605),"",countif(CountSR!B604:B637,B605))</f>
        <v/>
      </c>
      <c r="F605" s="170"/>
      <c r="G605" s="170"/>
      <c r="H605" s="170" t="str">
        <f t="shared" si="2"/>
        <v/>
      </c>
      <c r="I605" s="170" t="str">
        <f t="shared" si="3"/>
        <v/>
      </c>
      <c r="J605" s="47" t="str">
        <f t="shared" si="4"/>
        <v/>
      </c>
      <c r="K605" s="21" t="str">
        <f t="shared" si="5"/>
        <v/>
      </c>
      <c r="L605" s="184"/>
    </row>
    <row r="606" ht="22.5" customHeight="1">
      <c r="A606" s="170" t="str">
        <f>'Inventory List'!A607</f>
        <v/>
      </c>
      <c r="B606" s="170" t="str">
        <f>'Inventory List'!B607</f>
        <v/>
      </c>
      <c r="C606" s="184" t="str">
        <f t="shared" si="1"/>
        <v/>
      </c>
      <c r="D606" s="170" t="str">
        <f>if(ISBLANK(B606),"",countif(CountSTR!B605:B1603,B606))</f>
        <v/>
      </c>
      <c r="E606" s="170" t="str">
        <f>if(ISBLANK(B606),"",countif(CountSR!B605:B638,B606))</f>
        <v/>
      </c>
      <c r="F606" s="170"/>
      <c r="G606" s="170"/>
      <c r="H606" s="170" t="str">
        <f t="shared" si="2"/>
        <v/>
      </c>
      <c r="I606" s="170" t="str">
        <f t="shared" si="3"/>
        <v/>
      </c>
      <c r="J606" s="47" t="str">
        <f t="shared" si="4"/>
        <v/>
      </c>
      <c r="K606" s="21" t="str">
        <f t="shared" si="5"/>
        <v/>
      </c>
      <c r="L606" s="184"/>
    </row>
    <row r="607" ht="22.5" customHeight="1">
      <c r="A607" s="170" t="str">
        <f>'Inventory List'!A608</f>
        <v/>
      </c>
      <c r="B607" s="170" t="str">
        <f>'Inventory List'!B608</f>
        <v/>
      </c>
      <c r="C607" s="184" t="str">
        <f t="shared" si="1"/>
        <v/>
      </c>
      <c r="D607" s="170" t="str">
        <f>if(ISBLANK(B607),"",countif(CountSTR!B606:B1604,B607))</f>
        <v/>
      </c>
      <c r="E607" s="170" t="str">
        <f>if(ISBLANK(B607),"",countif(CountSR!B606:B639,B607))</f>
        <v/>
      </c>
      <c r="F607" s="170"/>
      <c r="G607" s="170"/>
      <c r="H607" s="170" t="str">
        <f t="shared" si="2"/>
        <v/>
      </c>
      <c r="I607" s="170" t="str">
        <f t="shared" si="3"/>
        <v/>
      </c>
      <c r="J607" s="47" t="str">
        <f t="shared" si="4"/>
        <v/>
      </c>
      <c r="K607" s="21" t="str">
        <f t="shared" si="5"/>
        <v/>
      </c>
      <c r="L607" s="184"/>
    </row>
    <row r="608" ht="22.5" customHeight="1">
      <c r="A608" s="170" t="str">
        <f>'Inventory List'!A609</f>
        <v/>
      </c>
      <c r="B608" s="170" t="str">
        <f>'Inventory List'!B609</f>
        <v/>
      </c>
      <c r="C608" s="184" t="str">
        <f t="shared" si="1"/>
        <v/>
      </c>
      <c r="D608" s="170" t="str">
        <f>if(ISBLANK(B608),"",countif(CountSTR!B607:B1605,B608))</f>
        <v/>
      </c>
      <c r="E608" s="170" t="str">
        <f>if(ISBLANK(B608),"",countif(CountSR!B607:B640,B608))</f>
        <v/>
      </c>
      <c r="F608" s="170"/>
      <c r="G608" s="170"/>
      <c r="H608" s="170" t="str">
        <f t="shared" si="2"/>
        <v/>
      </c>
      <c r="I608" s="170" t="str">
        <f t="shared" si="3"/>
        <v/>
      </c>
      <c r="J608" s="47" t="str">
        <f t="shared" si="4"/>
        <v/>
      </c>
      <c r="K608" s="21" t="str">
        <f t="shared" si="5"/>
        <v/>
      </c>
      <c r="L608" s="184"/>
    </row>
    <row r="609" ht="22.5" customHeight="1">
      <c r="A609" s="170" t="str">
        <f>'Inventory List'!A610</f>
        <v/>
      </c>
      <c r="B609" s="170" t="str">
        <f>'Inventory List'!B610</f>
        <v/>
      </c>
      <c r="C609" s="184" t="str">
        <f t="shared" si="1"/>
        <v/>
      </c>
      <c r="D609" s="170" t="str">
        <f>if(ISBLANK(B609),"",countif(CountSTR!B608:B1606,B609))</f>
        <v/>
      </c>
      <c r="E609" s="170" t="str">
        <f>if(ISBLANK(B609),"",countif(CountSR!B608:B641,B609))</f>
        <v/>
      </c>
      <c r="F609" s="170"/>
      <c r="G609" s="170"/>
      <c r="H609" s="170" t="str">
        <f t="shared" si="2"/>
        <v/>
      </c>
      <c r="I609" s="170" t="str">
        <f t="shared" si="3"/>
        <v/>
      </c>
      <c r="J609" s="47" t="str">
        <f t="shared" si="4"/>
        <v/>
      </c>
      <c r="K609" s="21" t="str">
        <f t="shared" si="5"/>
        <v/>
      </c>
      <c r="L609" s="184"/>
    </row>
    <row r="610" ht="22.5" customHeight="1">
      <c r="A610" s="170" t="str">
        <f>'Inventory List'!A611</f>
        <v/>
      </c>
      <c r="B610" s="170" t="str">
        <f>'Inventory List'!B611</f>
        <v/>
      </c>
      <c r="C610" s="184" t="str">
        <f t="shared" si="1"/>
        <v/>
      </c>
      <c r="D610" s="170" t="str">
        <f>if(ISBLANK(B610),"",countif(CountSTR!B609:B1607,B610))</f>
        <v/>
      </c>
      <c r="E610" s="170" t="str">
        <f>if(ISBLANK(B610),"",countif(CountSR!B609:B642,B610))</f>
        <v/>
      </c>
      <c r="F610" s="170"/>
      <c r="G610" s="170"/>
      <c r="H610" s="170" t="str">
        <f t="shared" si="2"/>
        <v/>
      </c>
      <c r="I610" s="170" t="str">
        <f t="shared" si="3"/>
        <v/>
      </c>
      <c r="J610" s="47" t="str">
        <f t="shared" si="4"/>
        <v/>
      </c>
      <c r="K610" s="21" t="str">
        <f t="shared" si="5"/>
        <v/>
      </c>
      <c r="L610" s="184"/>
    </row>
    <row r="611" ht="22.5" customHeight="1">
      <c r="A611" s="170" t="str">
        <f>'Inventory List'!A612</f>
        <v/>
      </c>
      <c r="B611" s="170" t="str">
        <f>'Inventory List'!B612</f>
        <v/>
      </c>
      <c r="C611" s="184" t="str">
        <f t="shared" si="1"/>
        <v/>
      </c>
      <c r="D611" s="170" t="str">
        <f>if(ISBLANK(B611),"",countif(CountSTR!B610:B1608,B611))</f>
        <v/>
      </c>
      <c r="E611" s="170" t="str">
        <f>if(ISBLANK(B611),"",countif(CountSR!B610:B643,B611))</f>
        <v/>
      </c>
      <c r="F611" s="170"/>
      <c r="G611" s="170"/>
      <c r="H611" s="170" t="str">
        <f t="shared" si="2"/>
        <v/>
      </c>
      <c r="I611" s="170" t="str">
        <f t="shared" si="3"/>
        <v/>
      </c>
      <c r="J611" s="47" t="str">
        <f t="shared" si="4"/>
        <v/>
      </c>
      <c r="K611" s="21" t="str">
        <f t="shared" si="5"/>
        <v/>
      </c>
      <c r="L611" s="184"/>
    </row>
    <row r="612" ht="22.5" customHeight="1">
      <c r="A612" s="170" t="str">
        <f>'Inventory List'!A613</f>
        <v/>
      </c>
      <c r="B612" s="170" t="str">
        <f>'Inventory List'!B613</f>
        <v/>
      </c>
      <c r="C612" s="184" t="str">
        <f t="shared" si="1"/>
        <v/>
      </c>
      <c r="D612" s="170" t="str">
        <f>if(ISBLANK(B612),"",countif(CountSTR!B611:B1609,B612))</f>
        <v/>
      </c>
      <c r="E612" s="170" t="str">
        <f>if(ISBLANK(B612),"",countif(CountSR!B611:B644,B612))</f>
        <v/>
      </c>
      <c r="F612" s="170"/>
      <c r="G612" s="170"/>
      <c r="H612" s="170" t="str">
        <f t="shared" si="2"/>
        <v/>
      </c>
      <c r="I612" s="170" t="str">
        <f t="shared" si="3"/>
        <v/>
      </c>
      <c r="J612" s="47" t="str">
        <f t="shared" si="4"/>
        <v/>
      </c>
      <c r="K612" s="21" t="str">
        <f t="shared" si="5"/>
        <v/>
      </c>
      <c r="L612" s="184"/>
    </row>
    <row r="613" ht="22.5" customHeight="1">
      <c r="A613" s="170" t="str">
        <f>'Inventory List'!A614</f>
        <v/>
      </c>
      <c r="B613" s="170" t="str">
        <f>'Inventory List'!B614</f>
        <v/>
      </c>
      <c r="C613" s="184" t="str">
        <f t="shared" si="1"/>
        <v/>
      </c>
      <c r="D613" s="170" t="str">
        <f>if(ISBLANK(B613),"",countif(CountSTR!B612:B1610,B613))</f>
        <v/>
      </c>
      <c r="E613" s="170" t="str">
        <f>if(ISBLANK(B613),"",countif(CountSR!B612:B645,B613))</f>
        <v/>
      </c>
      <c r="F613" s="170"/>
      <c r="G613" s="170"/>
      <c r="H613" s="170" t="str">
        <f t="shared" si="2"/>
        <v/>
      </c>
      <c r="I613" s="170" t="str">
        <f t="shared" si="3"/>
        <v/>
      </c>
      <c r="J613" s="47" t="str">
        <f t="shared" si="4"/>
        <v/>
      </c>
      <c r="K613" s="21" t="str">
        <f t="shared" si="5"/>
        <v/>
      </c>
      <c r="L613" s="184"/>
    </row>
    <row r="614" ht="22.5" customHeight="1">
      <c r="A614" s="170" t="str">
        <f>'Inventory List'!A615</f>
        <v/>
      </c>
      <c r="B614" s="170" t="str">
        <f>'Inventory List'!B615</f>
        <v/>
      </c>
      <c r="C614" s="184" t="str">
        <f t="shared" si="1"/>
        <v/>
      </c>
      <c r="D614" s="170" t="str">
        <f>if(ISBLANK(B614),"",countif(CountSTR!B613:B1611,B614))</f>
        <v/>
      </c>
      <c r="E614" s="170" t="str">
        <f>if(ISBLANK(B614),"",countif(CountSR!B613:B646,B614))</f>
        <v/>
      </c>
      <c r="F614" s="170"/>
      <c r="G614" s="170"/>
      <c r="H614" s="170" t="str">
        <f t="shared" si="2"/>
        <v/>
      </c>
      <c r="I614" s="170" t="str">
        <f t="shared" si="3"/>
        <v/>
      </c>
      <c r="J614" s="47" t="str">
        <f t="shared" si="4"/>
        <v/>
      </c>
      <c r="K614" s="21" t="str">
        <f t="shared" si="5"/>
        <v/>
      </c>
      <c r="L614" s="184"/>
    </row>
    <row r="615" ht="22.5" customHeight="1">
      <c r="A615" s="170" t="str">
        <f>'Inventory List'!A616</f>
        <v/>
      </c>
      <c r="B615" s="170" t="str">
        <f>'Inventory List'!B616</f>
        <v/>
      </c>
      <c r="C615" s="184" t="str">
        <f t="shared" si="1"/>
        <v/>
      </c>
      <c r="D615" s="170" t="str">
        <f>if(ISBLANK(B615),"",countif(CountSTR!B614:B1612,B615))</f>
        <v/>
      </c>
      <c r="E615" s="170" t="str">
        <f>if(ISBLANK(B615),"",countif(CountSR!B614:B647,B615))</f>
        <v/>
      </c>
      <c r="F615" s="170"/>
      <c r="G615" s="170"/>
      <c r="H615" s="170" t="str">
        <f t="shared" si="2"/>
        <v/>
      </c>
      <c r="I615" s="170" t="str">
        <f t="shared" si="3"/>
        <v/>
      </c>
      <c r="J615" s="47" t="str">
        <f t="shared" si="4"/>
        <v/>
      </c>
      <c r="K615" s="21" t="str">
        <f t="shared" si="5"/>
        <v/>
      </c>
      <c r="L615" s="184"/>
    </row>
    <row r="616" ht="22.5" customHeight="1">
      <c r="A616" s="170" t="str">
        <f>'Inventory List'!A617</f>
        <v/>
      </c>
      <c r="B616" s="170" t="str">
        <f>'Inventory List'!B617</f>
        <v/>
      </c>
      <c r="C616" s="184" t="str">
        <f t="shared" si="1"/>
        <v/>
      </c>
      <c r="D616" s="170" t="str">
        <f>if(ISBLANK(B616),"",countif(CountSTR!B615:B1613,B616))</f>
        <v/>
      </c>
      <c r="E616" s="170" t="str">
        <f>if(ISBLANK(B616),"",countif(CountSR!B615:B648,B616))</f>
        <v/>
      </c>
      <c r="F616" s="170"/>
      <c r="G616" s="170"/>
      <c r="H616" s="170" t="str">
        <f t="shared" si="2"/>
        <v/>
      </c>
      <c r="I616" s="170" t="str">
        <f t="shared" si="3"/>
        <v/>
      </c>
      <c r="J616" s="47" t="str">
        <f t="shared" si="4"/>
        <v/>
      </c>
      <c r="K616" s="21" t="str">
        <f t="shared" si="5"/>
        <v/>
      </c>
      <c r="L616" s="184"/>
    </row>
    <row r="617" ht="22.5" customHeight="1">
      <c r="A617" s="170" t="str">
        <f>'Inventory List'!A618</f>
        <v/>
      </c>
      <c r="B617" s="170" t="str">
        <f>'Inventory List'!B618</f>
        <v/>
      </c>
      <c r="C617" s="184" t="str">
        <f t="shared" si="1"/>
        <v/>
      </c>
      <c r="D617" s="170" t="str">
        <f>if(ISBLANK(B617),"",countif(CountSTR!B616:B1614,B617))</f>
        <v/>
      </c>
      <c r="E617" s="170" t="str">
        <f>if(ISBLANK(B617),"",countif(CountSR!B616:B649,B617))</f>
        <v/>
      </c>
      <c r="F617" s="170"/>
      <c r="G617" s="170"/>
      <c r="H617" s="170" t="str">
        <f t="shared" si="2"/>
        <v/>
      </c>
      <c r="I617" s="170" t="str">
        <f t="shared" si="3"/>
        <v/>
      </c>
      <c r="J617" s="47" t="str">
        <f t="shared" si="4"/>
        <v/>
      </c>
      <c r="K617" s="21" t="str">
        <f t="shared" si="5"/>
        <v/>
      </c>
      <c r="L617" s="184"/>
    </row>
    <row r="618" ht="22.5" customHeight="1">
      <c r="A618" s="170" t="str">
        <f>'Inventory List'!A619</f>
        <v/>
      </c>
      <c r="B618" s="170" t="str">
        <f>'Inventory List'!B619</f>
        <v/>
      </c>
      <c r="C618" s="184" t="str">
        <f t="shared" si="1"/>
        <v/>
      </c>
      <c r="D618" s="170" t="str">
        <f>if(ISBLANK(B618),"",countif(CountSTR!B617:B1615,B618))</f>
        <v/>
      </c>
      <c r="E618" s="170" t="str">
        <f>if(ISBLANK(B618),"",countif(CountSR!B617:B650,B618))</f>
        <v/>
      </c>
      <c r="F618" s="170"/>
      <c r="G618" s="170"/>
      <c r="H618" s="170" t="str">
        <f t="shared" si="2"/>
        <v/>
      </c>
      <c r="I618" s="170" t="str">
        <f t="shared" si="3"/>
        <v/>
      </c>
      <c r="J618" s="47" t="str">
        <f t="shared" si="4"/>
        <v/>
      </c>
      <c r="K618" s="21" t="str">
        <f t="shared" si="5"/>
        <v/>
      </c>
      <c r="L618" s="184"/>
    </row>
    <row r="619" ht="22.5" customHeight="1">
      <c r="A619" s="170" t="str">
        <f>'Inventory List'!A620</f>
        <v/>
      </c>
      <c r="B619" s="170" t="str">
        <f>'Inventory List'!B620</f>
        <v/>
      </c>
      <c r="C619" s="184" t="str">
        <f t="shared" si="1"/>
        <v/>
      </c>
      <c r="D619" s="170" t="str">
        <f>if(ISBLANK(B619),"",countif(CountSTR!B618:B1616,B619))</f>
        <v/>
      </c>
      <c r="E619" s="170" t="str">
        <f>if(ISBLANK(B619),"",countif(CountSR!B618:B651,B619))</f>
        <v/>
      </c>
      <c r="F619" s="170"/>
      <c r="G619" s="170"/>
      <c r="H619" s="170" t="str">
        <f t="shared" si="2"/>
        <v/>
      </c>
      <c r="I619" s="170" t="str">
        <f t="shared" si="3"/>
        <v/>
      </c>
      <c r="J619" s="47" t="str">
        <f t="shared" si="4"/>
        <v/>
      </c>
      <c r="K619" s="21" t="str">
        <f t="shared" si="5"/>
        <v/>
      </c>
      <c r="L619" s="184"/>
    </row>
    <row r="620" ht="22.5" customHeight="1">
      <c r="A620" s="170" t="str">
        <f>'Inventory List'!A621</f>
        <v/>
      </c>
      <c r="B620" s="170" t="str">
        <f>'Inventory List'!B621</f>
        <v/>
      </c>
      <c r="C620" s="184" t="str">
        <f t="shared" si="1"/>
        <v/>
      </c>
      <c r="D620" s="170" t="str">
        <f>if(ISBLANK(B620),"",countif(CountSTR!B619:B1617,B620))</f>
        <v/>
      </c>
      <c r="E620" s="170" t="str">
        <f>if(ISBLANK(B620),"",countif(CountSR!B619:B652,B620))</f>
        <v/>
      </c>
      <c r="F620" s="170"/>
      <c r="G620" s="170"/>
      <c r="H620" s="170" t="str">
        <f t="shared" si="2"/>
        <v/>
      </c>
      <c r="I620" s="170" t="str">
        <f t="shared" si="3"/>
        <v/>
      </c>
      <c r="J620" s="47" t="str">
        <f t="shared" si="4"/>
        <v/>
      </c>
      <c r="K620" s="21" t="str">
        <f t="shared" si="5"/>
        <v/>
      </c>
      <c r="L620" s="184"/>
    </row>
    <row r="621" ht="22.5" customHeight="1">
      <c r="A621" s="170" t="str">
        <f>'Inventory List'!A622</f>
        <v/>
      </c>
      <c r="B621" s="170" t="str">
        <f>'Inventory List'!B622</f>
        <v/>
      </c>
      <c r="C621" s="184" t="str">
        <f t="shared" si="1"/>
        <v/>
      </c>
      <c r="D621" s="170" t="str">
        <f>if(ISBLANK(B621),"",countif(CountSTR!B620:B1618,B621))</f>
        <v/>
      </c>
      <c r="E621" s="170" t="str">
        <f>if(ISBLANK(B621),"",countif(CountSR!B620:B653,B621))</f>
        <v/>
      </c>
      <c r="F621" s="170"/>
      <c r="G621" s="170"/>
      <c r="H621" s="170" t="str">
        <f t="shared" si="2"/>
        <v/>
      </c>
      <c r="I621" s="170" t="str">
        <f t="shared" si="3"/>
        <v/>
      </c>
      <c r="J621" s="47" t="str">
        <f t="shared" si="4"/>
        <v/>
      </c>
      <c r="K621" s="21" t="str">
        <f t="shared" si="5"/>
        <v/>
      </c>
      <c r="L621" s="184"/>
    </row>
    <row r="622" ht="22.5" customHeight="1">
      <c r="A622" s="170" t="str">
        <f>'Inventory List'!A623</f>
        <v/>
      </c>
      <c r="B622" s="170" t="str">
        <f>'Inventory List'!B623</f>
        <v/>
      </c>
      <c r="C622" s="184" t="str">
        <f t="shared" si="1"/>
        <v/>
      </c>
      <c r="D622" s="170" t="str">
        <f>if(ISBLANK(B622),"",countif(CountSTR!B621:B1619,B622))</f>
        <v/>
      </c>
      <c r="E622" s="170" t="str">
        <f>if(ISBLANK(B622),"",countif(CountSR!B621:B654,B622))</f>
        <v/>
      </c>
      <c r="F622" s="170"/>
      <c r="G622" s="170"/>
      <c r="H622" s="170" t="str">
        <f t="shared" si="2"/>
        <v/>
      </c>
      <c r="I622" s="170" t="str">
        <f t="shared" si="3"/>
        <v/>
      </c>
      <c r="J622" s="47" t="str">
        <f t="shared" si="4"/>
        <v/>
      </c>
      <c r="K622" s="21" t="str">
        <f t="shared" si="5"/>
        <v/>
      </c>
      <c r="L622" s="184"/>
    </row>
    <row r="623" ht="22.5" customHeight="1">
      <c r="A623" s="170" t="str">
        <f>'Inventory List'!A624</f>
        <v/>
      </c>
      <c r="B623" s="170" t="str">
        <f>'Inventory List'!B624</f>
        <v/>
      </c>
      <c r="C623" s="184" t="str">
        <f t="shared" si="1"/>
        <v/>
      </c>
      <c r="D623" s="170" t="str">
        <f>if(ISBLANK(B623),"",countif(CountSTR!B622:B1620,B623))</f>
        <v/>
      </c>
      <c r="E623" s="170" t="str">
        <f>if(ISBLANK(B623),"",countif(CountSR!B622:B655,B623))</f>
        <v/>
      </c>
      <c r="F623" s="170"/>
      <c r="G623" s="170"/>
      <c r="H623" s="170" t="str">
        <f t="shared" si="2"/>
        <v/>
      </c>
      <c r="I623" s="170" t="str">
        <f t="shared" si="3"/>
        <v/>
      </c>
      <c r="J623" s="47" t="str">
        <f t="shared" si="4"/>
        <v/>
      </c>
      <c r="K623" s="21" t="str">
        <f t="shared" si="5"/>
        <v/>
      </c>
      <c r="L623" s="184"/>
    </row>
    <row r="624" ht="22.5" customHeight="1">
      <c r="A624" s="170" t="str">
        <f>'Inventory List'!A625</f>
        <v/>
      </c>
      <c r="B624" s="170" t="str">
        <f>'Inventory List'!B625</f>
        <v/>
      </c>
      <c r="C624" s="184" t="str">
        <f t="shared" si="1"/>
        <v/>
      </c>
      <c r="D624" s="170" t="str">
        <f>if(ISBLANK(B624),"",countif(CountSTR!B623:B1621,B624))</f>
        <v/>
      </c>
      <c r="E624" s="170" t="str">
        <f>if(ISBLANK(B624),"",countif(CountSR!B623:B656,B624))</f>
        <v/>
      </c>
      <c r="F624" s="170"/>
      <c r="G624" s="170"/>
      <c r="H624" s="170" t="str">
        <f t="shared" si="2"/>
        <v/>
      </c>
      <c r="I624" s="170" t="str">
        <f t="shared" si="3"/>
        <v/>
      </c>
      <c r="J624" s="47" t="str">
        <f t="shared" si="4"/>
        <v/>
      </c>
      <c r="K624" s="21" t="str">
        <f t="shared" si="5"/>
        <v/>
      </c>
      <c r="L624" s="184"/>
    </row>
    <row r="625" ht="22.5" customHeight="1">
      <c r="A625" s="170" t="str">
        <f>'Inventory List'!A626</f>
        <v/>
      </c>
      <c r="B625" s="170" t="str">
        <f>'Inventory List'!B626</f>
        <v/>
      </c>
      <c r="C625" s="184" t="str">
        <f t="shared" si="1"/>
        <v/>
      </c>
      <c r="D625" s="170" t="str">
        <f>if(ISBLANK(B625),"",countif(CountSTR!B624:B1622,B625))</f>
        <v/>
      </c>
      <c r="E625" s="170" t="str">
        <f>if(ISBLANK(B625),"",countif(CountSR!B624:B657,B625))</f>
        <v/>
      </c>
      <c r="F625" s="170"/>
      <c r="G625" s="170"/>
      <c r="H625" s="170" t="str">
        <f t="shared" si="2"/>
        <v/>
      </c>
      <c r="I625" s="170" t="str">
        <f t="shared" si="3"/>
        <v/>
      </c>
      <c r="J625" s="47" t="str">
        <f t="shared" si="4"/>
        <v/>
      </c>
      <c r="K625" s="21" t="str">
        <f t="shared" si="5"/>
        <v/>
      </c>
      <c r="L625" s="184"/>
    </row>
    <row r="626" ht="22.5" customHeight="1">
      <c r="A626" s="170" t="str">
        <f>'Inventory List'!A627</f>
        <v/>
      </c>
      <c r="B626" s="170" t="str">
        <f>'Inventory List'!B627</f>
        <v/>
      </c>
      <c r="C626" s="184" t="str">
        <f t="shared" si="1"/>
        <v/>
      </c>
      <c r="D626" s="170" t="str">
        <f>if(ISBLANK(B626),"",countif(CountSTR!B625:B1623,B626))</f>
        <v/>
      </c>
      <c r="E626" s="170" t="str">
        <f>if(ISBLANK(B626),"",countif(CountSR!B625:B658,B626))</f>
        <v/>
      </c>
      <c r="F626" s="170"/>
      <c r="G626" s="170"/>
      <c r="H626" s="170" t="str">
        <f t="shared" si="2"/>
        <v/>
      </c>
      <c r="I626" s="170" t="str">
        <f t="shared" si="3"/>
        <v/>
      </c>
      <c r="J626" s="47" t="str">
        <f t="shared" si="4"/>
        <v/>
      </c>
      <c r="K626" s="21" t="str">
        <f t="shared" si="5"/>
        <v/>
      </c>
      <c r="L626" s="184"/>
    </row>
    <row r="627" ht="22.5" customHeight="1">
      <c r="A627" s="170" t="str">
        <f>'Inventory List'!A628</f>
        <v/>
      </c>
      <c r="B627" s="170" t="str">
        <f>'Inventory List'!B628</f>
        <v/>
      </c>
      <c r="C627" s="184" t="str">
        <f t="shared" si="1"/>
        <v/>
      </c>
      <c r="D627" s="170" t="str">
        <f>if(ISBLANK(B627),"",countif(CountSTR!B626:B1624,B627))</f>
        <v/>
      </c>
      <c r="E627" s="170" t="str">
        <f>if(ISBLANK(B627),"",countif(CountSR!B626:B659,B627))</f>
        <v/>
      </c>
      <c r="F627" s="170"/>
      <c r="G627" s="170"/>
      <c r="H627" s="170" t="str">
        <f t="shared" si="2"/>
        <v/>
      </c>
      <c r="I627" s="170" t="str">
        <f t="shared" si="3"/>
        <v/>
      </c>
      <c r="J627" s="47" t="str">
        <f t="shared" si="4"/>
        <v/>
      </c>
      <c r="K627" s="21" t="str">
        <f t="shared" si="5"/>
        <v/>
      </c>
      <c r="L627" s="184"/>
    </row>
    <row r="628" ht="22.5" customHeight="1">
      <c r="A628" s="170" t="str">
        <f>'Inventory List'!A629</f>
        <v/>
      </c>
      <c r="B628" s="170" t="str">
        <f>'Inventory List'!B629</f>
        <v/>
      </c>
      <c r="C628" s="184" t="str">
        <f t="shared" si="1"/>
        <v/>
      </c>
      <c r="D628" s="170" t="str">
        <f>if(ISBLANK(B628),"",countif(CountSTR!B627:B1625,B628))</f>
        <v/>
      </c>
      <c r="E628" s="170" t="str">
        <f>if(ISBLANK(B628),"",countif(CountSR!B627:B660,B628))</f>
        <v/>
      </c>
      <c r="F628" s="170"/>
      <c r="G628" s="170"/>
      <c r="H628" s="170" t="str">
        <f t="shared" si="2"/>
        <v/>
      </c>
      <c r="I628" s="170" t="str">
        <f t="shared" si="3"/>
        <v/>
      </c>
      <c r="J628" s="47" t="str">
        <f t="shared" si="4"/>
        <v/>
      </c>
      <c r="K628" s="21" t="str">
        <f t="shared" si="5"/>
        <v/>
      </c>
      <c r="L628" s="184"/>
    </row>
    <row r="629" ht="22.5" customHeight="1">
      <c r="A629" s="170" t="str">
        <f>'Inventory List'!A630</f>
        <v/>
      </c>
      <c r="B629" s="170" t="str">
        <f>'Inventory List'!B630</f>
        <v/>
      </c>
      <c r="C629" s="184" t="str">
        <f t="shared" si="1"/>
        <v/>
      </c>
      <c r="D629" s="170" t="str">
        <f>if(ISBLANK(B629),"",countif(CountSTR!B628:B1626,B629))</f>
        <v/>
      </c>
      <c r="E629" s="170" t="str">
        <f>if(ISBLANK(B629),"",countif(CountSR!B628:B661,B629))</f>
        <v/>
      </c>
      <c r="F629" s="170"/>
      <c r="G629" s="170"/>
      <c r="H629" s="170" t="str">
        <f t="shared" si="2"/>
        <v/>
      </c>
      <c r="I629" s="170" t="str">
        <f t="shared" si="3"/>
        <v/>
      </c>
      <c r="J629" s="47" t="str">
        <f t="shared" si="4"/>
        <v/>
      </c>
      <c r="K629" s="21" t="str">
        <f t="shared" si="5"/>
        <v/>
      </c>
      <c r="L629" s="184"/>
    </row>
    <row r="630" ht="22.5" customHeight="1">
      <c r="A630" s="170" t="str">
        <f>'Inventory List'!A631</f>
        <v/>
      </c>
      <c r="B630" s="170" t="str">
        <f>'Inventory List'!B631</f>
        <v/>
      </c>
      <c r="C630" s="184" t="str">
        <f t="shared" si="1"/>
        <v/>
      </c>
      <c r="D630" s="170" t="str">
        <f>if(ISBLANK(B630),"",countif(CountSTR!B629:B1627,B630))</f>
        <v/>
      </c>
      <c r="E630" s="170" t="str">
        <f>if(ISBLANK(B630),"",countif(CountSR!B629:B662,B630))</f>
        <v/>
      </c>
      <c r="F630" s="170"/>
      <c r="G630" s="170"/>
      <c r="H630" s="170" t="str">
        <f t="shared" si="2"/>
        <v/>
      </c>
      <c r="I630" s="170" t="str">
        <f t="shared" si="3"/>
        <v/>
      </c>
      <c r="J630" s="47" t="str">
        <f t="shared" si="4"/>
        <v/>
      </c>
      <c r="K630" s="21" t="str">
        <f t="shared" si="5"/>
        <v/>
      </c>
      <c r="L630" s="184"/>
    </row>
    <row r="631" ht="22.5" customHeight="1">
      <c r="A631" s="170" t="str">
        <f>'Inventory List'!A632</f>
        <v/>
      </c>
      <c r="B631" s="170" t="str">
        <f>'Inventory List'!B632</f>
        <v/>
      </c>
      <c r="C631" s="184" t="str">
        <f t="shared" si="1"/>
        <v/>
      </c>
      <c r="D631" s="170" t="str">
        <f>if(ISBLANK(B631),"",countif(CountSTR!B630:B1628,B631))</f>
        <v/>
      </c>
      <c r="E631" s="170" t="str">
        <f>if(ISBLANK(B631),"",countif(CountSR!B630:B663,B631))</f>
        <v/>
      </c>
      <c r="F631" s="170"/>
      <c r="G631" s="170"/>
      <c r="H631" s="170" t="str">
        <f t="shared" si="2"/>
        <v/>
      </c>
      <c r="I631" s="170" t="str">
        <f t="shared" si="3"/>
        <v/>
      </c>
      <c r="J631" s="47" t="str">
        <f t="shared" si="4"/>
        <v/>
      </c>
      <c r="K631" s="21" t="str">
        <f t="shared" si="5"/>
        <v/>
      </c>
      <c r="L631" s="184"/>
    </row>
    <row r="632" ht="22.5" customHeight="1">
      <c r="A632" s="170" t="str">
        <f>'Inventory List'!A633</f>
        <v/>
      </c>
      <c r="B632" s="170" t="str">
        <f>'Inventory List'!B633</f>
        <v/>
      </c>
      <c r="C632" s="184" t="str">
        <f t="shared" si="1"/>
        <v/>
      </c>
      <c r="D632" s="170" t="str">
        <f>if(ISBLANK(B632),"",countif(CountSTR!B631:B1629,B632))</f>
        <v/>
      </c>
      <c r="E632" s="170" t="str">
        <f>if(ISBLANK(B632),"",countif(CountSR!B631:B664,B632))</f>
        <v/>
      </c>
      <c r="F632" s="170"/>
      <c r="G632" s="170"/>
      <c r="H632" s="170" t="str">
        <f t="shared" si="2"/>
        <v/>
      </c>
      <c r="I632" s="170" t="str">
        <f t="shared" si="3"/>
        <v/>
      </c>
      <c r="J632" s="47" t="str">
        <f t="shared" si="4"/>
        <v/>
      </c>
      <c r="K632" s="21" t="str">
        <f t="shared" si="5"/>
        <v/>
      </c>
      <c r="L632" s="184"/>
    </row>
    <row r="633" ht="22.5" customHeight="1">
      <c r="A633" s="170" t="str">
        <f>'Inventory List'!A634</f>
        <v/>
      </c>
      <c r="B633" s="170" t="str">
        <f>'Inventory List'!B634</f>
        <v/>
      </c>
      <c r="C633" s="184" t="str">
        <f t="shared" si="1"/>
        <v/>
      </c>
      <c r="D633" s="170" t="str">
        <f>if(ISBLANK(B633),"",countif(CountSTR!B632:B1630,B633))</f>
        <v/>
      </c>
      <c r="E633" s="170" t="str">
        <f>if(ISBLANK(B633),"",countif(CountSR!B632:B665,B633))</f>
        <v/>
      </c>
      <c r="F633" s="170"/>
      <c r="G633" s="170"/>
      <c r="H633" s="170" t="str">
        <f t="shared" si="2"/>
        <v/>
      </c>
      <c r="I633" s="170" t="str">
        <f t="shared" si="3"/>
        <v/>
      </c>
      <c r="J633" s="47" t="str">
        <f t="shared" si="4"/>
        <v/>
      </c>
      <c r="K633" s="21" t="str">
        <f t="shared" si="5"/>
        <v/>
      </c>
      <c r="L633" s="184"/>
    </row>
    <row r="634" ht="22.5" customHeight="1">
      <c r="A634" s="170" t="str">
        <f>'Inventory List'!A635</f>
        <v/>
      </c>
      <c r="B634" s="170" t="str">
        <f>'Inventory List'!B635</f>
        <v/>
      </c>
      <c r="C634" s="184" t="str">
        <f t="shared" si="1"/>
        <v/>
      </c>
      <c r="D634" s="170" t="str">
        <f>if(ISBLANK(B634),"",countif(CountSTR!B633:B1631,B634))</f>
        <v/>
      </c>
      <c r="E634" s="170" t="str">
        <f>if(ISBLANK(B634),"",countif(CountSR!B633:B666,B634))</f>
        <v/>
      </c>
      <c r="F634" s="170"/>
      <c r="G634" s="170"/>
      <c r="H634" s="170" t="str">
        <f t="shared" si="2"/>
        <v/>
      </c>
      <c r="I634" s="170" t="str">
        <f t="shared" si="3"/>
        <v/>
      </c>
      <c r="J634" s="47" t="str">
        <f t="shared" si="4"/>
        <v/>
      </c>
      <c r="K634" s="21" t="str">
        <f t="shared" si="5"/>
        <v/>
      </c>
      <c r="L634" s="184"/>
    </row>
    <row r="635" ht="22.5" customHeight="1">
      <c r="A635" s="170" t="str">
        <f>'Inventory List'!A636</f>
        <v/>
      </c>
      <c r="B635" s="170" t="str">
        <f>'Inventory List'!B636</f>
        <v/>
      </c>
      <c r="C635" s="184" t="str">
        <f t="shared" si="1"/>
        <v/>
      </c>
      <c r="D635" s="170" t="str">
        <f>if(ISBLANK(B635),"",countif(CountSTR!B634:B1632,B635))</f>
        <v/>
      </c>
      <c r="E635" s="170" t="str">
        <f>if(ISBLANK(B635),"",countif(CountSR!B634:B667,B635))</f>
        <v/>
      </c>
      <c r="F635" s="170"/>
      <c r="G635" s="170"/>
      <c r="H635" s="170" t="str">
        <f t="shared" si="2"/>
        <v/>
      </c>
      <c r="I635" s="170" t="str">
        <f t="shared" si="3"/>
        <v/>
      </c>
      <c r="J635" s="47" t="str">
        <f t="shared" si="4"/>
        <v/>
      </c>
      <c r="K635" s="21" t="str">
        <f t="shared" si="5"/>
        <v/>
      </c>
      <c r="L635" s="184"/>
    </row>
    <row r="636" ht="22.5" customHeight="1">
      <c r="A636" s="170" t="str">
        <f>'Inventory List'!A637</f>
        <v/>
      </c>
      <c r="B636" s="170" t="str">
        <f>'Inventory List'!B637</f>
        <v/>
      </c>
      <c r="C636" s="184" t="str">
        <f t="shared" si="1"/>
        <v/>
      </c>
      <c r="D636" s="170" t="str">
        <f>if(ISBLANK(B636),"",countif(CountSTR!B635:B1633,B636))</f>
        <v/>
      </c>
      <c r="E636" s="170" t="str">
        <f>if(ISBLANK(B636),"",countif(CountSR!B635:B668,B636))</f>
        <v/>
      </c>
      <c r="F636" s="170"/>
      <c r="G636" s="170"/>
      <c r="H636" s="170" t="str">
        <f t="shared" si="2"/>
        <v/>
      </c>
      <c r="I636" s="170" t="str">
        <f t="shared" si="3"/>
        <v/>
      </c>
      <c r="J636" s="47" t="str">
        <f t="shared" si="4"/>
        <v/>
      </c>
      <c r="K636" s="21" t="str">
        <f t="shared" si="5"/>
        <v/>
      </c>
      <c r="L636" s="184"/>
    </row>
    <row r="637" ht="22.5" customHeight="1">
      <c r="A637" s="170" t="str">
        <f>'Inventory List'!A638</f>
        <v/>
      </c>
      <c r="B637" s="170" t="str">
        <f>'Inventory List'!B638</f>
        <v/>
      </c>
      <c r="C637" s="184" t="str">
        <f t="shared" si="1"/>
        <v/>
      </c>
      <c r="D637" s="170" t="str">
        <f>if(ISBLANK(B637),"",countif(CountSTR!B636:B1634,B637))</f>
        <v/>
      </c>
      <c r="E637" s="170" t="str">
        <f>if(ISBLANK(B637),"",countif(CountSR!B636:B669,B637))</f>
        <v/>
      </c>
      <c r="F637" s="170"/>
      <c r="G637" s="170"/>
      <c r="H637" s="170" t="str">
        <f t="shared" si="2"/>
        <v/>
      </c>
      <c r="I637" s="170" t="str">
        <f t="shared" si="3"/>
        <v/>
      </c>
      <c r="J637" s="47" t="str">
        <f t="shared" si="4"/>
        <v/>
      </c>
      <c r="K637" s="21" t="str">
        <f t="shared" si="5"/>
        <v/>
      </c>
      <c r="L637" s="184"/>
    </row>
    <row r="638" ht="22.5" customHeight="1">
      <c r="A638" s="170" t="str">
        <f>'Inventory List'!A639</f>
        <v/>
      </c>
      <c r="B638" s="170" t="str">
        <f>'Inventory List'!B639</f>
        <v/>
      </c>
      <c r="C638" s="184" t="str">
        <f t="shared" si="1"/>
        <v/>
      </c>
      <c r="D638" s="170" t="str">
        <f>if(ISBLANK(B638),"",countif(CountSTR!B637:B1635,B638))</f>
        <v/>
      </c>
      <c r="E638" s="170" t="str">
        <f>if(ISBLANK(B638),"",countif(CountSR!B637:B670,B638))</f>
        <v/>
      </c>
      <c r="F638" s="170"/>
      <c r="G638" s="170"/>
      <c r="H638" s="170" t="str">
        <f t="shared" si="2"/>
        <v/>
      </c>
      <c r="I638" s="170" t="str">
        <f t="shared" si="3"/>
        <v/>
      </c>
      <c r="J638" s="47" t="str">
        <f t="shared" si="4"/>
        <v/>
      </c>
      <c r="K638" s="21" t="str">
        <f t="shared" si="5"/>
        <v/>
      </c>
      <c r="L638" s="184"/>
    </row>
    <row r="639" ht="22.5" customHeight="1">
      <c r="A639" s="170" t="str">
        <f>'Inventory List'!A640</f>
        <v/>
      </c>
      <c r="B639" s="170" t="str">
        <f>'Inventory List'!B640</f>
        <v/>
      </c>
      <c r="C639" s="184" t="str">
        <f t="shared" si="1"/>
        <v/>
      </c>
      <c r="D639" s="170" t="str">
        <f>if(ISBLANK(B639),"",countif(CountSTR!B638:B1636,B639))</f>
        <v/>
      </c>
      <c r="E639" s="170" t="str">
        <f>if(ISBLANK(B639),"",countif(CountSR!B638:B671,B639))</f>
        <v/>
      </c>
      <c r="F639" s="170"/>
      <c r="G639" s="170"/>
      <c r="H639" s="170" t="str">
        <f t="shared" si="2"/>
        <v/>
      </c>
      <c r="I639" s="170" t="str">
        <f t="shared" si="3"/>
        <v/>
      </c>
      <c r="J639" s="47" t="str">
        <f t="shared" si="4"/>
        <v/>
      </c>
      <c r="K639" s="21" t="str">
        <f t="shared" si="5"/>
        <v/>
      </c>
      <c r="L639" s="184"/>
    </row>
    <row r="640" ht="22.5" customHeight="1">
      <c r="A640" s="170" t="str">
        <f>'Inventory List'!A641</f>
        <v/>
      </c>
      <c r="B640" s="170" t="str">
        <f>'Inventory List'!B641</f>
        <v/>
      </c>
      <c r="C640" s="184" t="str">
        <f t="shared" si="1"/>
        <v/>
      </c>
      <c r="D640" s="170" t="str">
        <f>if(ISBLANK(B640),"",countif(CountSTR!B639:B1637,B640))</f>
        <v/>
      </c>
      <c r="E640" s="170" t="str">
        <f>if(ISBLANK(B640),"",countif(CountSR!B639:B672,B640))</f>
        <v/>
      </c>
      <c r="F640" s="170"/>
      <c r="G640" s="170"/>
      <c r="H640" s="170" t="str">
        <f t="shared" si="2"/>
        <v/>
      </c>
      <c r="I640" s="170" t="str">
        <f t="shared" si="3"/>
        <v/>
      </c>
      <c r="J640" s="47" t="str">
        <f t="shared" si="4"/>
        <v/>
      </c>
      <c r="K640" s="21" t="str">
        <f t="shared" si="5"/>
        <v/>
      </c>
      <c r="L640" s="184"/>
    </row>
    <row r="641" ht="22.5" customHeight="1">
      <c r="A641" s="170" t="str">
        <f>'Inventory List'!A642</f>
        <v/>
      </c>
      <c r="B641" s="170" t="str">
        <f>'Inventory List'!B642</f>
        <v/>
      </c>
      <c r="C641" s="184" t="str">
        <f t="shared" si="1"/>
        <v/>
      </c>
      <c r="D641" s="170" t="str">
        <f>if(ISBLANK(B641),"",countif(CountSTR!B640:B1638,B641))</f>
        <v/>
      </c>
      <c r="E641" s="170" t="str">
        <f>if(ISBLANK(B641),"",countif(CountSR!B640:B673,B641))</f>
        <v/>
      </c>
      <c r="F641" s="170"/>
      <c r="G641" s="170"/>
      <c r="H641" s="170" t="str">
        <f t="shared" si="2"/>
        <v/>
      </c>
      <c r="I641" s="170" t="str">
        <f t="shared" si="3"/>
        <v/>
      </c>
      <c r="J641" s="47" t="str">
        <f t="shared" si="4"/>
        <v/>
      </c>
      <c r="K641" s="21" t="str">
        <f t="shared" si="5"/>
        <v/>
      </c>
      <c r="L641" s="184"/>
    </row>
    <row r="642" ht="22.5" customHeight="1">
      <c r="A642" s="170" t="str">
        <f>'Inventory List'!A643</f>
        <v/>
      </c>
      <c r="B642" s="170" t="str">
        <f>'Inventory List'!B643</f>
        <v/>
      </c>
      <c r="C642" s="184" t="str">
        <f t="shared" si="1"/>
        <v/>
      </c>
      <c r="D642" s="170" t="str">
        <f>if(ISBLANK(B642),"",countif(CountSTR!B641:B1639,B642))</f>
        <v/>
      </c>
      <c r="E642" s="170" t="str">
        <f>if(ISBLANK(B642),"",countif(CountSR!B641:B674,B642))</f>
        <v/>
      </c>
      <c r="F642" s="170"/>
      <c r="G642" s="170"/>
      <c r="H642" s="170" t="str">
        <f t="shared" si="2"/>
        <v/>
      </c>
      <c r="I642" s="170" t="str">
        <f t="shared" si="3"/>
        <v/>
      </c>
      <c r="J642" s="47" t="str">
        <f t="shared" si="4"/>
        <v/>
      </c>
      <c r="K642" s="21" t="str">
        <f t="shared" si="5"/>
        <v/>
      </c>
      <c r="L642" s="184"/>
    </row>
    <row r="643" ht="22.5" customHeight="1">
      <c r="A643" s="170" t="str">
        <f>'Inventory List'!A644</f>
        <v/>
      </c>
      <c r="B643" s="170" t="str">
        <f>'Inventory List'!B644</f>
        <v/>
      </c>
      <c r="C643" s="184" t="str">
        <f t="shared" si="1"/>
        <v/>
      </c>
      <c r="D643" s="170" t="str">
        <f>if(ISBLANK(B643),"",countif(CountSTR!B642:B1640,B643))</f>
        <v/>
      </c>
      <c r="E643" s="170" t="str">
        <f>if(ISBLANK(B643),"",countif(CountSR!B642:B675,B643))</f>
        <v/>
      </c>
      <c r="F643" s="170"/>
      <c r="G643" s="170"/>
      <c r="H643" s="170" t="str">
        <f t="shared" si="2"/>
        <v/>
      </c>
      <c r="I643" s="170" t="str">
        <f t="shared" si="3"/>
        <v/>
      </c>
      <c r="J643" s="47" t="str">
        <f t="shared" si="4"/>
        <v/>
      </c>
      <c r="K643" s="21" t="str">
        <f t="shared" si="5"/>
        <v/>
      </c>
      <c r="L643" s="184"/>
    </row>
    <row r="644" ht="22.5" customHeight="1">
      <c r="A644" s="170" t="str">
        <f>'Inventory List'!A645</f>
        <v/>
      </c>
      <c r="B644" s="170" t="str">
        <f>'Inventory List'!B645</f>
        <v/>
      </c>
      <c r="C644" s="184" t="str">
        <f t="shared" si="1"/>
        <v/>
      </c>
      <c r="D644" s="170" t="str">
        <f>if(ISBLANK(B644),"",countif(CountSTR!B643:B1641,B644))</f>
        <v/>
      </c>
      <c r="E644" s="170" t="str">
        <f>if(ISBLANK(B644),"",countif(CountSR!B643:B676,B644))</f>
        <v/>
      </c>
      <c r="F644" s="170"/>
      <c r="G644" s="170"/>
      <c r="H644" s="170" t="str">
        <f t="shared" si="2"/>
        <v/>
      </c>
      <c r="I644" s="170" t="str">
        <f t="shared" si="3"/>
        <v/>
      </c>
      <c r="J644" s="47" t="str">
        <f t="shared" si="4"/>
        <v/>
      </c>
      <c r="K644" s="21" t="str">
        <f t="shared" si="5"/>
        <v/>
      </c>
      <c r="L644" s="184"/>
    </row>
    <row r="645" ht="22.5" customHeight="1">
      <c r="A645" s="170" t="str">
        <f>'Inventory List'!A646</f>
        <v/>
      </c>
      <c r="B645" s="170" t="str">
        <f>'Inventory List'!B646</f>
        <v/>
      </c>
      <c r="C645" s="184" t="str">
        <f t="shared" si="1"/>
        <v/>
      </c>
      <c r="D645" s="170" t="str">
        <f>if(ISBLANK(B645),"",countif(CountSTR!B644:B1642,B645))</f>
        <v/>
      </c>
      <c r="E645" s="170" t="str">
        <f>if(ISBLANK(B645),"",countif(CountSR!B644:B677,B645))</f>
        <v/>
      </c>
      <c r="F645" s="170"/>
      <c r="G645" s="170"/>
      <c r="H645" s="170" t="str">
        <f t="shared" si="2"/>
        <v/>
      </c>
      <c r="I645" s="170" t="str">
        <f t="shared" si="3"/>
        <v/>
      </c>
      <c r="J645" s="47" t="str">
        <f t="shared" si="4"/>
        <v/>
      </c>
      <c r="K645" s="21" t="str">
        <f t="shared" si="5"/>
        <v/>
      </c>
      <c r="L645" s="184"/>
    </row>
    <row r="646" ht="22.5" customHeight="1">
      <c r="A646" s="170" t="str">
        <f>'Inventory List'!A647</f>
        <v/>
      </c>
      <c r="B646" s="170" t="str">
        <f>'Inventory List'!B647</f>
        <v/>
      </c>
      <c r="C646" s="184" t="str">
        <f t="shared" si="1"/>
        <v/>
      </c>
      <c r="D646" s="170" t="str">
        <f>if(ISBLANK(B646),"",countif(CountSTR!B645:B1643,B646))</f>
        <v/>
      </c>
      <c r="E646" s="170" t="str">
        <f>if(ISBLANK(B646),"",countif(CountSR!B645:B678,B646))</f>
        <v/>
      </c>
      <c r="F646" s="170"/>
      <c r="G646" s="170"/>
      <c r="H646" s="170" t="str">
        <f t="shared" si="2"/>
        <v/>
      </c>
      <c r="I646" s="170" t="str">
        <f t="shared" si="3"/>
        <v/>
      </c>
      <c r="J646" s="47" t="str">
        <f t="shared" si="4"/>
        <v/>
      </c>
      <c r="K646" s="21" t="str">
        <f t="shared" si="5"/>
        <v/>
      </c>
      <c r="L646" s="184"/>
    </row>
    <row r="647" ht="22.5" customHeight="1">
      <c r="A647" s="170" t="str">
        <f>'Inventory List'!A648</f>
        <v/>
      </c>
      <c r="B647" s="170" t="str">
        <f>'Inventory List'!B648</f>
        <v/>
      </c>
      <c r="C647" s="184" t="str">
        <f t="shared" si="1"/>
        <v/>
      </c>
      <c r="D647" s="170" t="str">
        <f>if(ISBLANK(B647),"",countif(CountSTR!B646:B1644,B647))</f>
        <v/>
      </c>
      <c r="E647" s="170" t="str">
        <f>if(ISBLANK(B647),"",countif(CountSR!B646:B679,B647))</f>
        <v/>
      </c>
      <c r="F647" s="170"/>
      <c r="G647" s="170"/>
      <c r="H647" s="170" t="str">
        <f t="shared" si="2"/>
        <v/>
      </c>
      <c r="I647" s="170" t="str">
        <f t="shared" si="3"/>
        <v/>
      </c>
      <c r="J647" s="47" t="str">
        <f t="shared" si="4"/>
        <v/>
      </c>
      <c r="K647" s="21" t="str">
        <f t="shared" si="5"/>
        <v/>
      </c>
      <c r="L647" s="184"/>
    </row>
    <row r="648" ht="22.5" customHeight="1">
      <c r="A648" s="170" t="str">
        <f>'Inventory List'!A649</f>
        <v/>
      </c>
      <c r="B648" s="170" t="str">
        <f>'Inventory List'!B649</f>
        <v/>
      </c>
      <c r="C648" s="184" t="str">
        <f t="shared" si="1"/>
        <v/>
      </c>
      <c r="D648" s="170" t="str">
        <f>if(ISBLANK(B648),"",countif(CountSTR!B647:B1645,B648))</f>
        <v/>
      </c>
      <c r="E648" s="170" t="str">
        <f>if(ISBLANK(B648),"",countif(CountSR!B647:B680,B648))</f>
        <v/>
      </c>
      <c r="F648" s="170"/>
      <c r="G648" s="170"/>
      <c r="H648" s="170" t="str">
        <f t="shared" si="2"/>
        <v/>
      </c>
      <c r="I648" s="170" t="str">
        <f t="shared" si="3"/>
        <v/>
      </c>
      <c r="J648" s="47" t="str">
        <f t="shared" si="4"/>
        <v/>
      </c>
      <c r="K648" s="21" t="str">
        <f t="shared" si="5"/>
        <v/>
      </c>
      <c r="L648" s="184"/>
    </row>
    <row r="649" ht="22.5" customHeight="1">
      <c r="A649" s="170" t="str">
        <f>'Inventory List'!A650</f>
        <v/>
      </c>
      <c r="B649" s="170" t="str">
        <f>'Inventory List'!B650</f>
        <v/>
      </c>
      <c r="C649" s="184" t="str">
        <f t="shared" si="1"/>
        <v/>
      </c>
      <c r="D649" s="170" t="str">
        <f>if(ISBLANK(B649),"",countif(CountSTR!B648:B1646,B649))</f>
        <v/>
      </c>
      <c r="E649" s="170" t="str">
        <f>if(ISBLANK(B649),"",countif(CountSR!B648:B681,B649))</f>
        <v/>
      </c>
      <c r="F649" s="170"/>
      <c r="G649" s="170"/>
      <c r="H649" s="170" t="str">
        <f t="shared" si="2"/>
        <v/>
      </c>
      <c r="I649" s="170" t="str">
        <f t="shared" si="3"/>
        <v/>
      </c>
      <c r="J649" s="47" t="str">
        <f t="shared" si="4"/>
        <v/>
      </c>
      <c r="K649" s="21" t="str">
        <f t="shared" si="5"/>
        <v/>
      </c>
      <c r="L649" s="184"/>
    </row>
    <row r="650" ht="22.5" customHeight="1">
      <c r="A650" s="170" t="str">
        <f>'Inventory List'!A651</f>
        <v/>
      </c>
      <c r="B650" s="170" t="str">
        <f>'Inventory List'!B651</f>
        <v/>
      </c>
      <c r="C650" s="184" t="str">
        <f t="shared" si="1"/>
        <v/>
      </c>
      <c r="D650" s="170" t="str">
        <f>if(ISBLANK(B650),"",countif(CountSTR!B649:B1647,B650))</f>
        <v/>
      </c>
      <c r="E650" s="170" t="str">
        <f>if(ISBLANK(B650),"",countif(CountSR!B649:B682,B650))</f>
        <v/>
      </c>
      <c r="F650" s="170"/>
      <c r="G650" s="170"/>
      <c r="H650" s="170" t="str">
        <f t="shared" si="2"/>
        <v/>
      </c>
      <c r="I650" s="170" t="str">
        <f t="shared" si="3"/>
        <v/>
      </c>
      <c r="J650" s="47" t="str">
        <f t="shared" si="4"/>
        <v/>
      </c>
      <c r="K650" s="21" t="str">
        <f t="shared" si="5"/>
        <v/>
      </c>
      <c r="L650" s="184"/>
    </row>
    <row r="651" ht="22.5" customHeight="1">
      <c r="A651" s="170" t="str">
        <f>'Inventory List'!A652</f>
        <v/>
      </c>
      <c r="B651" s="170" t="str">
        <f>'Inventory List'!B652</f>
        <v/>
      </c>
      <c r="C651" s="184" t="str">
        <f t="shared" si="1"/>
        <v/>
      </c>
      <c r="D651" s="170" t="str">
        <f>if(ISBLANK(B651),"",countif(CountSTR!B650:B1648,B651))</f>
        <v/>
      </c>
      <c r="E651" s="170" t="str">
        <f>if(ISBLANK(B651),"",countif(CountSR!B650:B683,B651))</f>
        <v/>
      </c>
      <c r="F651" s="170"/>
      <c r="G651" s="170"/>
      <c r="H651" s="170" t="str">
        <f t="shared" si="2"/>
        <v/>
      </c>
      <c r="I651" s="170" t="str">
        <f t="shared" si="3"/>
        <v/>
      </c>
      <c r="J651" s="47" t="str">
        <f t="shared" si="4"/>
        <v/>
      </c>
      <c r="K651" s="21" t="str">
        <f t="shared" si="5"/>
        <v/>
      </c>
      <c r="L651" s="184"/>
    </row>
    <row r="652" ht="22.5" customHeight="1">
      <c r="A652" s="170" t="str">
        <f>'Inventory List'!A653</f>
        <v/>
      </c>
      <c r="B652" s="170" t="str">
        <f>'Inventory List'!B653</f>
        <v/>
      </c>
      <c r="C652" s="184" t="str">
        <f t="shared" si="1"/>
        <v/>
      </c>
      <c r="D652" s="170" t="str">
        <f>if(ISBLANK(B652),"",countif(CountSTR!B651:B1649,B652))</f>
        <v/>
      </c>
      <c r="E652" s="170" t="str">
        <f>if(ISBLANK(B652),"",countif(CountSR!B651:B684,B652))</f>
        <v/>
      </c>
      <c r="F652" s="170"/>
      <c r="G652" s="170"/>
      <c r="H652" s="170" t="str">
        <f t="shared" si="2"/>
        <v/>
      </c>
      <c r="I652" s="170" t="str">
        <f t="shared" si="3"/>
        <v/>
      </c>
      <c r="J652" s="47" t="str">
        <f t="shared" si="4"/>
        <v/>
      </c>
      <c r="K652" s="21" t="str">
        <f t="shared" si="5"/>
        <v/>
      </c>
      <c r="L652" s="184"/>
    </row>
    <row r="653" ht="22.5" customHeight="1">
      <c r="A653" s="170" t="str">
        <f>'Inventory List'!A654</f>
        <v/>
      </c>
      <c r="B653" s="170" t="str">
        <f>'Inventory List'!B654</f>
        <v/>
      </c>
      <c r="C653" s="184" t="str">
        <f t="shared" si="1"/>
        <v/>
      </c>
      <c r="D653" s="170" t="str">
        <f>if(ISBLANK(B653),"",countif(CountSTR!B652:B1650,B653))</f>
        <v/>
      </c>
      <c r="E653" s="170" t="str">
        <f>if(ISBLANK(B653),"",countif(CountSR!B652:B685,B653))</f>
        <v/>
      </c>
      <c r="F653" s="170"/>
      <c r="G653" s="170"/>
      <c r="H653" s="170" t="str">
        <f t="shared" si="2"/>
        <v/>
      </c>
      <c r="I653" s="170" t="str">
        <f t="shared" si="3"/>
        <v/>
      </c>
      <c r="J653" s="47" t="str">
        <f t="shared" si="4"/>
        <v/>
      </c>
      <c r="K653" s="21" t="str">
        <f t="shared" si="5"/>
        <v/>
      </c>
      <c r="L653" s="184"/>
    </row>
    <row r="654" ht="22.5" customHeight="1">
      <c r="A654" s="170" t="str">
        <f>'Inventory List'!A655</f>
        <v/>
      </c>
      <c r="B654" s="170" t="str">
        <f>'Inventory List'!B655</f>
        <v/>
      </c>
      <c r="C654" s="184" t="str">
        <f t="shared" si="1"/>
        <v/>
      </c>
      <c r="D654" s="170" t="str">
        <f>if(ISBLANK(B654),"",countif(CountSTR!B653:B1651,B654))</f>
        <v/>
      </c>
      <c r="E654" s="170" t="str">
        <f>if(ISBLANK(B654),"",countif(CountSR!B653:B686,B654))</f>
        <v/>
      </c>
      <c r="F654" s="170"/>
      <c r="G654" s="170"/>
      <c r="H654" s="170" t="str">
        <f t="shared" si="2"/>
        <v/>
      </c>
      <c r="I654" s="170" t="str">
        <f t="shared" si="3"/>
        <v/>
      </c>
      <c r="J654" s="47" t="str">
        <f t="shared" si="4"/>
        <v/>
      </c>
      <c r="K654" s="21" t="str">
        <f t="shared" si="5"/>
        <v/>
      </c>
      <c r="L654" s="184"/>
    </row>
    <row r="655" ht="22.5" customHeight="1">
      <c r="A655" s="170" t="str">
        <f>'Inventory List'!A656</f>
        <v/>
      </c>
      <c r="B655" s="170" t="str">
        <f>'Inventory List'!B656</f>
        <v/>
      </c>
      <c r="C655" s="184" t="str">
        <f t="shared" si="1"/>
        <v/>
      </c>
      <c r="D655" s="170" t="str">
        <f>if(ISBLANK(B655),"",countif(CountSTR!B654:B1652,B655))</f>
        <v/>
      </c>
      <c r="E655" s="170" t="str">
        <f>if(ISBLANK(B655),"",countif(CountSR!B654:B687,B655))</f>
        <v/>
      </c>
      <c r="F655" s="170"/>
      <c r="G655" s="170"/>
      <c r="H655" s="170" t="str">
        <f t="shared" si="2"/>
        <v/>
      </c>
      <c r="I655" s="170" t="str">
        <f t="shared" si="3"/>
        <v/>
      </c>
      <c r="J655" s="47" t="str">
        <f t="shared" si="4"/>
        <v/>
      </c>
      <c r="K655" s="21" t="str">
        <f t="shared" si="5"/>
        <v/>
      </c>
      <c r="L655" s="184"/>
    </row>
    <row r="656" ht="22.5" customHeight="1">
      <c r="A656" s="170" t="str">
        <f>'Inventory List'!A657</f>
        <v/>
      </c>
      <c r="B656" s="170" t="str">
        <f>'Inventory List'!B657</f>
        <v/>
      </c>
      <c r="C656" s="184" t="str">
        <f t="shared" si="1"/>
        <v/>
      </c>
      <c r="D656" s="170" t="str">
        <f>if(ISBLANK(B656),"",countif(CountSTR!B655:B1653,B656))</f>
        <v/>
      </c>
      <c r="E656" s="170" t="str">
        <f>if(ISBLANK(B656),"",countif(CountSR!B655:B688,B656))</f>
        <v/>
      </c>
      <c r="F656" s="170"/>
      <c r="G656" s="170"/>
      <c r="H656" s="170" t="str">
        <f t="shared" si="2"/>
        <v/>
      </c>
      <c r="I656" s="170" t="str">
        <f t="shared" si="3"/>
        <v/>
      </c>
      <c r="J656" s="47" t="str">
        <f t="shared" si="4"/>
        <v/>
      </c>
      <c r="K656" s="21" t="str">
        <f t="shared" si="5"/>
        <v/>
      </c>
      <c r="L656" s="184"/>
    </row>
    <row r="657" ht="22.5" customHeight="1">
      <c r="A657" s="170" t="str">
        <f>'Inventory List'!A658</f>
        <v/>
      </c>
      <c r="B657" s="170" t="str">
        <f>'Inventory List'!B658</f>
        <v/>
      </c>
      <c r="C657" s="184" t="str">
        <f t="shared" si="1"/>
        <v/>
      </c>
      <c r="D657" s="170" t="str">
        <f>if(ISBLANK(B657),"",countif(CountSTR!B656:B1654,B657))</f>
        <v/>
      </c>
      <c r="E657" s="170" t="str">
        <f>if(ISBLANK(B657),"",countif(CountSR!B656:B689,B657))</f>
        <v/>
      </c>
      <c r="F657" s="170"/>
      <c r="G657" s="170"/>
      <c r="H657" s="170" t="str">
        <f t="shared" si="2"/>
        <v/>
      </c>
      <c r="I657" s="170" t="str">
        <f t="shared" si="3"/>
        <v/>
      </c>
      <c r="J657" s="47" t="str">
        <f t="shared" si="4"/>
        <v/>
      </c>
      <c r="K657" s="21" t="str">
        <f t="shared" si="5"/>
        <v/>
      </c>
      <c r="L657" s="184"/>
    </row>
    <row r="658" ht="22.5" customHeight="1">
      <c r="A658" s="170" t="str">
        <f>'Inventory List'!A659</f>
        <v/>
      </c>
      <c r="B658" s="170" t="str">
        <f>'Inventory List'!B659</f>
        <v/>
      </c>
      <c r="C658" s="184" t="str">
        <f t="shared" si="1"/>
        <v/>
      </c>
      <c r="D658" s="170" t="str">
        <f>if(ISBLANK(B658),"",countif(CountSTR!B657:B1655,B658))</f>
        <v/>
      </c>
      <c r="E658" s="170" t="str">
        <f>if(ISBLANK(B658),"",countif(CountSR!B657:B690,B658))</f>
        <v/>
      </c>
      <c r="F658" s="170"/>
      <c r="G658" s="170"/>
      <c r="H658" s="170" t="str">
        <f t="shared" si="2"/>
        <v/>
      </c>
      <c r="I658" s="170" t="str">
        <f t="shared" si="3"/>
        <v/>
      </c>
      <c r="J658" s="47" t="str">
        <f t="shared" si="4"/>
        <v/>
      </c>
      <c r="K658" s="21" t="str">
        <f t="shared" si="5"/>
        <v/>
      </c>
      <c r="L658" s="184"/>
    </row>
    <row r="659" ht="22.5" customHeight="1">
      <c r="A659" s="170" t="str">
        <f>'Inventory List'!A660</f>
        <v/>
      </c>
      <c r="B659" s="170" t="str">
        <f>'Inventory List'!B660</f>
        <v/>
      </c>
      <c r="C659" s="184" t="str">
        <f t="shared" si="1"/>
        <v/>
      </c>
      <c r="D659" s="170" t="str">
        <f>if(ISBLANK(B659),"",countif(CountSTR!B658:B1656,B659))</f>
        <v/>
      </c>
      <c r="E659" s="170" t="str">
        <f>if(ISBLANK(B659),"",countif(CountSR!B658:B691,B659))</f>
        <v/>
      </c>
      <c r="F659" s="170"/>
      <c r="G659" s="170"/>
      <c r="H659" s="170" t="str">
        <f t="shared" si="2"/>
        <v/>
      </c>
      <c r="I659" s="170" t="str">
        <f t="shared" si="3"/>
        <v/>
      </c>
      <c r="J659" s="47" t="str">
        <f t="shared" si="4"/>
        <v/>
      </c>
      <c r="K659" s="21" t="str">
        <f t="shared" si="5"/>
        <v/>
      </c>
      <c r="L659" s="184"/>
    </row>
    <row r="660" ht="22.5" customHeight="1">
      <c r="A660" s="170" t="str">
        <f>'Inventory List'!A661</f>
        <v/>
      </c>
      <c r="B660" s="170" t="str">
        <f>'Inventory List'!B661</f>
        <v/>
      </c>
      <c r="C660" s="184" t="str">
        <f t="shared" si="1"/>
        <v/>
      </c>
      <c r="D660" s="170" t="str">
        <f>if(ISBLANK(B660),"",countif(CountSTR!B659:B1657,B660))</f>
        <v/>
      </c>
      <c r="E660" s="170" t="str">
        <f>if(ISBLANK(B660),"",countif(CountSR!B659:B692,B660))</f>
        <v/>
      </c>
      <c r="F660" s="170"/>
      <c r="G660" s="170"/>
      <c r="H660" s="170" t="str">
        <f t="shared" si="2"/>
        <v/>
      </c>
      <c r="I660" s="170" t="str">
        <f t="shared" si="3"/>
        <v/>
      </c>
      <c r="J660" s="47" t="str">
        <f t="shared" si="4"/>
        <v/>
      </c>
      <c r="K660" s="21" t="str">
        <f t="shared" si="5"/>
        <v/>
      </c>
      <c r="L660" s="184"/>
    </row>
    <row r="661" ht="22.5" customHeight="1">
      <c r="A661" s="170" t="str">
        <f>'Inventory List'!A662</f>
        <v/>
      </c>
      <c r="B661" s="170" t="str">
        <f>'Inventory List'!B662</f>
        <v/>
      </c>
      <c r="C661" s="184" t="str">
        <f t="shared" si="1"/>
        <v/>
      </c>
      <c r="D661" s="170" t="str">
        <f>if(ISBLANK(B661),"",countif(CountSTR!B660:B1658,B661))</f>
        <v/>
      </c>
      <c r="E661" s="170" t="str">
        <f>if(ISBLANK(B661),"",countif(CountSR!B660:B693,B661))</f>
        <v/>
      </c>
      <c r="F661" s="170"/>
      <c r="G661" s="170"/>
      <c r="H661" s="170" t="str">
        <f t="shared" si="2"/>
        <v/>
      </c>
      <c r="I661" s="170" t="str">
        <f t="shared" si="3"/>
        <v/>
      </c>
      <c r="J661" s="47" t="str">
        <f t="shared" si="4"/>
        <v/>
      </c>
      <c r="K661" s="21" t="str">
        <f t="shared" si="5"/>
        <v/>
      </c>
      <c r="L661" s="184"/>
    </row>
    <row r="662" ht="22.5" customHeight="1">
      <c r="A662" s="170" t="str">
        <f>'Inventory List'!A663</f>
        <v/>
      </c>
      <c r="B662" s="170" t="str">
        <f>'Inventory List'!B663</f>
        <v/>
      </c>
      <c r="C662" s="184" t="str">
        <f t="shared" si="1"/>
        <v/>
      </c>
      <c r="D662" s="170" t="str">
        <f>if(ISBLANK(B662),"",countif(CountSTR!B661:B1659,B662))</f>
        <v/>
      </c>
      <c r="E662" s="170" t="str">
        <f>if(ISBLANK(B662),"",countif(CountSR!B661:B694,B662))</f>
        <v/>
      </c>
      <c r="F662" s="170"/>
      <c r="G662" s="170"/>
      <c r="H662" s="170" t="str">
        <f t="shared" si="2"/>
        <v/>
      </c>
      <c r="I662" s="170" t="str">
        <f t="shared" si="3"/>
        <v/>
      </c>
      <c r="J662" s="47" t="str">
        <f t="shared" si="4"/>
        <v/>
      </c>
      <c r="K662" s="21" t="str">
        <f t="shared" si="5"/>
        <v/>
      </c>
      <c r="L662" s="184"/>
    </row>
    <row r="663" ht="22.5" customHeight="1">
      <c r="A663" s="170" t="str">
        <f>'Inventory List'!A664</f>
        <v/>
      </c>
      <c r="B663" s="170" t="str">
        <f>'Inventory List'!B664</f>
        <v/>
      </c>
      <c r="C663" s="184" t="str">
        <f t="shared" si="1"/>
        <v/>
      </c>
      <c r="D663" s="170" t="str">
        <f>if(ISBLANK(B663),"",countif(CountSTR!B662:B1660,B663))</f>
        <v/>
      </c>
      <c r="E663" s="170" t="str">
        <f>if(ISBLANK(B663),"",countif(CountSR!B662:B695,B663))</f>
        <v/>
      </c>
      <c r="F663" s="170"/>
      <c r="G663" s="170"/>
      <c r="H663" s="170" t="str">
        <f t="shared" si="2"/>
        <v/>
      </c>
      <c r="I663" s="170" t="str">
        <f t="shared" si="3"/>
        <v/>
      </c>
      <c r="J663" s="47" t="str">
        <f t="shared" si="4"/>
        <v/>
      </c>
      <c r="K663" s="21" t="str">
        <f t="shared" si="5"/>
        <v/>
      </c>
      <c r="L663" s="184"/>
    </row>
    <row r="664" ht="22.5" customHeight="1">
      <c r="A664" s="170" t="str">
        <f>'Inventory List'!A665</f>
        <v/>
      </c>
      <c r="B664" s="170" t="str">
        <f>'Inventory List'!B665</f>
        <v/>
      </c>
      <c r="C664" s="184" t="str">
        <f t="shared" si="1"/>
        <v/>
      </c>
      <c r="D664" s="170" t="str">
        <f>if(ISBLANK(B664),"",countif(CountSTR!B663:B1661,B664))</f>
        <v/>
      </c>
      <c r="E664" s="170" t="str">
        <f>if(ISBLANK(B664),"",countif(CountSR!B663:B696,B664))</f>
        <v/>
      </c>
      <c r="F664" s="170"/>
      <c r="G664" s="170"/>
      <c r="H664" s="170" t="str">
        <f t="shared" si="2"/>
        <v/>
      </c>
      <c r="I664" s="170" t="str">
        <f t="shared" si="3"/>
        <v/>
      </c>
      <c r="J664" s="47" t="str">
        <f t="shared" si="4"/>
        <v/>
      </c>
      <c r="K664" s="21" t="str">
        <f t="shared" si="5"/>
        <v/>
      </c>
      <c r="L664" s="184"/>
    </row>
    <row r="665" ht="22.5" customHeight="1">
      <c r="A665" s="170" t="str">
        <f>'Inventory List'!A666</f>
        <v/>
      </c>
      <c r="B665" s="170" t="str">
        <f>'Inventory List'!B666</f>
        <v/>
      </c>
      <c r="C665" s="184" t="str">
        <f t="shared" si="1"/>
        <v/>
      </c>
      <c r="D665" s="170" t="str">
        <f>if(ISBLANK(B665),"",countif(CountSTR!B664:B1662,B665))</f>
        <v/>
      </c>
      <c r="E665" s="170" t="str">
        <f>if(ISBLANK(B665),"",countif(CountSR!B664:B697,B665))</f>
        <v/>
      </c>
      <c r="F665" s="170"/>
      <c r="G665" s="170"/>
      <c r="H665" s="170" t="str">
        <f t="shared" si="2"/>
        <v/>
      </c>
      <c r="I665" s="170" t="str">
        <f t="shared" si="3"/>
        <v/>
      </c>
      <c r="J665" s="47" t="str">
        <f t="shared" si="4"/>
        <v/>
      </c>
      <c r="K665" s="21" t="str">
        <f t="shared" si="5"/>
        <v/>
      </c>
      <c r="L665" s="184"/>
    </row>
    <row r="666" ht="22.5" customHeight="1">
      <c r="A666" s="170" t="str">
        <f>'Inventory List'!A667</f>
        <v/>
      </c>
      <c r="B666" s="170" t="str">
        <f>'Inventory List'!B667</f>
        <v/>
      </c>
      <c r="C666" s="184" t="str">
        <f t="shared" si="1"/>
        <v/>
      </c>
      <c r="D666" s="170" t="str">
        <f>if(ISBLANK(B666),"",countif(CountSTR!B665:B1663,B666))</f>
        <v/>
      </c>
      <c r="E666" s="170" t="str">
        <f>if(ISBLANK(B666),"",countif(CountSR!B665:B698,B666))</f>
        <v/>
      </c>
      <c r="F666" s="170"/>
      <c r="G666" s="170"/>
      <c r="H666" s="170" t="str">
        <f t="shared" si="2"/>
        <v/>
      </c>
      <c r="I666" s="170" t="str">
        <f t="shared" si="3"/>
        <v/>
      </c>
      <c r="J666" s="47" t="str">
        <f t="shared" si="4"/>
        <v/>
      </c>
      <c r="K666" s="21" t="str">
        <f t="shared" si="5"/>
        <v/>
      </c>
      <c r="L666" s="184"/>
    </row>
    <row r="667" ht="22.5" customHeight="1">
      <c r="A667" s="170" t="str">
        <f>'Inventory List'!A668</f>
        <v/>
      </c>
      <c r="B667" s="170" t="str">
        <f>'Inventory List'!B668</f>
        <v/>
      </c>
      <c r="C667" s="184" t="str">
        <f t="shared" si="1"/>
        <v/>
      </c>
      <c r="D667" s="170" t="str">
        <f>if(ISBLANK(B667),"",countif(CountSTR!B666:B1664,B667))</f>
        <v/>
      </c>
      <c r="E667" s="170" t="str">
        <f>if(ISBLANK(B667),"",countif(CountSR!B666:B699,B667))</f>
        <v/>
      </c>
      <c r="F667" s="170"/>
      <c r="G667" s="170"/>
      <c r="H667" s="170" t="str">
        <f t="shared" si="2"/>
        <v/>
      </c>
      <c r="I667" s="170" t="str">
        <f t="shared" si="3"/>
        <v/>
      </c>
      <c r="J667" s="47" t="str">
        <f t="shared" si="4"/>
        <v/>
      </c>
      <c r="K667" s="21" t="str">
        <f t="shared" si="5"/>
        <v/>
      </c>
      <c r="L667" s="184"/>
    </row>
    <row r="668" ht="22.5" customHeight="1">
      <c r="A668" s="170" t="str">
        <f>'Inventory List'!A669</f>
        <v/>
      </c>
      <c r="B668" s="170" t="str">
        <f>'Inventory List'!B669</f>
        <v/>
      </c>
      <c r="C668" s="184" t="str">
        <f t="shared" si="1"/>
        <v/>
      </c>
      <c r="D668" s="170" t="str">
        <f>if(ISBLANK(B668),"",countif(CountSTR!B667:B1665,B668))</f>
        <v/>
      </c>
      <c r="E668" s="170" t="str">
        <f>if(ISBLANK(B668),"",countif(CountSR!B667:B700,B668))</f>
        <v/>
      </c>
      <c r="F668" s="170"/>
      <c r="G668" s="170"/>
      <c r="H668" s="170" t="str">
        <f t="shared" si="2"/>
        <v/>
      </c>
      <c r="I668" s="170" t="str">
        <f t="shared" si="3"/>
        <v/>
      </c>
      <c r="J668" s="47" t="str">
        <f t="shared" si="4"/>
        <v/>
      </c>
      <c r="K668" s="21" t="str">
        <f t="shared" si="5"/>
        <v/>
      </c>
      <c r="L668" s="184"/>
    </row>
    <row r="669" ht="22.5" customHeight="1">
      <c r="A669" s="170" t="str">
        <f>'Inventory List'!A670</f>
        <v/>
      </c>
      <c r="B669" s="170" t="str">
        <f>'Inventory List'!B670</f>
        <v/>
      </c>
      <c r="C669" s="184" t="str">
        <f t="shared" si="1"/>
        <v/>
      </c>
      <c r="D669" s="170" t="str">
        <f>if(ISBLANK(B669),"",countif(CountSTR!B668:B1666,B669))</f>
        <v/>
      </c>
      <c r="E669" s="170" t="str">
        <f>if(ISBLANK(B669),"",countif(CountSR!B668:B701,B669))</f>
        <v/>
      </c>
      <c r="F669" s="170"/>
      <c r="G669" s="170"/>
      <c r="H669" s="170" t="str">
        <f t="shared" si="2"/>
        <v/>
      </c>
      <c r="I669" s="170" t="str">
        <f t="shared" si="3"/>
        <v/>
      </c>
      <c r="J669" s="47" t="str">
        <f t="shared" si="4"/>
        <v/>
      </c>
      <c r="K669" s="21" t="str">
        <f t="shared" si="5"/>
        <v/>
      </c>
      <c r="L669" s="184"/>
    </row>
    <row r="670" ht="22.5" customHeight="1">
      <c r="A670" s="170" t="str">
        <f>'Inventory List'!A671</f>
        <v/>
      </c>
      <c r="B670" s="170" t="str">
        <f>'Inventory List'!B671</f>
        <v/>
      </c>
      <c r="C670" s="184" t="str">
        <f t="shared" si="1"/>
        <v/>
      </c>
      <c r="D670" s="170" t="str">
        <f>if(ISBLANK(B670),"",countif(CountSTR!B669:B1667,B670))</f>
        <v/>
      </c>
      <c r="E670" s="170" t="str">
        <f>if(ISBLANK(B670),"",countif(CountSR!B669:B702,B670))</f>
        <v/>
      </c>
      <c r="F670" s="170"/>
      <c r="G670" s="170"/>
      <c r="H670" s="170" t="str">
        <f t="shared" si="2"/>
        <v/>
      </c>
      <c r="I670" s="170" t="str">
        <f t="shared" si="3"/>
        <v/>
      </c>
      <c r="J670" s="47" t="str">
        <f t="shared" si="4"/>
        <v/>
      </c>
      <c r="K670" s="21" t="str">
        <f t="shared" si="5"/>
        <v/>
      </c>
      <c r="L670" s="184"/>
    </row>
    <row r="671" ht="22.5" customHeight="1">
      <c r="A671" s="170" t="str">
        <f>'Inventory List'!A672</f>
        <v/>
      </c>
      <c r="B671" s="170" t="str">
        <f>'Inventory List'!B672</f>
        <v/>
      </c>
      <c r="C671" s="184" t="str">
        <f t="shared" si="1"/>
        <v/>
      </c>
      <c r="D671" s="170" t="str">
        <f>if(ISBLANK(B671),"",countif(CountSTR!B670:B1668,B671))</f>
        <v/>
      </c>
      <c r="E671" s="170" t="str">
        <f>if(ISBLANK(B671),"",countif(CountSR!B670:B703,B671))</f>
        <v/>
      </c>
      <c r="F671" s="170"/>
      <c r="G671" s="170"/>
      <c r="H671" s="170" t="str">
        <f t="shared" si="2"/>
        <v/>
      </c>
      <c r="I671" s="170" t="str">
        <f t="shared" si="3"/>
        <v/>
      </c>
      <c r="J671" s="47" t="str">
        <f t="shared" si="4"/>
        <v/>
      </c>
      <c r="K671" s="21" t="str">
        <f t="shared" si="5"/>
        <v/>
      </c>
      <c r="L671" s="184"/>
    </row>
    <row r="672" ht="22.5" customHeight="1">
      <c r="A672" s="170" t="str">
        <f>'Inventory List'!A673</f>
        <v/>
      </c>
      <c r="B672" s="170" t="str">
        <f>'Inventory List'!B673</f>
        <v/>
      </c>
      <c r="C672" s="184" t="str">
        <f t="shared" si="1"/>
        <v/>
      </c>
      <c r="D672" s="170" t="str">
        <f>if(ISBLANK(B672),"",countif(CountSTR!B671:B1669,B672))</f>
        <v/>
      </c>
      <c r="E672" s="170" t="str">
        <f>if(ISBLANK(B672),"",countif(CountSR!B671:B704,B672))</f>
        <v/>
      </c>
      <c r="F672" s="170"/>
      <c r="G672" s="170"/>
      <c r="H672" s="170" t="str">
        <f t="shared" si="2"/>
        <v/>
      </c>
      <c r="I672" s="170" t="str">
        <f t="shared" si="3"/>
        <v/>
      </c>
      <c r="J672" s="47" t="str">
        <f t="shared" si="4"/>
        <v/>
      </c>
      <c r="K672" s="21" t="str">
        <f t="shared" si="5"/>
        <v/>
      </c>
      <c r="L672" s="184"/>
    </row>
    <row r="673" ht="22.5" customHeight="1">
      <c r="A673" s="170" t="str">
        <f>'Inventory List'!A674</f>
        <v/>
      </c>
      <c r="B673" s="170" t="str">
        <f>'Inventory List'!B674</f>
        <v/>
      </c>
      <c r="C673" s="184" t="str">
        <f t="shared" si="1"/>
        <v/>
      </c>
      <c r="D673" s="170" t="str">
        <f>if(ISBLANK(B673),"",countif(CountSTR!B672:B1670,B673))</f>
        <v/>
      </c>
      <c r="E673" s="170" t="str">
        <f>if(ISBLANK(B673),"",countif(CountSR!B672:B705,B673))</f>
        <v/>
      </c>
      <c r="F673" s="170"/>
      <c r="G673" s="170"/>
      <c r="H673" s="170" t="str">
        <f t="shared" si="2"/>
        <v/>
      </c>
      <c r="I673" s="170" t="str">
        <f t="shared" si="3"/>
        <v/>
      </c>
      <c r="J673" s="47" t="str">
        <f t="shared" si="4"/>
        <v/>
      </c>
      <c r="K673" s="21" t="str">
        <f t="shared" si="5"/>
        <v/>
      </c>
      <c r="L673" s="184"/>
    </row>
    <row r="674" ht="22.5" customHeight="1">
      <c r="A674" s="170" t="str">
        <f>'Inventory List'!A675</f>
        <v/>
      </c>
      <c r="B674" s="170" t="str">
        <f>'Inventory List'!B675</f>
        <v/>
      </c>
      <c r="C674" s="184" t="str">
        <f t="shared" si="1"/>
        <v/>
      </c>
      <c r="D674" s="170" t="str">
        <f>if(ISBLANK(B674),"",countif(CountSTR!B673:B1671,B674))</f>
        <v/>
      </c>
      <c r="E674" s="170" t="str">
        <f>if(ISBLANK(B674),"",countif(CountSR!B673:B706,B674))</f>
        <v/>
      </c>
      <c r="F674" s="170"/>
      <c r="G674" s="170"/>
      <c r="H674" s="170" t="str">
        <f t="shared" si="2"/>
        <v/>
      </c>
      <c r="I674" s="170" t="str">
        <f t="shared" si="3"/>
        <v/>
      </c>
      <c r="J674" s="47" t="str">
        <f t="shared" si="4"/>
        <v/>
      </c>
      <c r="K674" s="21" t="str">
        <f t="shared" si="5"/>
        <v/>
      </c>
      <c r="L674" s="184"/>
    </row>
    <row r="675" ht="22.5" customHeight="1">
      <c r="A675" s="170" t="str">
        <f>'Inventory List'!A676</f>
        <v/>
      </c>
      <c r="B675" s="170" t="str">
        <f>'Inventory List'!B676</f>
        <v/>
      </c>
      <c r="C675" s="184" t="str">
        <f t="shared" si="1"/>
        <v/>
      </c>
      <c r="D675" s="170" t="str">
        <f>if(ISBLANK(B675),"",countif(CountSTR!B674:B1672,B675))</f>
        <v/>
      </c>
      <c r="E675" s="170" t="str">
        <f>if(ISBLANK(B675),"",countif(CountSR!B674:B707,B675))</f>
        <v/>
      </c>
      <c r="F675" s="170"/>
      <c r="G675" s="170"/>
      <c r="H675" s="170" t="str">
        <f t="shared" si="2"/>
        <v/>
      </c>
      <c r="I675" s="170" t="str">
        <f t="shared" si="3"/>
        <v/>
      </c>
      <c r="J675" s="47" t="str">
        <f t="shared" si="4"/>
        <v/>
      </c>
      <c r="K675" s="21" t="str">
        <f t="shared" si="5"/>
        <v/>
      </c>
      <c r="L675" s="184"/>
    </row>
    <row r="676" ht="22.5" customHeight="1">
      <c r="A676" s="170" t="str">
        <f>'Inventory List'!A677</f>
        <v/>
      </c>
      <c r="B676" s="170" t="str">
        <f>'Inventory List'!B677</f>
        <v/>
      </c>
      <c r="C676" s="184" t="str">
        <f t="shared" si="1"/>
        <v/>
      </c>
      <c r="D676" s="170" t="str">
        <f>if(ISBLANK(B676),"",countif(CountSTR!B675:B1673,B676))</f>
        <v/>
      </c>
      <c r="E676" s="170" t="str">
        <f>if(ISBLANK(B676),"",countif(CountSR!B675:B708,B676))</f>
        <v/>
      </c>
      <c r="F676" s="170"/>
      <c r="G676" s="170"/>
      <c r="H676" s="170" t="str">
        <f t="shared" si="2"/>
        <v/>
      </c>
      <c r="I676" s="170" t="str">
        <f t="shared" si="3"/>
        <v/>
      </c>
      <c r="J676" s="47" t="str">
        <f t="shared" si="4"/>
        <v/>
      </c>
      <c r="K676" s="21" t="str">
        <f t="shared" si="5"/>
        <v/>
      </c>
      <c r="L676" s="184"/>
    </row>
    <row r="677" ht="22.5" customHeight="1">
      <c r="A677" s="170" t="str">
        <f>'Inventory List'!A678</f>
        <v/>
      </c>
      <c r="B677" s="170" t="str">
        <f>'Inventory List'!B678</f>
        <v/>
      </c>
      <c r="C677" s="184" t="str">
        <f t="shared" si="1"/>
        <v/>
      </c>
      <c r="D677" s="170" t="str">
        <f>if(ISBLANK(B677),"",countif(CountSTR!B676:B1674,B677))</f>
        <v/>
      </c>
      <c r="E677" s="170" t="str">
        <f>if(ISBLANK(B677),"",countif(CountSR!B676:B709,B677))</f>
        <v/>
      </c>
      <c r="F677" s="170"/>
      <c r="G677" s="170"/>
      <c r="H677" s="170" t="str">
        <f t="shared" si="2"/>
        <v/>
      </c>
      <c r="I677" s="170" t="str">
        <f t="shared" si="3"/>
        <v/>
      </c>
      <c r="J677" s="47" t="str">
        <f t="shared" si="4"/>
        <v/>
      </c>
      <c r="K677" s="21" t="str">
        <f t="shared" si="5"/>
        <v/>
      </c>
      <c r="L677" s="184"/>
    </row>
    <row r="678" ht="22.5" customHeight="1">
      <c r="A678" s="170" t="str">
        <f>'Inventory List'!A679</f>
        <v/>
      </c>
      <c r="B678" s="170" t="str">
        <f>'Inventory List'!B679</f>
        <v/>
      </c>
      <c r="C678" s="184" t="str">
        <f t="shared" si="1"/>
        <v/>
      </c>
      <c r="D678" s="170" t="str">
        <f>if(ISBLANK(B678),"",countif(CountSTR!B677:B1675,B678))</f>
        <v/>
      </c>
      <c r="E678" s="170" t="str">
        <f>if(ISBLANK(B678),"",countif(CountSR!B677:B710,B678))</f>
        <v/>
      </c>
      <c r="F678" s="170"/>
      <c r="G678" s="170"/>
      <c r="H678" s="170" t="str">
        <f t="shared" si="2"/>
        <v/>
      </c>
      <c r="I678" s="170" t="str">
        <f t="shared" si="3"/>
        <v/>
      </c>
      <c r="J678" s="47" t="str">
        <f t="shared" si="4"/>
        <v/>
      </c>
      <c r="K678" s="21" t="str">
        <f t="shared" si="5"/>
        <v/>
      </c>
      <c r="L678" s="184"/>
    </row>
    <row r="679" ht="22.5" customHeight="1">
      <c r="A679" s="170" t="str">
        <f>'Inventory List'!A680</f>
        <v/>
      </c>
      <c r="B679" s="170" t="str">
        <f>'Inventory List'!B680</f>
        <v/>
      </c>
      <c r="C679" s="184" t="str">
        <f t="shared" si="1"/>
        <v/>
      </c>
      <c r="D679" s="170" t="str">
        <f>if(ISBLANK(B679),"",countif(CountSTR!B678:B1676,B679))</f>
        <v/>
      </c>
      <c r="E679" s="170" t="str">
        <f>if(ISBLANK(B679),"",countif(CountSR!B678:B711,B679))</f>
        <v/>
      </c>
      <c r="F679" s="170"/>
      <c r="G679" s="170"/>
      <c r="H679" s="170" t="str">
        <f t="shared" si="2"/>
        <v/>
      </c>
      <c r="I679" s="170" t="str">
        <f t="shared" si="3"/>
        <v/>
      </c>
      <c r="J679" s="47" t="str">
        <f t="shared" si="4"/>
        <v/>
      </c>
      <c r="K679" s="21" t="str">
        <f t="shared" si="5"/>
        <v/>
      </c>
      <c r="L679" s="184"/>
    </row>
    <row r="680" ht="22.5" customHeight="1">
      <c r="A680" s="170" t="str">
        <f>'Inventory List'!A681</f>
        <v/>
      </c>
      <c r="B680" s="170" t="str">
        <f>'Inventory List'!B681</f>
        <v/>
      </c>
      <c r="C680" s="184" t="str">
        <f t="shared" si="1"/>
        <v/>
      </c>
      <c r="D680" s="170" t="str">
        <f>if(ISBLANK(B680),"",countif(CountSTR!B679:B1677,B680))</f>
        <v/>
      </c>
      <c r="E680" s="170" t="str">
        <f>if(ISBLANK(B680),"",countif(CountSR!B679:B712,B680))</f>
        <v/>
      </c>
      <c r="F680" s="170"/>
      <c r="G680" s="170"/>
      <c r="H680" s="170" t="str">
        <f t="shared" si="2"/>
        <v/>
      </c>
      <c r="I680" s="170" t="str">
        <f t="shared" si="3"/>
        <v/>
      </c>
      <c r="J680" s="47" t="str">
        <f t="shared" si="4"/>
        <v/>
      </c>
      <c r="K680" s="21" t="str">
        <f t="shared" si="5"/>
        <v/>
      </c>
      <c r="L680" s="184"/>
    </row>
    <row r="681" ht="22.5" customHeight="1">
      <c r="A681" s="170" t="str">
        <f>'Inventory List'!A682</f>
        <v/>
      </c>
      <c r="B681" s="170" t="str">
        <f>'Inventory List'!B682</f>
        <v/>
      </c>
      <c r="C681" s="184" t="str">
        <f t="shared" si="1"/>
        <v/>
      </c>
      <c r="D681" s="170" t="str">
        <f>if(ISBLANK(B681),"",countif(CountSTR!B680:B1678,B681))</f>
        <v/>
      </c>
      <c r="E681" s="170" t="str">
        <f>if(ISBLANK(B681),"",countif(CountSR!B680:B713,B681))</f>
        <v/>
      </c>
      <c r="F681" s="170"/>
      <c r="G681" s="170"/>
      <c r="H681" s="170" t="str">
        <f t="shared" si="2"/>
        <v/>
      </c>
      <c r="I681" s="170" t="str">
        <f t="shared" si="3"/>
        <v/>
      </c>
      <c r="J681" s="47" t="str">
        <f t="shared" si="4"/>
        <v/>
      </c>
      <c r="K681" s="21" t="str">
        <f t="shared" si="5"/>
        <v/>
      </c>
      <c r="L681" s="184"/>
    </row>
    <row r="682" ht="22.5" customHeight="1">
      <c r="A682" s="170" t="str">
        <f>'Inventory List'!A683</f>
        <v/>
      </c>
      <c r="B682" s="170" t="str">
        <f>'Inventory List'!B683</f>
        <v/>
      </c>
      <c r="C682" s="184" t="str">
        <f t="shared" si="1"/>
        <v/>
      </c>
      <c r="D682" s="170" t="str">
        <f>if(ISBLANK(B682),"",countif(CountSTR!B681:B1679,B682))</f>
        <v/>
      </c>
      <c r="E682" s="170" t="str">
        <f>if(ISBLANK(B682),"",countif(CountSR!B681:B714,B682))</f>
        <v/>
      </c>
      <c r="F682" s="170"/>
      <c r="G682" s="170"/>
      <c r="H682" s="170" t="str">
        <f t="shared" si="2"/>
        <v/>
      </c>
      <c r="I682" s="170" t="str">
        <f t="shared" si="3"/>
        <v/>
      </c>
      <c r="J682" s="47" t="str">
        <f t="shared" si="4"/>
        <v/>
      </c>
      <c r="K682" s="21" t="str">
        <f t="shared" si="5"/>
        <v/>
      </c>
      <c r="L682" s="184"/>
    </row>
    <row r="683" ht="22.5" customHeight="1">
      <c r="A683" s="170" t="str">
        <f>'Inventory List'!A684</f>
        <v/>
      </c>
      <c r="B683" s="170" t="str">
        <f>'Inventory List'!B684</f>
        <v/>
      </c>
      <c r="C683" s="184" t="str">
        <f t="shared" si="1"/>
        <v/>
      </c>
      <c r="D683" s="170" t="str">
        <f>if(ISBLANK(B683),"",countif(CountSTR!B682:B1680,B683))</f>
        <v/>
      </c>
      <c r="E683" s="170" t="str">
        <f>if(ISBLANK(B683),"",countif(CountSR!B682:B715,B683))</f>
        <v/>
      </c>
      <c r="F683" s="170"/>
      <c r="G683" s="170"/>
      <c r="H683" s="170" t="str">
        <f t="shared" si="2"/>
        <v/>
      </c>
      <c r="I683" s="170" t="str">
        <f t="shared" si="3"/>
        <v/>
      </c>
      <c r="J683" s="47" t="str">
        <f t="shared" si="4"/>
        <v/>
      </c>
      <c r="K683" s="21" t="str">
        <f t="shared" si="5"/>
        <v/>
      </c>
      <c r="L683" s="184"/>
    </row>
    <row r="684" ht="22.5" customHeight="1">
      <c r="A684" s="170" t="str">
        <f>'Inventory List'!A685</f>
        <v/>
      </c>
      <c r="B684" s="170" t="str">
        <f>'Inventory List'!B685</f>
        <v/>
      </c>
      <c r="C684" s="184" t="str">
        <f t="shared" si="1"/>
        <v/>
      </c>
      <c r="D684" s="170" t="str">
        <f>if(ISBLANK(B684),"",countif(CountSTR!B683:B1681,B684))</f>
        <v/>
      </c>
      <c r="E684" s="170" t="str">
        <f>if(ISBLANK(B684),"",countif(CountSR!B683:B716,B684))</f>
        <v/>
      </c>
      <c r="F684" s="170"/>
      <c r="G684" s="170"/>
      <c r="H684" s="170" t="str">
        <f t="shared" si="2"/>
        <v/>
      </c>
      <c r="I684" s="170" t="str">
        <f t="shared" si="3"/>
        <v/>
      </c>
      <c r="J684" s="47" t="str">
        <f t="shared" si="4"/>
        <v/>
      </c>
      <c r="K684" s="21" t="str">
        <f t="shared" si="5"/>
        <v/>
      </c>
      <c r="L684" s="184"/>
    </row>
    <row r="685" ht="22.5" customHeight="1">
      <c r="A685" s="170" t="str">
        <f>'Inventory List'!A686</f>
        <v/>
      </c>
      <c r="B685" s="170" t="str">
        <f>'Inventory List'!B686</f>
        <v/>
      </c>
      <c r="C685" s="184" t="str">
        <f t="shared" si="1"/>
        <v/>
      </c>
      <c r="D685" s="170" t="str">
        <f>if(ISBLANK(B685),"",countif(CountSTR!B684:B1682,B685))</f>
        <v/>
      </c>
      <c r="E685" s="170" t="str">
        <f>if(ISBLANK(B685),"",countif(CountSR!B684:B717,B685))</f>
        <v/>
      </c>
      <c r="F685" s="170"/>
      <c r="G685" s="170"/>
      <c r="H685" s="170" t="str">
        <f t="shared" si="2"/>
        <v/>
      </c>
      <c r="I685" s="170" t="str">
        <f t="shared" si="3"/>
        <v/>
      </c>
      <c r="J685" s="47" t="str">
        <f t="shared" si="4"/>
        <v/>
      </c>
      <c r="K685" s="21" t="str">
        <f t="shared" si="5"/>
        <v/>
      </c>
      <c r="L685" s="184"/>
    </row>
    <row r="686" ht="22.5" customHeight="1">
      <c r="A686" s="170" t="str">
        <f>'Inventory List'!A687</f>
        <v/>
      </c>
      <c r="B686" s="170" t="str">
        <f>'Inventory List'!B687</f>
        <v/>
      </c>
      <c r="C686" s="184" t="str">
        <f t="shared" si="1"/>
        <v/>
      </c>
      <c r="D686" s="170" t="str">
        <f>if(ISBLANK(B686),"",countif(CountSTR!B685:B1683,B686))</f>
        <v/>
      </c>
      <c r="E686" s="170" t="str">
        <f>if(ISBLANK(B686),"",countif(CountSR!B685:B718,B686))</f>
        <v/>
      </c>
      <c r="F686" s="170"/>
      <c r="G686" s="170"/>
      <c r="H686" s="170" t="str">
        <f t="shared" si="2"/>
        <v/>
      </c>
      <c r="I686" s="170" t="str">
        <f t="shared" si="3"/>
        <v/>
      </c>
      <c r="J686" s="47" t="str">
        <f t="shared" si="4"/>
        <v/>
      </c>
      <c r="K686" s="21" t="str">
        <f t="shared" si="5"/>
        <v/>
      </c>
      <c r="L686" s="184"/>
    </row>
    <row r="687" ht="22.5" customHeight="1">
      <c r="A687" s="170" t="str">
        <f>'Inventory List'!A688</f>
        <v/>
      </c>
      <c r="B687" s="170" t="str">
        <f>'Inventory List'!B688</f>
        <v/>
      </c>
      <c r="C687" s="184" t="str">
        <f t="shared" si="1"/>
        <v/>
      </c>
      <c r="D687" s="170" t="str">
        <f>if(ISBLANK(B687),"",countif(CountSTR!B686:B1684,B687))</f>
        <v/>
      </c>
      <c r="E687" s="170" t="str">
        <f>if(ISBLANK(B687),"",countif(CountSR!B686:B719,B687))</f>
        <v/>
      </c>
      <c r="F687" s="170"/>
      <c r="G687" s="170"/>
      <c r="H687" s="170" t="str">
        <f t="shared" si="2"/>
        <v/>
      </c>
      <c r="I687" s="170" t="str">
        <f t="shared" si="3"/>
        <v/>
      </c>
      <c r="J687" s="47" t="str">
        <f t="shared" si="4"/>
        <v/>
      </c>
      <c r="K687" s="21" t="str">
        <f t="shared" si="5"/>
        <v/>
      </c>
      <c r="L687" s="184"/>
    </row>
    <row r="688" ht="22.5" customHeight="1">
      <c r="A688" s="170" t="str">
        <f>'Inventory List'!A689</f>
        <v/>
      </c>
      <c r="B688" s="170" t="str">
        <f>'Inventory List'!B689</f>
        <v/>
      </c>
      <c r="C688" s="184" t="str">
        <f t="shared" si="1"/>
        <v/>
      </c>
      <c r="D688" s="170" t="str">
        <f>if(ISBLANK(B688),"",countif(CountSTR!B687:B1685,B688))</f>
        <v/>
      </c>
      <c r="E688" s="170" t="str">
        <f>if(ISBLANK(B688),"",countif(CountSR!B687:B720,B688))</f>
        <v/>
      </c>
      <c r="F688" s="170"/>
      <c r="G688" s="170"/>
      <c r="H688" s="170" t="str">
        <f t="shared" si="2"/>
        <v/>
      </c>
      <c r="I688" s="170" t="str">
        <f t="shared" si="3"/>
        <v/>
      </c>
      <c r="J688" s="47" t="str">
        <f t="shared" si="4"/>
        <v/>
      </c>
      <c r="K688" s="21" t="str">
        <f t="shared" si="5"/>
        <v/>
      </c>
      <c r="L688" s="184"/>
    </row>
    <row r="689" ht="22.5" customHeight="1">
      <c r="A689" s="170" t="str">
        <f>'Inventory List'!A690</f>
        <v/>
      </c>
      <c r="B689" s="170" t="str">
        <f>'Inventory List'!B690</f>
        <v/>
      </c>
      <c r="C689" s="184" t="str">
        <f t="shared" si="1"/>
        <v/>
      </c>
      <c r="D689" s="170" t="str">
        <f>if(ISBLANK(B689),"",countif(CountSTR!B688:B1686,B689))</f>
        <v/>
      </c>
      <c r="E689" s="170" t="str">
        <f>if(ISBLANK(B689),"",countif(CountSR!B688:B721,B689))</f>
        <v/>
      </c>
      <c r="F689" s="170"/>
      <c r="G689" s="170"/>
      <c r="H689" s="170" t="str">
        <f t="shared" si="2"/>
        <v/>
      </c>
      <c r="I689" s="170" t="str">
        <f t="shared" si="3"/>
        <v/>
      </c>
      <c r="J689" s="47" t="str">
        <f t="shared" si="4"/>
        <v/>
      </c>
      <c r="K689" s="21" t="str">
        <f t="shared" si="5"/>
        <v/>
      </c>
      <c r="L689" s="184"/>
    </row>
    <row r="690" ht="22.5" customHeight="1">
      <c r="A690" s="170" t="str">
        <f>'Inventory List'!A691</f>
        <v/>
      </c>
      <c r="B690" s="170" t="str">
        <f>'Inventory List'!B691</f>
        <v/>
      </c>
      <c r="C690" s="184" t="str">
        <f t="shared" si="1"/>
        <v/>
      </c>
      <c r="D690" s="170" t="str">
        <f>if(ISBLANK(B690),"",countif(CountSTR!B689:B1687,B690))</f>
        <v/>
      </c>
      <c r="E690" s="170" t="str">
        <f>if(ISBLANK(B690),"",countif(CountSR!B689:B722,B690))</f>
        <v/>
      </c>
      <c r="F690" s="170"/>
      <c r="G690" s="170"/>
      <c r="H690" s="170" t="str">
        <f t="shared" si="2"/>
        <v/>
      </c>
      <c r="I690" s="170" t="str">
        <f t="shared" si="3"/>
        <v/>
      </c>
      <c r="J690" s="47" t="str">
        <f t="shared" si="4"/>
        <v/>
      </c>
      <c r="K690" s="21" t="str">
        <f t="shared" si="5"/>
        <v/>
      </c>
      <c r="L690" s="184"/>
    </row>
    <row r="691" ht="22.5" customHeight="1">
      <c r="A691" s="170" t="str">
        <f>'Inventory List'!A692</f>
        <v/>
      </c>
      <c r="B691" s="170" t="str">
        <f>'Inventory List'!B692</f>
        <v/>
      </c>
      <c r="C691" s="184" t="str">
        <f t="shared" si="1"/>
        <v/>
      </c>
      <c r="D691" s="170" t="str">
        <f>if(ISBLANK(B691),"",countif(CountSTR!B690:B1688,B691))</f>
        <v/>
      </c>
      <c r="E691" s="170" t="str">
        <f>if(ISBLANK(B691),"",countif(CountSR!B690:B723,B691))</f>
        <v/>
      </c>
      <c r="F691" s="170"/>
      <c r="G691" s="170"/>
      <c r="H691" s="170" t="str">
        <f t="shared" si="2"/>
        <v/>
      </c>
      <c r="I691" s="170" t="str">
        <f t="shared" si="3"/>
        <v/>
      </c>
      <c r="J691" s="47" t="str">
        <f t="shared" si="4"/>
        <v/>
      </c>
      <c r="K691" s="21" t="str">
        <f t="shared" si="5"/>
        <v/>
      </c>
      <c r="L691" s="184"/>
    </row>
    <row r="692" ht="22.5" customHeight="1">
      <c r="A692" s="170" t="str">
        <f>'Inventory List'!A693</f>
        <v/>
      </c>
      <c r="B692" s="170" t="str">
        <f>'Inventory List'!B693</f>
        <v/>
      </c>
      <c r="C692" s="184" t="str">
        <f t="shared" si="1"/>
        <v/>
      </c>
      <c r="D692" s="170" t="str">
        <f>if(ISBLANK(B692),"",countif(CountSTR!B691:B1689,B692))</f>
        <v/>
      </c>
      <c r="E692" s="170" t="str">
        <f>if(ISBLANK(B692),"",countif(CountSR!B691:B724,B692))</f>
        <v/>
      </c>
      <c r="F692" s="170"/>
      <c r="G692" s="170"/>
      <c r="H692" s="170" t="str">
        <f t="shared" si="2"/>
        <v/>
      </c>
      <c r="I692" s="170" t="str">
        <f t="shared" si="3"/>
        <v/>
      </c>
      <c r="J692" s="47" t="str">
        <f t="shared" si="4"/>
        <v/>
      </c>
      <c r="K692" s="21" t="str">
        <f t="shared" si="5"/>
        <v/>
      </c>
      <c r="L692" s="184"/>
    </row>
    <row r="693" ht="22.5" customHeight="1">
      <c r="A693" s="170" t="str">
        <f>'Inventory List'!A694</f>
        <v/>
      </c>
      <c r="B693" s="170" t="str">
        <f>'Inventory List'!B694</f>
        <v/>
      </c>
      <c r="C693" s="184" t="str">
        <f t="shared" si="1"/>
        <v/>
      </c>
      <c r="D693" s="170" t="str">
        <f>if(ISBLANK(B693),"",countif(CountSTR!B692:B1690,B693))</f>
        <v/>
      </c>
      <c r="E693" s="170" t="str">
        <f>if(ISBLANK(B693),"",countif(CountSR!B692:B725,B693))</f>
        <v/>
      </c>
      <c r="F693" s="170"/>
      <c r="G693" s="170"/>
      <c r="H693" s="170" t="str">
        <f t="shared" si="2"/>
        <v/>
      </c>
      <c r="I693" s="170" t="str">
        <f t="shared" si="3"/>
        <v/>
      </c>
      <c r="J693" s="47" t="str">
        <f t="shared" si="4"/>
        <v/>
      </c>
      <c r="K693" s="21" t="str">
        <f t="shared" si="5"/>
        <v/>
      </c>
      <c r="L693" s="184"/>
    </row>
    <row r="694" ht="22.5" customHeight="1">
      <c r="A694" s="170" t="str">
        <f>'Inventory List'!A695</f>
        <v/>
      </c>
      <c r="B694" s="170" t="str">
        <f>'Inventory List'!B695</f>
        <v/>
      </c>
      <c r="C694" s="184" t="str">
        <f t="shared" si="1"/>
        <v/>
      </c>
      <c r="D694" s="170" t="str">
        <f>if(ISBLANK(B694),"",countif(CountSTR!B693:B1691,B694))</f>
        <v/>
      </c>
      <c r="E694" s="170" t="str">
        <f>if(ISBLANK(B694),"",countif(CountSR!B693:B726,B694))</f>
        <v/>
      </c>
      <c r="F694" s="170"/>
      <c r="G694" s="170"/>
      <c r="H694" s="170" t="str">
        <f t="shared" si="2"/>
        <v/>
      </c>
      <c r="I694" s="170" t="str">
        <f t="shared" si="3"/>
        <v/>
      </c>
      <c r="J694" s="47" t="str">
        <f t="shared" si="4"/>
        <v/>
      </c>
      <c r="K694" s="21" t="str">
        <f t="shared" si="5"/>
        <v/>
      </c>
      <c r="L694" s="184"/>
    </row>
    <row r="695" ht="22.5" customHeight="1">
      <c r="A695" s="170" t="str">
        <f>'Inventory List'!A696</f>
        <v/>
      </c>
      <c r="B695" s="170" t="str">
        <f>'Inventory List'!B696</f>
        <v/>
      </c>
      <c r="C695" s="184" t="str">
        <f t="shared" si="1"/>
        <v/>
      </c>
      <c r="D695" s="170" t="str">
        <f>if(ISBLANK(B695),"",countif(CountSTR!B694:B1692,B695))</f>
        <v/>
      </c>
      <c r="E695" s="170" t="str">
        <f>if(ISBLANK(B695),"",countif(CountSR!B694:B727,B695))</f>
        <v/>
      </c>
      <c r="F695" s="170"/>
      <c r="G695" s="170"/>
      <c r="H695" s="170" t="str">
        <f t="shared" si="2"/>
        <v/>
      </c>
      <c r="I695" s="170" t="str">
        <f t="shared" si="3"/>
        <v/>
      </c>
      <c r="J695" s="47" t="str">
        <f t="shared" si="4"/>
        <v/>
      </c>
      <c r="K695" s="21" t="str">
        <f t="shared" si="5"/>
        <v/>
      </c>
      <c r="L695" s="184"/>
    </row>
    <row r="696" ht="22.5" customHeight="1">
      <c r="A696" s="170" t="str">
        <f>'Inventory List'!A697</f>
        <v/>
      </c>
      <c r="B696" s="170" t="str">
        <f>'Inventory List'!B697</f>
        <v/>
      </c>
      <c r="C696" s="184" t="str">
        <f t="shared" si="1"/>
        <v/>
      </c>
      <c r="D696" s="170" t="str">
        <f>if(ISBLANK(B696),"",countif(CountSTR!B695:B1693,B696))</f>
        <v/>
      </c>
      <c r="E696" s="170" t="str">
        <f>if(ISBLANK(B696),"",countif(CountSR!B695:B728,B696))</f>
        <v/>
      </c>
      <c r="F696" s="170"/>
      <c r="G696" s="170"/>
      <c r="H696" s="170" t="str">
        <f t="shared" si="2"/>
        <v/>
      </c>
      <c r="I696" s="170" t="str">
        <f t="shared" si="3"/>
        <v/>
      </c>
      <c r="J696" s="47" t="str">
        <f t="shared" si="4"/>
        <v/>
      </c>
      <c r="K696" s="21" t="str">
        <f t="shared" si="5"/>
        <v/>
      </c>
      <c r="L696" s="184"/>
    </row>
    <row r="697" ht="22.5" customHeight="1">
      <c r="A697" s="170" t="str">
        <f>'Inventory List'!A698</f>
        <v/>
      </c>
      <c r="B697" s="170" t="str">
        <f>'Inventory List'!B698</f>
        <v/>
      </c>
      <c r="C697" s="184" t="str">
        <f t="shared" si="1"/>
        <v/>
      </c>
      <c r="D697" s="170" t="str">
        <f>if(ISBLANK(B697),"",countif(CountSTR!B696:B1694,B697))</f>
        <v/>
      </c>
      <c r="E697" s="170" t="str">
        <f>if(ISBLANK(B697),"",countif(CountSR!B696:B729,B697))</f>
        <v/>
      </c>
      <c r="F697" s="170"/>
      <c r="G697" s="170"/>
      <c r="H697" s="170" t="str">
        <f t="shared" si="2"/>
        <v/>
      </c>
      <c r="I697" s="170" t="str">
        <f t="shared" si="3"/>
        <v/>
      </c>
      <c r="J697" s="47" t="str">
        <f t="shared" si="4"/>
        <v/>
      </c>
      <c r="K697" s="21" t="str">
        <f t="shared" si="5"/>
        <v/>
      </c>
      <c r="L697" s="184"/>
    </row>
    <row r="698" ht="22.5" customHeight="1">
      <c r="A698" s="170" t="str">
        <f>'Inventory List'!A699</f>
        <v/>
      </c>
      <c r="B698" s="170" t="str">
        <f>'Inventory List'!B699</f>
        <v/>
      </c>
      <c r="C698" s="184" t="str">
        <f t="shared" si="1"/>
        <v/>
      </c>
      <c r="D698" s="170" t="str">
        <f>if(ISBLANK(B698),"",countif(CountSTR!B697:B1695,B698))</f>
        <v/>
      </c>
      <c r="E698" s="170" t="str">
        <f>if(ISBLANK(B698),"",countif(CountSR!B697:B730,B698))</f>
        <v/>
      </c>
      <c r="F698" s="170"/>
      <c r="G698" s="170"/>
      <c r="H698" s="170" t="str">
        <f t="shared" si="2"/>
        <v/>
      </c>
      <c r="I698" s="170" t="str">
        <f t="shared" si="3"/>
        <v/>
      </c>
      <c r="J698" s="47" t="str">
        <f t="shared" si="4"/>
        <v/>
      </c>
      <c r="K698" s="21" t="str">
        <f t="shared" si="5"/>
        <v/>
      </c>
      <c r="L698" s="184"/>
    </row>
    <row r="699" ht="22.5" customHeight="1">
      <c r="A699" s="170" t="str">
        <f>'Inventory List'!A700</f>
        <v/>
      </c>
      <c r="B699" s="170" t="str">
        <f>'Inventory List'!B700</f>
        <v/>
      </c>
      <c r="C699" s="184" t="str">
        <f t="shared" si="1"/>
        <v/>
      </c>
      <c r="D699" s="170" t="str">
        <f>if(ISBLANK(B699),"",countif(CountSTR!B698:B1696,B699))</f>
        <v/>
      </c>
      <c r="E699" s="170" t="str">
        <f>if(ISBLANK(B699),"",countif(CountSR!B698:B731,B699))</f>
        <v/>
      </c>
      <c r="F699" s="170"/>
      <c r="G699" s="170"/>
      <c r="H699" s="170" t="str">
        <f t="shared" si="2"/>
        <v/>
      </c>
      <c r="I699" s="170" t="str">
        <f t="shared" si="3"/>
        <v/>
      </c>
      <c r="J699" s="47" t="str">
        <f t="shared" si="4"/>
        <v/>
      </c>
      <c r="K699" s="21" t="str">
        <f t="shared" si="5"/>
        <v/>
      </c>
      <c r="L699" s="184"/>
    </row>
    <row r="700" ht="22.5" customHeight="1">
      <c r="A700" s="170" t="str">
        <f>'Inventory List'!A701</f>
        <v/>
      </c>
      <c r="B700" s="170" t="str">
        <f>'Inventory List'!B701</f>
        <v/>
      </c>
      <c r="C700" s="184" t="str">
        <f t="shared" si="1"/>
        <v/>
      </c>
      <c r="D700" s="170" t="str">
        <f>if(ISBLANK(B700),"",countif(CountSTR!B699:B1697,B700))</f>
        <v/>
      </c>
      <c r="E700" s="170" t="str">
        <f>if(ISBLANK(B700),"",countif(CountSR!B699:B732,B700))</f>
        <v/>
      </c>
      <c r="F700" s="170"/>
      <c r="G700" s="170"/>
      <c r="H700" s="170" t="str">
        <f t="shared" si="2"/>
        <v/>
      </c>
      <c r="I700" s="170" t="str">
        <f t="shared" si="3"/>
        <v/>
      </c>
      <c r="J700" s="47" t="str">
        <f t="shared" si="4"/>
        <v/>
      </c>
      <c r="K700" s="21" t="str">
        <f t="shared" si="5"/>
        <v/>
      </c>
      <c r="L700" s="184"/>
    </row>
    <row r="701" ht="22.5" customHeight="1">
      <c r="A701" s="170" t="str">
        <f>'Inventory List'!A702</f>
        <v/>
      </c>
      <c r="B701" s="170" t="str">
        <f>'Inventory List'!B702</f>
        <v/>
      </c>
      <c r="C701" s="184" t="str">
        <f t="shared" si="1"/>
        <v/>
      </c>
      <c r="D701" s="170" t="str">
        <f>if(ISBLANK(B701),"",countif(CountSTR!B700:B1698,B701))</f>
        <v/>
      </c>
      <c r="E701" s="170" t="str">
        <f>if(ISBLANK(B701),"",countif(CountSR!B700:B733,B701))</f>
        <v/>
      </c>
      <c r="F701" s="170"/>
      <c r="G701" s="170"/>
      <c r="H701" s="170" t="str">
        <f t="shared" si="2"/>
        <v/>
      </c>
      <c r="I701" s="170" t="str">
        <f t="shared" si="3"/>
        <v/>
      </c>
      <c r="J701" s="47" t="str">
        <f t="shared" si="4"/>
        <v/>
      </c>
      <c r="K701" s="21" t="str">
        <f t="shared" si="5"/>
        <v/>
      </c>
      <c r="L701" s="184"/>
    </row>
    <row r="702" ht="22.5" customHeight="1">
      <c r="A702" s="170" t="str">
        <f>'Inventory List'!A703</f>
        <v/>
      </c>
      <c r="B702" s="170" t="str">
        <f>'Inventory List'!B703</f>
        <v/>
      </c>
      <c r="C702" s="184" t="str">
        <f t="shared" si="1"/>
        <v/>
      </c>
      <c r="D702" s="170" t="str">
        <f>if(ISBLANK(B702),"",countif(CountSTR!B701:B1699,B702))</f>
        <v/>
      </c>
      <c r="E702" s="170" t="str">
        <f>if(ISBLANK(B702),"",countif(CountSR!B701:B734,B702))</f>
        <v/>
      </c>
      <c r="F702" s="170"/>
      <c r="G702" s="170"/>
      <c r="H702" s="170" t="str">
        <f t="shared" si="2"/>
        <v/>
      </c>
      <c r="I702" s="170" t="str">
        <f t="shared" si="3"/>
        <v/>
      </c>
      <c r="J702" s="47" t="str">
        <f t="shared" si="4"/>
        <v/>
      </c>
      <c r="K702" s="21" t="str">
        <f t="shared" si="5"/>
        <v/>
      </c>
      <c r="L702" s="184"/>
    </row>
    <row r="703" ht="22.5" customHeight="1">
      <c r="A703" s="170" t="str">
        <f>'Inventory List'!A704</f>
        <v/>
      </c>
      <c r="B703" s="170" t="str">
        <f>'Inventory List'!B704</f>
        <v/>
      </c>
      <c r="C703" s="184" t="str">
        <f t="shared" si="1"/>
        <v/>
      </c>
      <c r="D703" s="170" t="str">
        <f>if(ISBLANK(B703),"",countif(CountSTR!B702:B1700,B703))</f>
        <v/>
      </c>
      <c r="E703" s="170" t="str">
        <f>if(ISBLANK(B703),"",countif(CountSR!B702:B735,B703))</f>
        <v/>
      </c>
      <c r="F703" s="170"/>
      <c r="G703" s="170"/>
      <c r="H703" s="170" t="str">
        <f t="shared" si="2"/>
        <v/>
      </c>
      <c r="I703" s="170" t="str">
        <f t="shared" si="3"/>
        <v/>
      </c>
      <c r="J703" s="47" t="str">
        <f t="shared" si="4"/>
        <v/>
      </c>
      <c r="K703" s="21" t="str">
        <f t="shared" si="5"/>
        <v/>
      </c>
      <c r="L703" s="184"/>
    </row>
    <row r="704" ht="22.5" customHeight="1">
      <c r="A704" s="170" t="str">
        <f>'Inventory List'!A705</f>
        <v/>
      </c>
      <c r="B704" s="170" t="str">
        <f>'Inventory List'!B705</f>
        <v/>
      </c>
      <c r="C704" s="184" t="str">
        <f t="shared" si="1"/>
        <v/>
      </c>
      <c r="D704" s="170" t="str">
        <f>if(ISBLANK(B704),"",countif(CountSTR!B703:B1701,B704))</f>
        <v/>
      </c>
      <c r="E704" s="170" t="str">
        <f>if(ISBLANK(B704),"",countif(CountSR!B703:B736,B704))</f>
        <v/>
      </c>
      <c r="F704" s="170"/>
      <c r="G704" s="170"/>
      <c r="H704" s="170" t="str">
        <f t="shared" si="2"/>
        <v/>
      </c>
      <c r="I704" s="170" t="str">
        <f t="shared" si="3"/>
        <v/>
      </c>
      <c r="J704" s="47" t="str">
        <f t="shared" si="4"/>
        <v/>
      </c>
      <c r="K704" s="21" t="str">
        <f t="shared" si="5"/>
        <v/>
      </c>
      <c r="L704" s="184"/>
    </row>
    <row r="705" ht="22.5" customHeight="1">
      <c r="A705" s="170" t="str">
        <f>'Inventory List'!A706</f>
        <v/>
      </c>
      <c r="B705" s="170" t="str">
        <f>'Inventory List'!B706</f>
        <v/>
      </c>
      <c r="C705" s="184" t="str">
        <f t="shared" si="1"/>
        <v/>
      </c>
      <c r="D705" s="170" t="str">
        <f>if(ISBLANK(B705),"",countif(CountSTR!B704:B1702,B705))</f>
        <v/>
      </c>
      <c r="E705" s="170" t="str">
        <f>if(ISBLANK(B705),"",countif(CountSR!B704:B737,B705))</f>
        <v/>
      </c>
      <c r="F705" s="170"/>
      <c r="G705" s="170"/>
      <c r="H705" s="170" t="str">
        <f t="shared" si="2"/>
        <v/>
      </c>
      <c r="I705" s="170" t="str">
        <f t="shared" si="3"/>
        <v/>
      </c>
      <c r="J705" s="47" t="str">
        <f t="shared" si="4"/>
        <v/>
      </c>
      <c r="K705" s="21" t="str">
        <f t="shared" si="5"/>
        <v/>
      </c>
      <c r="L705" s="184"/>
    </row>
    <row r="706" ht="22.5" customHeight="1">
      <c r="A706" s="170" t="str">
        <f>'Inventory List'!A707</f>
        <v/>
      </c>
      <c r="B706" s="170" t="str">
        <f>'Inventory List'!B707</f>
        <v/>
      </c>
      <c r="C706" s="184" t="str">
        <f t="shared" si="1"/>
        <v/>
      </c>
      <c r="D706" s="170" t="str">
        <f>if(ISBLANK(B706),"",countif(CountSTR!B705:B1703,B706))</f>
        <v/>
      </c>
      <c r="E706" s="170" t="str">
        <f>if(ISBLANK(B706),"",countif(CountSR!B705:B738,B706))</f>
        <v/>
      </c>
      <c r="F706" s="170"/>
      <c r="G706" s="170"/>
      <c r="H706" s="170" t="str">
        <f t="shared" si="2"/>
        <v/>
      </c>
      <c r="I706" s="170" t="str">
        <f t="shared" si="3"/>
        <v/>
      </c>
      <c r="J706" s="47" t="str">
        <f t="shared" si="4"/>
        <v/>
      </c>
      <c r="K706" s="21" t="str">
        <f t="shared" si="5"/>
        <v/>
      </c>
      <c r="L706" s="184"/>
    </row>
    <row r="707" ht="22.5" customHeight="1">
      <c r="A707" s="170" t="str">
        <f>'Inventory List'!A708</f>
        <v/>
      </c>
      <c r="B707" s="170" t="str">
        <f>'Inventory List'!B708</f>
        <v/>
      </c>
      <c r="C707" s="184" t="str">
        <f t="shared" si="1"/>
        <v/>
      </c>
      <c r="D707" s="170" t="str">
        <f>if(ISBLANK(B707),"",countif(CountSTR!B706:B1704,B707))</f>
        <v/>
      </c>
      <c r="E707" s="170" t="str">
        <f>if(ISBLANK(B707),"",countif(CountSR!B706:B739,B707))</f>
        <v/>
      </c>
      <c r="F707" s="170"/>
      <c r="G707" s="170"/>
      <c r="H707" s="170" t="str">
        <f t="shared" si="2"/>
        <v/>
      </c>
      <c r="I707" s="170" t="str">
        <f t="shared" si="3"/>
        <v/>
      </c>
      <c r="J707" s="47" t="str">
        <f t="shared" si="4"/>
        <v/>
      </c>
      <c r="K707" s="21" t="str">
        <f t="shared" si="5"/>
        <v/>
      </c>
      <c r="L707" s="184"/>
    </row>
    <row r="708" ht="22.5" customHeight="1">
      <c r="A708" s="170" t="str">
        <f>'Inventory List'!A709</f>
        <v/>
      </c>
      <c r="B708" s="170" t="str">
        <f>'Inventory List'!B709</f>
        <v/>
      </c>
      <c r="C708" s="184" t="str">
        <f t="shared" si="1"/>
        <v/>
      </c>
      <c r="D708" s="170" t="str">
        <f>if(ISBLANK(B708),"",countif(CountSTR!B707:B1705,B708))</f>
        <v/>
      </c>
      <c r="E708" s="170" t="str">
        <f>if(ISBLANK(B708),"",countif(CountSR!B707:B740,B708))</f>
        <v/>
      </c>
      <c r="F708" s="170"/>
      <c r="G708" s="170"/>
      <c r="H708" s="170" t="str">
        <f t="shared" si="2"/>
        <v/>
      </c>
      <c r="I708" s="170" t="str">
        <f t="shared" si="3"/>
        <v/>
      </c>
      <c r="J708" s="47" t="str">
        <f t="shared" si="4"/>
        <v/>
      </c>
      <c r="K708" s="21" t="str">
        <f t="shared" si="5"/>
        <v/>
      </c>
      <c r="L708" s="184"/>
    </row>
    <row r="709" ht="22.5" customHeight="1">
      <c r="A709" s="170" t="str">
        <f>'Inventory List'!A710</f>
        <v/>
      </c>
      <c r="B709" s="170" t="str">
        <f>'Inventory List'!B710</f>
        <v/>
      </c>
      <c r="C709" s="184" t="str">
        <f t="shared" si="1"/>
        <v/>
      </c>
      <c r="D709" s="170" t="str">
        <f>if(ISBLANK(B709),"",countif(CountSTR!B708:B1706,B709))</f>
        <v/>
      </c>
      <c r="E709" s="170" t="str">
        <f>if(ISBLANK(B709),"",countif(CountSR!B708:B741,B709))</f>
        <v/>
      </c>
      <c r="F709" s="170"/>
      <c r="G709" s="170"/>
      <c r="H709" s="170" t="str">
        <f t="shared" si="2"/>
        <v/>
      </c>
      <c r="I709" s="170" t="str">
        <f t="shared" si="3"/>
        <v/>
      </c>
      <c r="J709" s="47" t="str">
        <f t="shared" si="4"/>
        <v/>
      </c>
      <c r="K709" s="21" t="str">
        <f t="shared" si="5"/>
        <v/>
      </c>
      <c r="L709" s="184"/>
    </row>
    <row r="710" ht="22.5" customHeight="1">
      <c r="A710" s="170" t="str">
        <f>'Inventory List'!A711</f>
        <v/>
      </c>
      <c r="B710" s="170" t="str">
        <f>'Inventory List'!B711</f>
        <v/>
      </c>
      <c r="C710" s="184" t="str">
        <f t="shared" si="1"/>
        <v/>
      </c>
      <c r="D710" s="170" t="str">
        <f>if(ISBLANK(B710),"",countif(CountSTR!B709:B1707,B710))</f>
        <v/>
      </c>
      <c r="E710" s="170" t="str">
        <f>if(ISBLANK(B710),"",countif(CountSR!B709:B742,B710))</f>
        <v/>
      </c>
      <c r="F710" s="170"/>
      <c r="G710" s="170"/>
      <c r="H710" s="170" t="str">
        <f t="shared" si="2"/>
        <v/>
      </c>
      <c r="I710" s="170" t="str">
        <f t="shared" si="3"/>
        <v/>
      </c>
      <c r="J710" s="47" t="str">
        <f t="shared" si="4"/>
        <v/>
      </c>
      <c r="K710" s="21" t="str">
        <f t="shared" si="5"/>
        <v/>
      </c>
      <c r="L710" s="184"/>
    </row>
    <row r="711" ht="22.5" customHeight="1">
      <c r="A711" s="170" t="str">
        <f>'Inventory List'!A712</f>
        <v/>
      </c>
      <c r="B711" s="170" t="str">
        <f>'Inventory List'!B712</f>
        <v/>
      </c>
      <c r="C711" s="184" t="str">
        <f t="shared" si="1"/>
        <v/>
      </c>
      <c r="D711" s="170" t="str">
        <f>if(ISBLANK(B711),"",countif(CountSTR!B710:B1708,B711))</f>
        <v/>
      </c>
      <c r="E711" s="170" t="str">
        <f>if(ISBLANK(B711),"",countif(CountSR!B710:B743,B711))</f>
        <v/>
      </c>
      <c r="F711" s="170"/>
      <c r="G711" s="170"/>
      <c r="H711" s="170" t="str">
        <f t="shared" si="2"/>
        <v/>
      </c>
      <c r="I711" s="170" t="str">
        <f t="shared" si="3"/>
        <v/>
      </c>
      <c r="J711" s="47" t="str">
        <f t="shared" si="4"/>
        <v/>
      </c>
      <c r="K711" s="21" t="str">
        <f t="shared" si="5"/>
        <v/>
      </c>
      <c r="L711" s="184"/>
    </row>
    <row r="712" ht="22.5" customHeight="1">
      <c r="A712" s="170" t="str">
        <f>'Inventory List'!A713</f>
        <v/>
      </c>
      <c r="B712" s="170" t="str">
        <f>'Inventory List'!B713</f>
        <v/>
      </c>
      <c r="C712" s="184" t="str">
        <f t="shared" si="1"/>
        <v/>
      </c>
      <c r="D712" s="170" t="str">
        <f>if(ISBLANK(B712),"",countif(CountSTR!B711:B1709,B712))</f>
        <v/>
      </c>
      <c r="E712" s="170" t="str">
        <f>if(ISBLANK(B712),"",countif(CountSR!B711:B744,B712))</f>
        <v/>
      </c>
      <c r="F712" s="170"/>
      <c r="G712" s="170"/>
      <c r="H712" s="170" t="str">
        <f t="shared" si="2"/>
        <v/>
      </c>
      <c r="I712" s="170" t="str">
        <f t="shared" si="3"/>
        <v/>
      </c>
      <c r="J712" s="47" t="str">
        <f t="shared" si="4"/>
        <v/>
      </c>
      <c r="K712" s="21" t="str">
        <f t="shared" si="5"/>
        <v/>
      </c>
      <c r="L712" s="184"/>
    </row>
    <row r="713" ht="22.5" customHeight="1">
      <c r="A713" s="170" t="str">
        <f>'Inventory List'!A714</f>
        <v/>
      </c>
      <c r="B713" s="170" t="str">
        <f>'Inventory List'!B714</f>
        <v/>
      </c>
      <c r="C713" s="184" t="str">
        <f t="shared" si="1"/>
        <v/>
      </c>
      <c r="D713" s="170" t="str">
        <f>if(ISBLANK(B713),"",countif(CountSTR!B712:B1710,B713))</f>
        <v/>
      </c>
      <c r="E713" s="170" t="str">
        <f>if(ISBLANK(B713),"",countif(CountSR!B712:B745,B713))</f>
        <v/>
      </c>
      <c r="F713" s="170"/>
      <c r="G713" s="170"/>
      <c r="H713" s="170" t="str">
        <f t="shared" si="2"/>
        <v/>
      </c>
      <c r="I713" s="170" t="str">
        <f t="shared" si="3"/>
        <v/>
      </c>
      <c r="J713" s="47" t="str">
        <f t="shared" si="4"/>
        <v/>
      </c>
      <c r="K713" s="21" t="str">
        <f t="shared" si="5"/>
        <v/>
      </c>
      <c r="L713" s="184"/>
    </row>
    <row r="714" ht="22.5" customHeight="1">
      <c r="A714" s="170" t="str">
        <f>'Inventory List'!A715</f>
        <v/>
      </c>
      <c r="B714" s="170" t="str">
        <f>'Inventory List'!B715</f>
        <v/>
      </c>
      <c r="C714" s="184" t="str">
        <f t="shared" si="1"/>
        <v/>
      </c>
      <c r="D714" s="170" t="str">
        <f>if(ISBLANK(B714),"",countif(CountSTR!B713:B1711,B714))</f>
        <v/>
      </c>
      <c r="E714" s="170" t="str">
        <f>if(ISBLANK(B714),"",countif(CountSR!B713:B746,B714))</f>
        <v/>
      </c>
      <c r="F714" s="170"/>
      <c r="G714" s="170"/>
      <c r="H714" s="170" t="str">
        <f t="shared" si="2"/>
        <v/>
      </c>
      <c r="I714" s="170" t="str">
        <f t="shared" si="3"/>
        <v/>
      </c>
      <c r="J714" s="47" t="str">
        <f t="shared" si="4"/>
        <v/>
      </c>
      <c r="K714" s="21" t="str">
        <f t="shared" si="5"/>
        <v/>
      </c>
      <c r="L714" s="184"/>
    </row>
    <row r="715" ht="22.5" customHeight="1">
      <c r="A715" s="170" t="str">
        <f>'Inventory List'!A716</f>
        <v/>
      </c>
      <c r="B715" s="170" t="str">
        <f>'Inventory List'!B716</f>
        <v/>
      </c>
      <c r="C715" s="184" t="str">
        <f t="shared" si="1"/>
        <v/>
      </c>
      <c r="D715" s="170" t="str">
        <f>if(ISBLANK(B715),"",countif(CountSTR!B714:B1712,B715))</f>
        <v/>
      </c>
      <c r="E715" s="170" t="str">
        <f>if(ISBLANK(B715),"",countif(CountSR!B714:B747,B715))</f>
        <v/>
      </c>
      <c r="F715" s="170"/>
      <c r="G715" s="170"/>
      <c r="H715" s="170" t="str">
        <f t="shared" si="2"/>
        <v/>
      </c>
      <c r="I715" s="170" t="str">
        <f t="shared" si="3"/>
        <v/>
      </c>
      <c r="J715" s="47" t="str">
        <f t="shared" si="4"/>
        <v/>
      </c>
      <c r="K715" s="21" t="str">
        <f t="shared" si="5"/>
        <v/>
      </c>
      <c r="L715" s="184"/>
    </row>
    <row r="716" ht="22.5" customHeight="1">
      <c r="A716" s="170" t="str">
        <f>'Inventory List'!A717</f>
        <v/>
      </c>
      <c r="B716" s="170" t="str">
        <f>'Inventory List'!B717</f>
        <v/>
      </c>
      <c r="C716" s="184" t="str">
        <f t="shared" si="1"/>
        <v/>
      </c>
      <c r="D716" s="170" t="str">
        <f>if(ISBLANK(B716),"",countif(CountSTR!B715:B1713,B716))</f>
        <v/>
      </c>
      <c r="E716" s="170" t="str">
        <f>if(ISBLANK(B716),"",countif(CountSR!B715:B748,B716))</f>
        <v/>
      </c>
      <c r="F716" s="170"/>
      <c r="G716" s="170"/>
      <c r="H716" s="170" t="str">
        <f t="shared" si="2"/>
        <v/>
      </c>
      <c r="I716" s="170" t="str">
        <f t="shared" si="3"/>
        <v/>
      </c>
      <c r="J716" s="47" t="str">
        <f t="shared" si="4"/>
        <v/>
      </c>
      <c r="K716" s="21" t="str">
        <f t="shared" si="5"/>
        <v/>
      </c>
      <c r="L716" s="184"/>
    </row>
    <row r="717" ht="22.5" customHeight="1">
      <c r="A717" s="170" t="str">
        <f>'Inventory List'!A718</f>
        <v/>
      </c>
      <c r="B717" s="170" t="str">
        <f>'Inventory List'!B718</f>
        <v/>
      </c>
      <c r="C717" s="184" t="str">
        <f t="shared" si="1"/>
        <v/>
      </c>
      <c r="D717" s="170" t="str">
        <f>if(ISBLANK(B717),"",countif(CountSTR!B716:B1714,B717))</f>
        <v/>
      </c>
      <c r="E717" s="170" t="str">
        <f>if(ISBLANK(B717),"",countif(CountSR!B716:B749,B717))</f>
        <v/>
      </c>
      <c r="F717" s="170"/>
      <c r="G717" s="170"/>
      <c r="H717" s="170" t="str">
        <f t="shared" si="2"/>
        <v/>
      </c>
      <c r="I717" s="170" t="str">
        <f t="shared" si="3"/>
        <v/>
      </c>
      <c r="J717" s="47" t="str">
        <f t="shared" si="4"/>
        <v/>
      </c>
      <c r="K717" s="21" t="str">
        <f t="shared" si="5"/>
        <v/>
      </c>
      <c r="L717" s="184"/>
    </row>
    <row r="718" ht="22.5" customHeight="1">
      <c r="A718" s="170" t="str">
        <f>'Inventory List'!A719</f>
        <v/>
      </c>
      <c r="B718" s="170" t="str">
        <f>'Inventory List'!B719</f>
        <v/>
      </c>
      <c r="C718" s="184" t="str">
        <f t="shared" si="1"/>
        <v/>
      </c>
      <c r="D718" s="170" t="str">
        <f>if(ISBLANK(B718),"",countif(CountSTR!B717:B1715,B718))</f>
        <v/>
      </c>
      <c r="E718" s="170" t="str">
        <f>if(ISBLANK(B718),"",countif(CountSR!B717:B750,B718))</f>
        <v/>
      </c>
      <c r="F718" s="170"/>
      <c r="G718" s="170"/>
      <c r="H718" s="170" t="str">
        <f t="shared" si="2"/>
        <v/>
      </c>
      <c r="I718" s="170" t="str">
        <f t="shared" si="3"/>
        <v/>
      </c>
      <c r="J718" s="47" t="str">
        <f t="shared" si="4"/>
        <v/>
      </c>
      <c r="K718" s="21" t="str">
        <f t="shared" si="5"/>
        <v/>
      </c>
      <c r="L718" s="184"/>
    </row>
    <row r="719" ht="22.5" customHeight="1">
      <c r="A719" s="170" t="str">
        <f>'Inventory List'!A720</f>
        <v/>
      </c>
      <c r="B719" s="170" t="str">
        <f>'Inventory List'!B720</f>
        <v/>
      </c>
      <c r="C719" s="184" t="str">
        <f t="shared" si="1"/>
        <v/>
      </c>
      <c r="D719" s="170" t="str">
        <f>if(ISBLANK(B719),"",countif(CountSTR!B718:B1716,B719))</f>
        <v/>
      </c>
      <c r="E719" s="170" t="str">
        <f>if(ISBLANK(B719),"",countif(CountSR!B718:B751,B719))</f>
        <v/>
      </c>
      <c r="F719" s="170"/>
      <c r="G719" s="170"/>
      <c r="H719" s="170" t="str">
        <f t="shared" si="2"/>
        <v/>
      </c>
      <c r="I719" s="170" t="str">
        <f t="shared" si="3"/>
        <v/>
      </c>
      <c r="J719" s="47" t="str">
        <f t="shared" si="4"/>
        <v/>
      </c>
      <c r="K719" s="21" t="str">
        <f t="shared" si="5"/>
        <v/>
      </c>
      <c r="L719" s="184"/>
    </row>
    <row r="720" ht="22.5" customHeight="1">
      <c r="A720" s="170" t="str">
        <f>'Inventory List'!A721</f>
        <v/>
      </c>
      <c r="B720" s="170" t="str">
        <f>'Inventory List'!B721</f>
        <v/>
      </c>
      <c r="C720" s="184" t="str">
        <f t="shared" si="1"/>
        <v/>
      </c>
      <c r="D720" s="170" t="str">
        <f>if(ISBLANK(B720),"",countif(CountSTR!B719:B1717,B720))</f>
        <v/>
      </c>
      <c r="E720" s="170" t="str">
        <f>if(ISBLANK(B720),"",countif(CountSR!B719:B752,B720))</f>
        <v/>
      </c>
      <c r="F720" s="170"/>
      <c r="G720" s="170"/>
      <c r="H720" s="170" t="str">
        <f t="shared" si="2"/>
        <v/>
      </c>
      <c r="I720" s="170" t="str">
        <f t="shared" si="3"/>
        <v/>
      </c>
      <c r="J720" s="47" t="str">
        <f t="shared" si="4"/>
        <v/>
      </c>
      <c r="K720" s="21" t="str">
        <f t="shared" si="5"/>
        <v/>
      </c>
      <c r="L720" s="184"/>
    </row>
    <row r="721" ht="22.5" customHeight="1">
      <c r="A721" s="170" t="str">
        <f>'Inventory List'!A722</f>
        <v/>
      </c>
      <c r="B721" s="170" t="str">
        <f>'Inventory List'!B722</f>
        <v/>
      </c>
      <c r="C721" s="184" t="str">
        <f t="shared" si="1"/>
        <v/>
      </c>
      <c r="D721" s="170" t="str">
        <f>if(ISBLANK(B721),"",countif(CountSTR!B720:B1718,B721))</f>
        <v/>
      </c>
      <c r="E721" s="170" t="str">
        <f>if(ISBLANK(B721),"",countif(CountSR!B720:B753,B721))</f>
        <v/>
      </c>
      <c r="F721" s="170"/>
      <c r="G721" s="170"/>
      <c r="H721" s="170" t="str">
        <f t="shared" si="2"/>
        <v/>
      </c>
      <c r="I721" s="170" t="str">
        <f t="shared" si="3"/>
        <v/>
      </c>
      <c r="J721" s="47" t="str">
        <f t="shared" si="4"/>
        <v/>
      </c>
      <c r="K721" s="21" t="str">
        <f t="shared" si="5"/>
        <v/>
      </c>
      <c r="L721" s="184"/>
    </row>
    <row r="722" ht="22.5" customHeight="1">
      <c r="A722" s="170" t="str">
        <f>'Inventory List'!A723</f>
        <v/>
      </c>
      <c r="B722" s="170" t="str">
        <f>'Inventory List'!B723</f>
        <v/>
      </c>
      <c r="C722" s="184" t="str">
        <f t="shared" si="1"/>
        <v/>
      </c>
      <c r="D722" s="170" t="str">
        <f>if(ISBLANK(B722),"",countif(CountSTR!B721:B1719,B722))</f>
        <v/>
      </c>
      <c r="E722" s="170" t="str">
        <f>if(ISBLANK(B722),"",countif(CountSR!B721:B754,B722))</f>
        <v/>
      </c>
      <c r="F722" s="170"/>
      <c r="G722" s="170"/>
      <c r="H722" s="170" t="str">
        <f t="shared" si="2"/>
        <v/>
      </c>
      <c r="I722" s="170" t="str">
        <f t="shared" si="3"/>
        <v/>
      </c>
      <c r="J722" s="47" t="str">
        <f t="shared" si="4"/>
        <v/>
      </c>
      <c r="K722" s="21" t="str">
        <f t="shared" si="5"/>
        <v/>
      </c>
      <c r="L722" s="184"/>
    </row>
    <row r="723" ht="22.5" customHeight="1">
      <c r="A723" s="170" t="str">
        <f>'Inventory List'!A724</f>
        <v/>
      </c>
      <c r="B723" s="170" t="str">
        <f>'Inventory List'!B724</f>
        <v/>
      </c>
      <c r="C723" s="184" t="str">
        <f t="shared" si="1"/>
        <v/>
      </c>
      <c r="D723" s="170" t="str">
        <f>if(ISBLANK(B723),"",countif(CountSTR!B722:B1720,B723))</f>
        <v/>
      </c>
      <c r="E723" s="170" t="str">
        <f>if(ISBLANK(B723),"",countif(CountSR!B722:B755,B723))</f>
        <v/>
      </c>
      <c r="F723" s="170"/>
      <c r="G723" s="170"/>
      <c r="H723" s="170" t="str">
        <f t="shared" si="2"/>
        <v/>
      </c>
      <c r="I723" s="170" t="str">
        <f t="shared" si="3"/>
        <v/>
      </c>
      <c r="J723" s="47" t="str">
        <f t="shared" si="4"/>
        <v/>
      </c>
      <c r="K723" s="21" t="str">
        <f t="shared" si="5"/>
        <v/>
      </c>
      <c r="L723" s="184"/>
    </row>
    <row r="724" ht="22.5" customHeight="1">
      <c r="A724" s="170" t="str">
        <f>'Inventory List'!A725</f>
        <v/>
      </c>
      <c r="B724" s="170" t="str">
        <f>'Inventory List'!B725</f>
        <v/>
      </c>
      <c r="C724" s="184" t="str">
        <f t="shared" si="1"/>
        <v/>
      </c>
      <c r="D724" s="170" t="str">
        <f>if(ISBLANK(B724),"",countif(CountSTR!B723:B1721,B724))</f>
        <v/>
      </c>
      <c r="E724" s="170" t="str">
        <f>if(ISBLANK(B724),"",countif(CountSR!B723:B756,B724))</f>
        <v/>
      </c>
      <c r="F724" s="170"/>
      <c r="G724" s="170"/>
      <c r="H724" s="170" t="str">
        <f t="shared" si="2"/>
        <v/>
      </c>
      <c r="I724" s="170" t="str">
        <f t="shared" si="3"/>
        <v/>
      </c>
      <c r="J724" s="47" t="str">
        <f t="shared" si="4"/>
        <v/>
      </c>
      <c r="K724" s="21" t="str">
        <f t="shared" si="5"/>
        <v/>
      </c>
      <c r="L724" s="184"/>
    </row>
    <row r="725" ht="22.5" customHeight="1">
      <c r="A725" s="170" t="str">
        <f>'Inventory List'!A726</f>
        <v/>
      </c>
      <c r="B725" s="170" t="str">
        <f>'Inventory List'!B726</f>
        <v/>
      </c>
      <c r="C725" s="184" t="str">
        <f t="shared" si="1"/>
        <v/>
      </c>
      <c r="D725" s="170" t="str">
        <f>if(ISBLANK(B725),"",countif(CountSTR!B724:B1722,B725))</f>
        <v/>
      </c>
      <c r="E725" s="170" t="str">
        <f>if(ISBLANK(B725),"",countif(CountSR!B724:B757,B725))</f>
        <v/>
      </c>
      <c r="F725" s="170"/>
      <c r="G725" s="170"/>
      <c r="H725" s="170" t="str">
        <f t="shared" si="2"/>
        <v/>
      </c>
      <c r="I725" s="170" t="str">
        <f t="shared" si="3"/>
        <v/>
      </c>
      <c r="J725" s="47" t="str">
        <f t="shared" si="4"/>
        <v/>
      </c>
      <c r="K725" s="21" t="str">
        <f t="shared" si="5"/>
        <v/>
      </c>
      <c r="L725" s="184"/>
    </row>
    <row r="726" ht="22.5" customHeight="1">
      <c r="A726" s="170" t="str">
        <f>'Inventory List'!A727</f>
        <v/>
      </c>
      <c r="B726" s="170" t="str">
        <f>'Inventory List'!B727</f>
        <v/>
      </c>
      <c r="C726" s="184" t="str">
        <f t="shared" si="1"/>
        <v/>
      </c>
      <c r="D726" s="170" t="str">
        <f>if(ISBLANK(B726),"",countif(CountSTR!B725:B1723,B726))</f>
        <v/>
      </c>
      <c r="E726" s="170" t="str">
        <f>if(ISBLANK(B726),"",countif(CountSR!B725:B758,B726))</f>
        <v/>
      </c>
      <c r="F726" s="170"/>
      <c r="G726" s="170"/>
      <c r="H726" s="170" t="str">
        <f t="shared" si="2"/>
        <v/>
      </c>
      <c r="I726" s="170" t="str">
        <f t="shared" si="3"/>
        <v/>
      </c>
      <c r="J726" s="47" t="str">
        <f t="shared" si="4"/>
        <v/>
      </c>
      <c r="K726" s="21" t="str">
        <f t="shared" si="5"/>
        <v/>
      </c>
      <c r="L726" s="184"/>
    </row>
    <row r="727" ht="22.5" customHeight="1">
      <c r="A727" s="170" t="str">
        <f>'Inventory List'!A728</f>
        <v/>
      </c>
      <c r="B727" s="170" t="str">
        <f>'Inventory List'!B728</f>
        <v/>
      </c>
      <c r="C727" s="184" t="str">
        <f t="shared" si="1"/>
        <v/>
      </c>
      <c r="D727" s="170" t="str">
        <f>if(ISBLANK(B727),"",countif(CountSTR!B726:B1724,B727))</f>
        <v/>
      </c>
      <c r="E727" s="170" t="str">
        <f>if(ISBLANK(B727),"",countif(CountSR!B726:B759,B727))</f>
        <v/>
      </c>
      <c r="F727" s="170"/>
      <c r="G727" s="170"/>
      <c r="H727" s="170" t="str">
        <f t="shared" si="2"/>
        <v/>
      </c>
      <c r="I727" s="170" t="str">
        <f t="shared" si="3"/>
        <v/>
      </c>
      <c r="J727" s="47" t="str">
        <f t="shared" si="4"/>
        <v/>
      </c>
      <c r="K727" s="21" t="str">
        <f t="shared" si="5"/>
        <v/>
      </c>
      <c r="L727" s="184"/>
    </row>
    <row r="728" ht="22.5" customHeight="1">
      <c r="A728" s="170" t="str">
        <f>'Inventory List'!A729</f>
        <v/>
      </c>
      <c r="B728" s="170" t="str">
        <f>'Inventory List'!B729</f>
        <v/>
      </c>
      <c r="C728" s="184" t="str">
        <f t="shared" si="1"/>
        <v/>
      </c>
      <c r="D728" s="170" t="str">
        <f>if(ISBLANK(B728),"",countif(CountSTR!B727:B1725,B728))</f>
        <v/>
      </c>
      <c r="E728" s="170" t="str">
        <f>if(ISBLANK(B728),"",countif(CountSR!B727:B760,B728))</f>
        <v/>
      </c>
      <c r="F728" s="170"/>
      <c r="G728" s="170"/>
      <c r="H728" s="170" t="str">
        <f t="shared" si="2"/>
        <v/>
      </c>
      <c r="I728" s="170" t="str">
        <f t="shared" si="3"/>
        <v/>
      </c>
      <c r="J728" s="47" t="str">
        <f t="shared" si="4"/>
        <v/>
      </c>
      <c r="K728" s="21" t="str">
        <f t="shared" si="5"/>
        <v/>
      </c>
      <c r="L728" s="184"/>
    </row>
    <row r="729" ht="22.5" customHeight="1">
      <c r="A729" s="170" t="str">
        <f>'Inventory List'!A730</f>
        <v/>
      </c>
      <c r="B729" s="170" t="str">
        <f>'Inventory List'!B730</f>
        <v/>
      </c>
      <c r="C729" s="184" t="str">
        <f t="shared" si="1"/>
        <v/>
      </c>
      <c r="D729" s="170" t="str">
        <f>if(ISBLANK(B729),"",countif(CountSTR!B728:B1726,B729))</f>
        <v/>
      </c>
      <c r="E729" s="170" t="str">
        <f>if(ISBLANK(B729),"",countif(CountSR!B728:B761,B729))</f>
        <v/>
      </c>
      <c r="F729" s="170"/>
      <c r="G729" s="170"/>
      <c r="H729" s="170" t="str">
        <f t="shared" si="2"/>
        <v/>
      </c>
      <c r="I729" s="170" t="str">
        <f t="shared" si="3"/>
        <v/>
      </c>
      <c r="J729" s="47" t="str">
        <f t="shared" si="4"/>
        <v/>
      </c>
      <c r="K729" s="21" t="str">
        <f t="shared" si="5"/>
        <v/>
      </c>
      <c r="L729" s="184"/>
    </row>
    <row r="730" ht="22.5" customHeight="1">
      <c r="A730" s="170" t="str">
        <f>'Inventory List'!A731</f>
        <v/>
      </c>
      <c r="B730" s="170" t="str">
        <f>'Inventory List'!B731</f>
        <v/>
      </c>
      <c r="C730" s="184" t="str">
        <f t="shared" si="1"/>
        <v/>
      </c>
      <c r="D730" s="170" t="str">
        <f>if(ISBLANK(B730),"",countif(CountSTR!B729:B1727,B730))</f>
        <v/>
      </c>
      <c r="E730" s="170" t="str">
        <f>if(ISBLANK(B730),"",countif(CountSR!B729:B762,B730))</f>
        <v/>
      </c>
      <c r="F730" s="170"/>
      <c r="G730" s="170"/>
      <c r="H730" s="170" t="str">
        <f t="shared" si="2"/>
        <v/>
      </c>
      <c r="I730" s="170" t="str">
        <f t="shared" si="3"/>
        <v/>
      </c>
      <c r="J730" s="47" t="str">
        <f t="shared" si="4"/>
        <v/>
      </c>
      <c r="K730" s="21" t="str">
        <f t="shared" si="5"/>
        <v/>
      </c>
      <c r="L730" s="184"/>
    </row>
    <row r="731" ht="22.5" customHeight="1">
      <c r="A731" s="170" t="str">
        <f>'Inventory List'!A732</f>
        <v/>
      </c>
      <c r="B731" s="170" t="str">
        <f>'Inventory List'!B732</f>
        <v/>
      </c>
      <c r="C731" s="184" t="str">
        <f t="shared" si="1"/>
        <v/>
      </c>
      <c r="D731" s="170" t="str">
        <f>if(ISBLANK(B731),"",countif(CountSTR!B730:B1728,B731))</f>
        <v/>
      </c>
      <c r="E731" s="170" t="str">
        <f>if(ISBLANK(B731),"",countif(CountSR!B730:B763,B731))</f>
        <v/>
      </c>
      <c r="F731" s="170"/>
      <c r="G731" s="170"/>
      <c r="H731" s="170" t="str">
        <f t="shared" si="2"/>
        <v/>
      </c>
      <c r="I731" s="170" t="str">
        <f t="shared" si="3"/>
        <v/>
      </c>
      <c r="J731" s="47" t="str">
        <f t="shared" si="4"/>
        <v/>
      </c>
      <c r="K731" s="21" t="str">
        <f t="shared" si="5"/>
        <v/>
      </c>
      <c r="L731" s="184"/>
    </row>
    <row r="732" ht="22.5" customHeight="1">
      <c r="A732" s="170" t="str">
        <f>'Inventory List'!A733</f>
        <v/>
      </c>
      <c r="B732" s="170" t="str">
        <f>'Inventory List'!B733</f>
        <v/>
      </c>
      <c r="C732" s="184" t="str">
        <f t="shared" si="1"/>
        <v/>
      </c>
      <c r="D732" s="170" t="str">
        <f>if(ISBLANK(B732),"",countif(CountSTR!B731:B1729,B732))</f>
        <v/>
      </c>
      <c r="E732" s="170" t="str">
        <f>if(ISBLANK(B732),"",countif(CountSR!B731:B764,B732))</f>
        <v/>
      </c>
      <c r="F732" s="170"/>
      <c r="G732" s="170"/>
      <c r="H732" s="170" t="str">
        <f t="shared" si="2"/>
        <v/>
      </c>
      <c r="I732" s="170" t="str">
        <f t="shared" si="3"/>
        <v/>
      </c>
      <c r="J732" s="47" t="str">
        <f t="shared" si="4"/>
        <v/>
      </c>
      <c r="K732" s="21" t="str">
        <f t="shared" si="5"/>
        <v/>
      </c>
      <c r="L732" s="184"/>
    </row>
    <row r="733" ht="22.5" customHeight="1">
      <c r="A733" s="170" t="str">
        <f>'Inventory List'!A734</f>
        <v/>
      </c>
      <c r="B733" s="170" t="str">
        <f>'Inventory List'!B734</f>
        <v/>
      </c>
      <c r="C733" s="184" t="str">
        <f t="shared" si="1"/>
        <v/>
      </c>
      <c r="D733" s="170" t="str">
        <f>if(ISBLANK(B733),"",countif(CountSTR!B732:B1730,B733))</f>
        <v/>
      </c>
      <c r="E733" s="170" t="str">
        <f>if(ISBLANK(B733),"",countif(CountSR!B732:B765,B733))</f>
        <v/>
      </c>
      <c r="F733" s="170"/>
      <c r="G733" s="170"/>
      <c r="H733" s="170" t="str">
        <f t="shared" si="2"/>
        <v/>
      </c>
      <c r="I733" s="170" t="str">
        <f t="shared" si="3"/>
        <v/>
      </c>
      <c r="J733" s="47" t="str">
        <f t="shared" si="4"/>
        <v/>
      </c>
      <c r="K733" s="21" t="str">
        <f t="shared" si="5"/>
        <v/>
      </c>
      <c r="L733" s="184"/>
    </row>
    <row r="734" ht="22.5" customHeight="1">
      <c r="A734" s="170" t="str">
        <f>'Inventory List'!A735</f>
        <v/>
      </c>
      <c r="B734" s="170" t="str">
        <f>'Inventory List'!B735</f>
        <v/>
      </c>
      <c r="C734" s="184" t="str">
        <f t="shared" si="1"/>
        <v/>
      </c>
      <c r="D734" s="170" t="str">
        <f>if(ISBLANK(B734),"",countif(CountSTR!B733:B1731,B734))</f>
        <v/>
      </c>
      <c r="E734" s="170" t="str">
        <f>if(ISBLANK(B734),"",countif(CountSR!B733:B766,B734))</f>
        <v/>
      </c>
      <c r="F734" s="170"/>
      <c r="G734" s="170"/>
      <c r="H734" s="170" t="str">
        <f t="shared" si="2"/>
        <v/>
      </c>
      <c r="I734" s="170" t="str">
        <f t="shared" si="3"/>
        <v/>
      </c>
      <c r="J734" s="47" t="str">
        <f t="shared" si="4"/>
        <v/>
      </c>
      <c r="K734" s="21" t="str">
        <f t="shared" si="5"/>
        <v/>
      </c>
      <c r="L734" s="184"/>
    </row>
    <row r="735" ht="22.5" customHeight="1">
      <c r="A735" s="170" t="str">
        <f>'Inventory List'!A736</f>
        <v/>
      </c>
      <c r="B735" s="170" t="str">
        <f>'Inventory List'!B736</f>
        <v/>
      </c>
      <c r="C735" s="184" t="str">
        <f t="shared" si="1"/>
        <v/>
      </c>
      <c r="D735" s="170" t="str">
        <f>if(ISBLANK(B735),"",countif(CountSTR!B734:B1732,B735))</f>
        <v/>
      </c>
      <c r="E735" s="170" t="str">
        <f>if(ISBLANK(B735),"",countif(CountSR!B734:B767,B735))</f>
        <v/>
      </c>
      <c r="F735" s="170"/>
      <c r="G735" s="170"/>
      <c r="H735" s="170" t="str">
        <f t="shared" si="2"/>
        <v/>
      </c>
      <c r="I735" s="170" t="str">
        <f t="shared" si="3"/>
        <v/>
      </c>
      <c r="J735" s="47" t="str">
        <f t="shared" si="4"/>
        <v/>
      </c>
      <c r="K735" s="21" t="str">
        <f t="shared" si="5"/>
        <v/>
      </c>
      <c r="L735" s="184"/>
    </row>
    <row r="736" ht="22.5" customHeight="1">
      <c r="A736" s="170" t="str">
        <f>'Inventory List'!A737</f>
        <v/>
      </c>
      <c r="B736" s="170" t="str">
        <f>'Inventory List'!B737</f>
        <v/>
      </c>
      <c r="C736" s="184" t="str">
        <f t="shared" si="1"/>
        <v/>
      </c>
      <c r="D736" s="170" t="str">
        <f>if(ISBLANK(B736),"",countif(CountSTR!B735:B1733,B736))</f>
        <v/>
      </c>
      <c r="E736" s="170" t="str">
        <f>if(ISBLANK(B736),"",countif(CountSR!B735:B768,B736))</f>
        <v/>
      </c>
      <c r="F736" s="170"/>
      <c r="G736" s="170"/>
      <c r="H736" s="170" t="str">
        <f t="shared" si="2"/>
        <v/>
      </c>
      <c r="I736" s="170" t="str">
        <f t="shared" si="3"/>
        <v/>
      </c>
      <c r="J736" s="47" t="str">
        <f t="shared" si="4"/>
        <v/>
      </c>
      <c r="K736" s="21" t="str">
        <f t="shared" si="5"/>
        <v/>
      </c>
      <c r="L736" s="184"/>
    </row>
    <row r="737" ht="22.5" customHeight="1">
      <c r="A737" s="170" t="str">
        <f>'Inventory List'!A738</f>
        <v/>
      </c>
      <c r="B737" s="170" t="str">
        <f>'Inventory List'!B738</f>
        <v/>
      </c>
      <c r="C737" s="184" t="str">
        <f t="shared" si="1"/>
        <v/>
      </c>
      <c r="D737" s="170" t="str">
        <f>if(ISBLANK(B737),"",countif(CountSTR!B736:B1734,B737))</f>
        <v/>
      </c>
      <c r="E737" s="170" t="str">
        <f>if(ISBLANK(B737),"",countif(CountSR!B736:B769,B737))</f>
        <v/>
      </c>
      <c r="F737" s="170"/>
      <c r="G737" s="170"/>
      <c r="H737" s="170" t="str">
        <f t="shared" si="2"/>
        <v/>
      </c>
      <c r="I737" s="170" t="str">
        <f t="shared" si="3"/>
        <v/>
      </c>
      <c r="J737" s="47" t="str">
        <f t="shared" si="4"/>
        <v/>
      </c>
      <c r="K737" s="21" t="str">
        <f t="shared" si="5"/>
        <v/>
      </c>
      <c r="L737" s="184"/>
    </row>
    <row r="738" ht="22.5" customHeight="1">
      <c r="A738" s="170" t="str">
        <f>'Inventory List'!A739</f>
        <v/>
      </c>
      <c r="B738" s="170" t="str">
        <f>'Inventory List'!B739</f>
        <v/>
      </c>
      <c r="C738" s="184" t="str">
        <f t="shared" si="1"/>
        <v/>
      </c>
      <c r="D738" s="170" t="str">
        <f>if(ISBLANK(B738),"",countif(CountSTR!B737:B1735,B738))</f>
        <v/>
      </c>
      <c r="E738" s="170" t="str">
        <f>if(ISBLANK(B738),"",countif(CountSR!B737:B770,B738))</f>
        <v/>
      </c>
      <c r="F738" s="170"/>
      <c r="G738" s="170"/>
      <c r="H738" s="170" t="str">
        <f t="shared" si="2"/>
        <v/>
      </c>
      <c r="I738" s="170" t="str">
        <f t="shared" si="3"/>
        <v/>
      </c>
      <c r="J738" s="47" t="str">
        <f t="shared" si="4"/>
        <v/>
      </c>
      <c r="K738" s="21" t="str">
        <f t="shared" si="5"/>
        <v/>
      </c>
      <c r="L738" s="184"/>
    </row>
    <row r="739" ht="22.5" customHeight="1">
      <c r="A739" s="170" t="str">
        <f>'Inventory List'!A740</f>
        <v/>
      </c>
      <c r="B739" s="170" t="str">
        <f>'Inventory List'!B740</f>
        <v/>
      </c>
      <c r="C739" s="184" t="str">
        <f t="shared" si="1"/>
        <v/>
      </c>
      <c r="D739" s="170" t="str">
        <f>if(ISBLANK(B739),"",countif(CountSTR!B738:B1736,B739))</f>
        <v/>
      </c>
      <c r="E739" s="170" t="str">
        <f>if(ISBLANK(B739),"",countif(CountSR!B738:B771,B739))</f>
        <v/>
      </c>
      <c r="F739" s="170"/>
      <c r="G739" s="170"/>
      <c r="H739" s="170" t="str">
        <f t="shared" si="2"/>
        <v/>
      </c>
      <c r="I739" s="170" t="str">
        <f t="shared" si="3"/>
        <v/>
      </c>
      <c r="J739" s="47" t="str">
        <f t="shared" si="4"/>
        <v/>
      </c>
      <c r="K739" s="21" t="str">
        <f t="shared" si="5"/>
        <v/>
      </c>
      <c r="L739" s="184"/>
    </row>
    <row r="740" ht="22.5" customHeight="1">
      <c r="A740" s="170" t="str">
        <f>'Inventory List'!A741</f>
        <v/>
      </c>
      <c r="B740" s="170" t="str">
        <f>'Inventory List'!B741</f>
        <v/>
      </c>
      <c r="C740" s="184" t="str">
        <f t="shared" si="1"/>
        <v/>
      </c>
      <c r="D740" s="170" t="str">
        <f>if(ISBLANK(B740),"",countif(CountSTR!B739:B1737,B740))</f>
        <v/>
      </c>
      <c r="E740" s="170" t="str">
        <f>if(ISBLANK(B740),"",countif(CountSR!B739:B772,B740))</f>
        <v/>
      </c>
      <c r="F740" s="170"/>
      <c r="G740" s="170"/>
      <c r="H740" s="170" t="str">
        <f t="shared" si="2"/>
        <v/>
      </c>
      <c r="I740" s="170" t="str">
        <f t="shared" si="3"/>
        <v/>
      </c>
      <c r="J740" s="47" t="str">
        <f t="shared" si="4"/>
        <v/>
      </c>
      <c r="K740" s="21" t="str">
        <f t="shared" si="5"/>
        <v/>
      </c>
      <c r="L740" s="184"/>
    </row>
    <row r="741" ht="22.5" customHeight="1">
      <c r="A741" s="170" t="str">
        <f>'Inventory List'!A742</f>
        <v/>
      </c>
      <c r="B741" s="170" t="str">
        <f>'Inventory List'!B742</f>
        <v/>
      </c>
      <c r="C741" s="184" t="str">
        <f t="shared" si="1"/>
        <v/>
      </c>
      <c r="D741" s="170" t="str">
        <f>if(ISBLANK(B741),"",countif(CountSTR!B740:B1738,B741))</f>
        <v/>
      </c>
      <c r="E741" s="170" t="str">
        <f>if(ISBLANK(B741),"",countif(CountSR!B740:B773,B741))</f>
        <v/>
      </c>
      <c r="F741" s="170"/>
      <c r="G741" s="170"/>
      <c r="H741" s="170" t="str">
        <f t="shared" si="2"/>
        <v/>
      </c>
      <c r="I741" s="170" t="str">
        <f t="shared" si="3"/>
        <v/>
      </c>
      <c r="J741" s="47" t="str">
        <f t="shared" si="4"/>
        <v/>
      </c>
      <c r="K741" s="21" t="str">
        <f t="shared" si="5"/>
        <v/>
      </c>
      <c r="L741" s="184"/>
    </row>
    <row r="742" ht="22.5" customHeight="1">
      <c r="A742" s="170" t="str">
        <f>'Inventory List'!A743</f>
        <v/>
      </c>
      <c r="B742" s="170" t="str">
        <f>'Inventory List'!B743</f>
        <v/>
      </c>
      <c r="C742" s="184" t="str">
        <f t="shared" si="1"/>
        <v/>
      </c>
      <c r="D742" s="170" t="str">
        <f>if(ISBLANK(B742),"",countif(CountSTR!B741:B1739,B742))</f>
        <v/>
      </c>
      <c r="E742" s="170" t="str">
        <f>if(ISBLANK(B742),"",countif(CountSR!B741:B774,B742))</f>
        <v/>
      </c>
      <c r="F742" s="170"/>
      <c r="G742" s="170"/>
      <c r="H742" s="170" t="str">
        <f t="shared" si="2"/>
        <v/>
      </c>
      <c r="I742" s="170" t="str">
        <f t="shared" si="3"/>
        <v/>
      </c>
      <c r="J742" s="47" t="str">
        <f t="shared" si="4"/>
        <v/>
      </c>
      <c r="K742" s="21" t="str">
        <f t="shared" si="5"/>
        <v/>
      </c>
      <c r="L742" s="184"/>
    </row>
    <row r="743" ht="22.5" customHeight="1">
      <c r="A743" s="170" t="str">
        <f>'Inventory List'!A744</f>
        <v/>
      </c>
      <c r="B743" s="170" t="str">
        <f>'Inventory List'!B744</f>
        <v/>
      </c>
      <c r="C743" s="184" t="str">
        <f t="shared" si="1"/>
        <v/>
      </c>
      <c r="D743" s="170" t="str">
        <f>if(ISBLANK(B743),"",countif(CountSTR!B742:B1740,B743))</f>
        <v/>
      </c>
      <c r="E743" s="170" t="str">
        <f>if(ISBLANK(B743),"",countif(CountSR!B742:B775,B743))</f>
        <v/>
      </c>
      <c r="F743" s="170"/>
      <c r="G743" s="170"/>
      <c r="H743" s="170" t="str">
        <f t="shared" si="2"/>
        <v/>
      </c>
      <c r="I743" s="170" t="str">
        <f t="shared" si="3"/>
        <v/>
      </c>
      <c r="J743" s="47" t="str">
        <f t="shared" si="4"/>
        <v/>
      </c>
      <c r="K743" s="21" t="str">
        <f t="shared" si="5"/>
        <v/>
      </c>
      <c r="L743" s="184"/>
    </row>
    <row r="744" ht="22.5" customHeight="1">
      <c r="A744" s="170" t="str">
        <f>'Inventory List'!A745</f>
        <v/>
      </c>
      <c r="B744" s="170" t="str">
        <f>'Inventory List'!B745</f>
        <v/>
      </c>
      <c r="C744" s="184" t="str">
        <f t="shared" si="1"/>
        <v/>
      </c>
      <c r="D744" s="170" t="str">
        <f>if(ISBLANK(B744),"",countif(CountSTR!B743:B1741,B744))</f>
        <v/>
      </c>
      <c r="E744" s="170" t="str">
        <f>if(ISBLANK(B744),"",countif(CountSR!B743:B776,B744))</f>
        <v/>
      </c>
      <c r="F744" s="170"/>
      <c r="G744" s="170"/>
      <c r="H744" s="170" t="str">
        <f t="shared" si="2"/>
        <v/>
      </c>
      <c r="I744" s="170" t="str">
        <f t="shared" si="3"/>
        <v/>
      </c>
      <c r="J744" s="47" t="str">
        <f t="shared" si="4"/>
        <v/>
      </c>
      <c r="K744" s="21" t="str">
        <f t="shared" si="5"/>
        <v/>
      </c>
      <c r="L744" s="184"/>
    </row>
    <row r="745" ht="22.5" customHeight="1">
      <c r="A745" s="170" t="str">
        <f>'Inventory List'!A746</f>
        <v/>
      </c>
      <c r="B745" s="170" t="str">
        <f>'Inventory List'!B746</f>
        <v/>
      </c>
      <c r="C745" s="184" t="str">
        <f t="shared" si="1"/>
        <v/>
      </c>
      <c r="D745" s="170" t="str">
        <f>if(ISBLANK(B745),"",countif(CountSTR!B744:B1742,B745))</f>
        <v/>
      </c>
      <c r="E745" s="170" t="str">
        <f>if(ISBLANK(B745),"",countif(CountSR!B744:B777,B745))</f>
        <v/>
      </c>
      <c r="F745" s="170"/>
      <c r="G745" s="170"/>
      <c r="H745" s="170" t="str">
        <f t="shared" si="2"/>
        <v/>
      </c>
      <c r="I745" s="170" t="str">
        <f t="shared" si="3"/>
        <v/>
      </c>
      <c r="J745" s="47" t="str">
        <f t="shared" si="4"/>
        <v/>
      </c>
      <c r="K745" s="21" t="str">
        <f t="shared" si="5"/>
        <v/>
      </c>
      <c r="L745" s="184"/>
    </row>
    <row r="746" ht="22.5" customHeight="1">
      <c r="A746" s="170" t="str">
        <f>'Inventory List'!A747</f>
        <v/>
      </c>
      <c r="B746" s="170" t="str">
        <f>'Inventory List'!B747</f>
        <v/>
      </c>
      <c r="C746" s="184" t="str">
        <f t="shared" si="1"/>
        <v/>
      </c>
      <c r="D746" s="170" t="str">
        <f>if(ISBLANK(B746),"",countif(CountSTR!B745:B1743,B746))</f>
        <v/>
      </c>
      <c r="E746" s="170" t="str">
        <f>if(ISBLANK(B746),"",countif(CountSR!B745:B778,B746))</f>
        <v/>
      </c>
      <c r="F746" s="170"/>
      <c r="G746" s="170"/>
      <c r="H746" s="170" t="str">
        <f t="shared" si="2"/>
        <v/>
      </c>
      <c r="I746" s="170" t="str">
        <f t="shared" si="3"/>
        <v/>
      </c>
      <c r="J746" s="47" t="str">
        <f t="shared" si="4"/>
        <v/>
      </c>
      <c r="K746" s="21" t="str">
        <f t="shared" si="5"/>
        <v/>
      </c>
      <c r="L746" s="184"/>
    </row>
    <row r="747" ht="22.5" customHeight="1">
      <c r="A747" s="170" t="str">
        <f>'Inventory List'!A748</f>
        <v/>
      </c>
      <c r="B747" s="170" t="str">
        <f>'Inventory List'!B748</f>
        <v/>
      </c>
      <c r="C747" s="184" t="str">
        <f t="shared" si="1"/>
        <v/>
      </c>
      <c r="D747" s="170" t="str">
        <f>if(ISBLANK(B747),"",countif(CountSTR!B746:B1744,B747))</f>
        <v/>
      </c>
      <c r="E747" s="170" t="str">
        <f>if(ISBLANK(B747),"",countif(CountSR!B746:B779,B747))</f>
        <v/>
      </c>
      <c r="F747" s="170"/>
      <c r="G747" s="170"/>
      <c r="H747" s="170" t="str">
        <f t="shared" si="2"/>
        <v/>
      </c>
      <c r="I747" s="170" t="str">
        <f t="shared" si="3"/>
        <v/>
      </c>
      <c r="J747" s="47" t="str">
        <f t="shared" si="4"/>
        <v/>
      </c>
      <c r="K747" s="21" t="str">
        <f t="shared" si="5"/>
        <v/>
      </c>
      <c r="L747" s="184"/>
    </row>
    <row r="748" ht="22.5" customHeight="1">
      <c r="A748" s="170" t="str">
        <f>'Inventory List'!A749</f>
        <v/>
      </c>
      <c r="B748" s="170" t="str">
        <f>'Inventory List'!B749</f>
        <v/>
      </c>
      <c r="C748" s="184" t="str">
        <f t="shared" si="1"/>
        <v/>
      </c>
      <c r="D748" s="170" t="str">
        <f>if(ISBLANK(B748),"",countif(CountSTR!B747:B1745,B748))</f>
        <v/>
      </c>
      <c r="E748" s="170" t="str">
        <f>if(ISBLANK(B748),"",countif(CountSR!B747:B780,B748))</f>
        <v/>
      </c>
      <c r="F748" s="170"/>
      <c r="G748" s="170"/>
      <c r="H748" s="170" t="str">
        <f t="shared" si="2"/>
        <v/>
      </c>
      <c r="I748" s="170" t="str">
        <f t="shared" si="3"/>
        <v/>
      </c>
      <c r="J748" s="47" t="str">
        <f t="shared" si="4"/>
        <v/>
      </c>
      <c r="K748" s="21" t="str">
        <f t="shared" si="5"/>
        <v/>
      </c>
      <c r="L748" s="184"/>
    </row>
    <row r="749" ht="22.5" customHeight="1">
      <c r="A749" s="170" t="str">
        <f>'Inventory List'!A750</f>
        <v/>
      </c>
      <c r="B749" s="170" t="str">
        <f>'Inventory List'!B750</f>
        <v/>
      </c>
      <c r="C749" s="184" t="str">
        <f t="shared" si="1"/>
        <v/>
      </c>
      <c r="D749" s="170" t="str">
        <f>if(ISBLANK(B749),"",countif(CountSTR!B748:B1746,B749))</f>
        <v/>
      </c>
      <c r="E749" s="170" t="str">
        <f>if(ISBLANK(B749),"",countif(CountSR!B748:B781,B749))</f>
        <v/>
      </c>
      <c r="F749" s="170"/>
      <c r="G749" s="170"/>
      <c r="H749" s="170" t="str">
        <f t="shared" si="2"/>
        <v/>
      </c>
      <c r="I749" s="170" t="str">
        <f t="shared" si="3"/>
        <v/>
      </c>
      <c r="J749" s="47" t="str">
        <f t="shared" si="4"/>
        <v/>
      </c>
      <c r="K749" s="21" t="str">
        <f t="shared" si="5"/>
        <v/>
      </c>
      <c r="L749" s="184"/>
    </row>
    <row r="750" ht="22.5" customHeight="1">
      <c r="A750" s="170" t="str">
        <f>'Inventory List'!A751</f>
        <v/>
      </c>
      <c r="B750" s="170" t="str">
        <f>'Inventory List'!B751</f>
        <v/>
      </c>
      <c r="C750" s="184" t="str">
        <f t="shared" si="1"/>
        <v/>
      </c>
      <c r="D750" s="170" t="str">
        <f>if(ISBLANK(B750),"",countif(CountSTR!B749:B1747,B750))</f>
        <v/>
      </c>
      <c r="E750" s="170" t="str">
        <f>if(ISBLANK(B750),"",countif(CountSR!B749:B782,B750))</f>
        <v/>
      </c>
      <c r="F750" s="170"/>
      <c r="G750" s="170"/>
      <c r="H750" s="170" t="str">
        <f t="shared" si="2"/>
        <v/>
      </c>
      <c r="I750" s="170" t="str">
        <f t="shared" si="3"/>
        <v/>
      </c>
      <c r="J750" s="47" t="str">
        <f t="shared" si="4"/>
        <v/>
      </c>
      <c r="K750" s="21" t="str">
        <f t="shared" si="5"/>
        <v/>
      </c>
      <c r="L750" s="184"/>
    </row>
    <row r="751" ht="22.5" customHeight="1">
      <c r="A751" s="170" t="str">
        <f>'Inventory List'!A752</f>
        <v/>
      </c>
      <c r="B751" s="170" t="str">
        <f>'Inventory List'!B752</f>
        <v/>
      </c>
      <c r="C751" s="184" t="str">
        <f t="shared" si="1"/>
        <v/>
      </c>
      <c r="D751" s="170" t="str">
        <f>if(ISBLANK(B751),"",countif(CountSTR!B750:B1748,B751))</f>
        <v/>
      </c>
      <c r="E751" s="170" t="str">
        <f>if(ISBLANK(B751),"",countif(CountSR!B750:B783,B751))</f>
        <v/>
      </c>
      <c r="F751" s="170"/>
      <c r="G751" s="170"/>
      <c r="H751" s="170" t="str">
        <f t="shared" si="2"/>
        <v/>
      </c>
      <c r="I751" s="170" t="str">
        <f t="shared" si="3"/>
        <v/>
      </c>
      <c r="J751" s="47" t="str">
        <f t="shared" si="4"/>
        <v/>
      </c>
      <c r="K751" s="21" t="str">
        <f t="shared" si="5"/>
        <v/>
      </c>
      <c r="L751" s="184"/>
    </row>
    <row r="752" ht="22.5" customHeight="1">
      <c r="A752" s="170" t="str">
        <f>'Inventory List'!A753</f>
        <v/>
      </c>
      <c r="B752" s="170" t="str">
        <f>'Inventory List'!B753</f>
        <v/>
      </c>
      <c r="C752" s="184" t="str">
        <f t="shared" si="1"/>
        <v/>
      </c>
      <c r="D752" s="170" t="str">
        <f>if(ISBLANK(B752),"",countif(CountSTR!B751:B1749,B752))</f>
        <v/>
      </c>
      <c r="E752" s="170" t="str">
        <f>if(ISBLANK(B752),"",countif(CountSR!B751:B784,B752))</f>
        <v/>
      </c>
      <c r="F752" s="170"/>
      <c r="G752" s="170"/>
      <c r="H752" s="170" t="str">
        <f t="shared" si="2"/>
        <v/>
      </c>
      <c r="I752" s="170" t="str">
        <f t="shared" si="3"/>
        <v/>
      </c>
      <c r="J752" s="47" t="str">
        <f t="shared" si="4"/>
        <v/>
      </c>
      <c r="K752" s="21" t="str">
        <f t="shared" si="5"/>
        <v/>
      </c>
      <c r="L752" s="184"/>
    </row>
    <row r="753" ht="22.5" customHeight="1">
      <c r="A753" s="170" t="str">
        <f>'Inventory List'!A754</f>
        <v/>
      </c>
      <c r="B753" s="170" t="str">
        <f>'Inventory List'!B754</f>
        <v/>
      </c>
      <c r="C753" s="184" t="str">
        <f t="shared" si="1"/>
        <v/>
      </c>
      <c r="D753" s="170" t="str">
        <f>if(ISBLANK(B753),"",countif(CountSTR!B752:B1750,B753))</f>
        <v/>
      </c>
      <c r="E753" s="170" t="str">
        <f>if(ISBLANK(B753),"",countif(CountSR!B752:B785,B753))</f>
        <v/>
      </c>
      <c r="F753" s="170"/>
      <c r="G753" s="170"/>
      <c r="H753" s="170" t="str">
        <f t="shared" si="2"/>
        <v/>
      </c>
      <c r="I753" s="170" t="str">
        <f t="shared" si="3"/>
        <v/>
      </c>
      <c r="J753" s="47" t="str">
        <f t="shared" si="4"/>
        <v/>
      </c>
      <c r="K753" s="21" t="str">
        <f t="shared" si="5"/>
        <v/>
      </c>
      <c r="L753" s="184"/>
    </row>
    <row r="754" ht="22.5" customHeight="1">
      <c r="A754" s="170" t="str">
        <f>'Inventory List'!A755</f>
        <v/>
      </c>
      <c r="B754" s="170" t="str">
        <f>'Inventory List'!B755</f>
        <v/>
      </c>
      <c r="C754" s="184" t="str">
        <f t="shared" si="1"/>
        <v/>
      </c>
      <c r="D754" s="170" t="str">
        <f>if(ISBLANK(B754),"",countif(CountSTR!B753:B1751,B754))</f>
        <v/>
      </c>
      <c r="E754" s="170" t="str">
        <f>if(ISBLANK(B754),"",countif(CountSR!B753:B786,B754))</f>
        <v/>
      </c>
      <c r="F754" s="170"/>
      <c r="G754" s="170"/>
      <c r="H754" s="170" t="str">
        <f t="shared" si="2"/>
        <v/>
      </c>
      <c r="I754" s="170" t="str">
        <f t="shared" si="3"/>
        <v/>
      </c>
      <c r="J754" s="47" t="str">
        <f t="shared" si="4"/>
        <v/>
      </c>
      <c r="K754" s="21" t="str">
        <f t="shared" si="5"/>
        <v/>
      </c>
      <c r="L754" s="184"/>
    </row>
    <row r="755" ht="22.5" customHeight="1">
      <c r="A755" s="170" t="str">
        <f>'Inventory List'!A756</f>
        <v/>
      </c>
      <c r="B755" s="170" t="str">
        <f>'Inventory List'!B756</f>
        <v/>
      </c>
      <c r="C755" s="184" t="str">
        <f t="shared" si="1"/>
        <v/>
      </c>
      <c r="D755" s="170" t="str">
        <f>if(ISBLANK(B755),"",countif(CountSTR!B754:B1752,B755))</f>
        <v/>
      </c>
      <c r="E755" s="170" t="str">
        <f>if(ISBLANK(B755),"",countif(CountSR!B754:B787,B755))</f>
        <v/>
      </c>
      <c r="F755" s="170"/>
      <c r="G755" s="170"/>
      <c r="H755" s="170" t="str">
        <f t="shared" si="2"/>
        <v/>
      </c>
      <c r="I755" s="170" t="str">
        <f t="shared" si="3"/>
        <v/>
      </c>
      <c r="J755" s="47" t="str">
        <f t="shared" si="4"/>
        <v/>
      </c>
      <c r="K755" s="21" t="str">
        <f t="shared" si="5"/>
        <v/>
      </c>
      <c r="L755" s="184"/>
    </row>
    <row r="756" ht="22.5" customHeight="1">
      <c r="A756" s="170" t="str">
        <f>'Inventory List'!A757</f>
        <v/>
      </c>
      <c r="B756" s="170" t="str">
        <f>'Inventory List'!B757</f>
        <v/>
      </c>
      <c r="C756" s="184" t="str">
        <f t="shared" si="1"/>
        <v/>
      </c>
      <c r="D756" s="170" t="str">
        <f>if(ISBLANK(B756),"",countif(CountSTR!B755:B1753,B756))</f>
        <v/>
      </c>
      <c r="E756" s="170" t="str">
        <f>if(ISBLANK(B756),"",countif(CountSR!B755:B788,B756))</f>
        <v/>
      </c>
      <c r="F756" s="170"/>
      <c r="G756" s="170"/>
      <c r="H756" s="170" t="str">
        <f t="shared" si="2"/>
        <v/>
      </c>
      <c r="I756" s="170" t="str">
        <f t="shared" si="3"/>
        <v/>
      </c>
      <c r="J756" s="47" t="str">
        <f t="shared" si="4"/>
        <v/>
      </c>
      <c r="K756" s="21" t="str">
        <f t="shared" si="5"/>
        <v/>
      </c>
      <c r="L756" s="184"/>
    </row>
    <row r="757" ht="22.5" customHeight="1">
      <c r="A757" s="170" t="str">
        <f>'Inventory List'!A758</f>
        <v/>
      </c>
      <c r="B757" s="170" t="str">
        <f>'Inventory List'!B758</f>
        <v/>
      </c>
      <c r="C757" s="184" t="str">
        <f t="shared" si="1"/>
        <v/>
      </c>
      <c r="D757" s="170" t="str">
        <f>if(ISBLANK(B757),"",countif(CountSTR!B756:B1754,B757))</f>
        <v/>
      </c>
      <c r="E757" s="170" t="str">
        <f>if(ISBLANK(B757),"",countif(CountSR!B756:B789,B757))</f>
        <v/>
      </c>
      <c r="F757" s="170"/>
      <c r="G757" s="170"/>
      <c r="H757" s="170" t="str">
        <f t="shared" si="2"/>
        <v/>
      </c>
      <c r="I757" s="170" t="str">
        <f t="shared" si="3"/>
        <v/>
      </c>
      <c r="J757" s="47" t="str">
        <f t="shared" si="4"/>
        <v/>
      </c>
      <c r="K757" s="21" t="str">
        <f t="shared" si="5"/>
        <v/>
      </c>
      <c r="L757" s="184"/>
    </row>
    <row r="758" ht="22.5" customHeight="1">
      <c r="A758" s="170" t="str">
        <f>'Inventory List'!A759</f>
        <v/>
      </c>
      <c r="B758" s="170" t="str">
        <f>'Inventory List'!B759</f>
        <v/>
      </c>
      <c r="C758" s="184" t="str">
        <f t="shared" si="1"/>
        <v/>
      </c>
      <c r="D758" s="170" t="str">
        <f>if(ISBLANK(B758),"",countif(CountSTR!B757:B1755,B758))</f>
        <v/>
      </c>
      <c r="E758" s="170" t="str">
        <f>if(ISBLANK(B758),"",countif(CountSR!B757:B790,B758))</f>
        <v/>
      </c>
      <c r="F758" s="170"/>
      <c r="G758" s="170"/>
      <c r="H758" s="170" t="str">
        <f t="shared" si="2"/>
        <v/>
      </c>
      <c r="I758" s="170" t="str">
        <f t="shared" si="3"/>
        <v/>
      </c>
      <c r="J758" s="47" t="str">
        <f t="shared" si="4"/>
        <v/>
      </c>
      <c r="K758" s="21" t="str">
        <f t="shared" si="5"/>
        <v/>
      </c>
      <c r="L758" s="184"/>
    </row>
    <row r="759" ht="22.5" customHeight="1">
      <c r="A759" s="170" t="str">
        <f>'Inventory List'!A760</f>
        <v/>
      </c>
      <c r="B759" s="170" t="str">
        <f>'Inventory List'!B760</f>
        <v/>
      </c>
      <c r="C759" s="184" t="str">
        <f t="shared" si="1"/>
        <v/>
      </c>
      <c r="D759" s="170" t="str">
        <f>if(ISBLANK(B759),"",countif(CountSTR!B758:B1756,B759))</f>
        <v/>
      </c>
      <c r="E759" s="170" t="str">
        <f>if(ISBLANK(B759),"",countif(CountSR!B758:B791,B759))</f>
        <v/>
      </c>
      <c r="F759" s="170"/>
      <c r="G759" s="170"/>
      <c r="H759" s="170" t="str">
        <f t="shared" si="2"/>
        <v/>
      </c>
      <c r="I759" s="170" t="str">
        <f t="shared" si="3"/>
        <v/>
      </c>
      <c r="J759" s="47" t="str">
        <f t="shared" si="4"/>
        <v/>
      </c>
      <c r="K759" s="21" t="str">
        <f t="shared" si="5"/>
        <v/>
      </c>
      <c r="L759" s="184"/>
    </row>
    <row r="760" ht="22.5" customHeight="1">
      <c r="A760" s="170" t="str">
        <f>'Inventory List'!A761</f>
        <v/>
      </c>
      <c r="B760" s="170" t="str">
        <f>'Inventory List'!B761</f>
        <v/>
      </c>
      <c r="C760" s="184" t="str">
        <f t="shared" si="1"/>
        <v/>
      </c>
      <c r="D760" s="170" t="str">
        <f>if(ISBLANK(B760),"",countif(CountSTR!B759:B1757,B760))</f>
        <v/>
      </c>
      <c r="E760" s="170" t="str">
        <f>if(ISBLANK(B760),"",countif(CountSR!B759:B792,B760))</f>
        <v/>
      </c>
      <c r="F760" s="170"/>
      <c r="G760" s="170"/>
      <c r="H760" s="170" t="str">
        <f t="shared" si="2"/>
        <v/>
      </c>
      <c r="I760" s="170" t="str">
        <f t="shared" si="3"/>
        <v/>
      </c>
      <c r="J760" s="47" t="str">
        <f t="shared" si="4"/>
        <v/>
      </c>
      <c r="K760" s="21" t="str">
        <f t="shared" si="5"/>
        <v/>
      </c>
      <c r="L760" s="184"/>
    </row>
    <row r="761" ht="22.5" customHeight="1">
      <c r="A761" s="170" t="str">
        <f>'Inventory List'!A762</f>
        <v/>
      </c>
      <c r="B761" s="170" t="str">
        <f>'Inventory List'!B762</f>
        <v/>
      </c>
      <c r="C761" s="184" t="str">
        <f t="shared" si="1"/>
        <v/>
      </c>
      <c r="D761" s="170" t="str">
        <f>if(ISBLANK(B761),"",countif(CountSTR!B760:B1758,B761))</f>
        <v/>
      </c>
      <c r="E761" s="170" t="str">
        <f>if(ISBLANK(B761),"",countif(CountSR!B760:B793,B761))</f>
        <v/>
      </c>
      <c r="F761" s="170"/>
      <c r="G761" s="170"/>
      <c r="H761" s="170" t="str">
        <f t="shared" si="2"/>
        <v/>
      </c>
      <c r="I761" s="170" t="str">
        <f t="shared" si="3"/>
        <v/>
      </c>
      <c r="J761" s="47" t="str">
        <f t="shared" si="4"/>
        <v/>
      </c>
      <c r="K761" s="21" t="str">
        <f t="shared" si="5"/>
        <v/>
      </c>
      <c r="L761" s="184"/>
    </row>
    <row r="762" ht="22.5" customHeight="1">
      <c r="A762" s="170" t="str">
        <f>'Inventory List'!A763</f>
        <v/>
      </c>
      <c r="B762" s="170" t="str">
        <f>'Inventory List'!B763</f>
        <v/>
      </c>
      <c r="C762" s="184" t="str">
        <f t="shared" si="1"/>
        <v/>
      </c>
      <c r="D762" s="170" t="str">
        <f>if(ISBLANK(B762),"",countif(CountSTR!B761:B1759,B762))</f>
        <v/>
      </c>
      <c r="E762" s="170" t="str">
        <f>if(ISBLANK(B762),"",countif(CountSR!B761:B794,B762))</f>
        <v/>
      </c>
      <c r="F762" s="170"/>
      <c r="G762" s="170"/>
      <c r="H762" s="170" t="str">
        <f t="shared" si="2"/>
        <v/>
      </c>
      <c r="I762" s="170" t="str">
        <f t="shared" si="3"/>
        <v/>
      </c>
      <c r="J762" s="47" t="str">
        <f t="shared" si="4"/>
        <v/>
      </c>
      <c r="K762" s="21" t="str">
        <f t="shared" si="5"/>
        <v/>
      </c>
      <c r="L762" s="184"/>
    </row>
    <row r="763" ht="22.5" customHeight="1">
      <c r="A763" s="170" t="str">
        <f>'Inventory List'!A764</f>
        <v/>
      </c>
      <c r="B763" s="170" t="str">
        <f>'Inventory List'!B764</f>
        <v/>
      </c>
      <c r="C763" s="184" t="str">
        <f t="shared" si="1"/>
        <v/>
      </c>
      <c r="D763" s="170" t="str">
        <f>if(ISBLANK(B763),"",countif(CountSTR!B762:B1760,B763))</f>
        <v/>
      </c>
      <c r="E763" s="170" t="str">
        <f>if(ISBLANK(B763),"",countif(CountSR!B762:B795,B763))</f>
        <v/>
      </c>
      <c r="F763" s="170"/>
      <c r="G763" s="170"/>
      <c r="H763" s="170" t="str">
        <f t="shared" si="2"/>
        <v/>
      </c>
      <c r="I763" s="170" t="str">
        <f t="shared" si="3"/>
        <v/>
      </c>
      <c r="J763" s="47" t="str">
        <f t="shared" si="4"/>
        <v/>
      </c>
      <c r="K763" s="21" t="str">
        <f t="shared" si="5"/>
        <v/>
      </c>
      <c r="L763" s="184"/>
    </row>
    <row r="764" ht="22.5" customHeight="1">
      <c r="A764" s="170" t="str">
        <f>'Inventory List'!A765</f>
        <v/>
      </c>
      <c r="B764" s="170" t="str">
        <f>'Inventory List'!B765</f>
        <v/>
      </c>
      <c r="C764" s="184" t="str">
        <f t="shared" si="1"/>
        <v/>
      </c>
      <c r="D764" s="170" t="str">
        <f>if(ISBLANK(B764),"",countif(CountSTR!B763:B1761,B764))</f>
        <v/>
      </c>
      <c r="E764" s="170" t="str">
        <f>if(ISBLANK(B764),"",countif(CountSR!B763:B796,B764))</f>
        <v/>
      </c>
      <c r="F764" s="170"/>
      <c r="G764" s="170"/>
      <c r="H764" s="170" t="str">
        <f t="shared" si="2"/>
        <v/>
      </c>
      <c r="I764" s="170" t="str">
        <f t="shared" si="3"/>
        <v/>
      </c>
      <c r="J764" s="47" t="str">
        <f t="shared" si="4"/>
        <v/>
      </c>
      <c r="K764" s="21" t="str">
        <f t="shared" si="5"/>
        <v/>
      </c>
      <c r="L764" s="184"/>
    </row>
    <row r="765" ht="22.5" customHeight="1">
      <c r="A765" s="170" t="str">
        <f>'Inventory List'!A766</f>
        <v/>
      </c>
      <c r="B765" s="170" t="str">
        <f>'Inventory List'!B766</f>
        <v/>
      </c>
      <c r="C765" s="184" t="str">
        <f t="shared" si="1"/>
        <v/>
      </c>
      <c r="D765" s="170" t="str">
        <f>if(ISBLANK(B765),"",countif(CountSTR!B764:B1762,B765))</f>
        <v/>
      </c>
      <c r="E765" s="170" t="str">
        <f>if(ISBLANK(B765),"",countif(CountSR!B764:B797,B765))</f>
        <v/>
      </c>
      <c r="F765" s="170"/>
      <c r="G765" s="170"/>
      <c r="H765" s="170" t="str">
        <f t="shared" si="2"/>
        <v/>
      </c>
      <c r="I765" s="170" t="str">
        <f t="shared" si="3"/>
        <v/>
      </c>
      <c r="J765" s="47" t="str">
        <f t="shared" si="4"/>
        <v/>
      </c>
      <c r="K765" s="21" t="str">
        <f t="shared" si="5"/>
        <v/>
      </c>
      <c r="L765" s="184"/>
    </row>
    <row r="766" ht="22.5" customHeight="1">
      <c r="A766" s="170" t="str">
        <f>'Inventory List'!A767</f>
        <v/>
      </c>
      <c r="B766" s="170" t="str">
        <f>'Inventory List'!B767</f>
        <v/>
      </c>
      <c r="C766" s="184" t="str">
        <f t="shared" si="1"/>
        <v/>
      </c>
      <c r="D766" s="170" t="str">
        <f>if(ISBLANK(B766),"",countif(CountSTR!B765:B1763,B766))</f>
        <v/>
      </c>
      <c r="E766" s="170" t="str">
        <f>if(ISBLANK(B766),"",countif(CountSR!B765:B798,B766))</f>
        <v/>
      </c>
      <c r="F766" s="170"/>
      <c r="G766" s="170"/>
      <c r="H766" s="170" t="str">
        <f t="shared" si="2"/>
        <v/>
      </c>
      <c r="I766" s="170" t="str">
        <f t="shared" si="3"/>
        <v/>
      </c>
      <c r="J766" s="47" t="str">
        <f t="shared" si="4"/>
        <v/>
      </c>
      <c r="K766" s="21" t="str">
        <f t="shared" si="5"/>
        <v/>
      </c>
      <c r="L766" s="184"/>
    </row>
    <row r="767" ht="22.5" customHeight="1">
      <c r="A767" s="170" t="str">
        <f>'Inventory List'!A768</f>
        <v/>
      </c>
      <c r="B767" s="170" t="str">
        <f>'Inventory List'!B768</f>
        <v/>
      </c>
      <c r="C767" s="184" t="str">
        <f t="shared" si="1"/>
        <v/>
      </c>
      <c r="D767" s="170" t="str">
        <f>if(ISBLANK(B767),"",countif(CountSTR!B766:B1764,B767))</f>
        <v/>
      </c>
      <c r="E767" s="170" t="str">
        <f>if(ISBLANK(B767),"",countif(CountSR!B766:B799,B767))</f>
        <v/>
      </c>
      <c r="F767" s="170"/>
      <c r="G767" s="170"/>
      <c r="H767" s="170" t="str">
        <f t="shared" si="2"/>
        <v/>
      </c>
      <c r="I767" s="170" t="str">
        <f t="shared" si="3"/>
        <v/>
      </c>
      <c r="J767" s="47" t="str">
        <f t="shared" si="4"/>
        <v/>
      </c>
      <c r="K767" s="21" t="str">
        <f t="shared" si="5"/>
        <v/>
      </c>
      <c r="L767" s="184"/>
    </row>
    <row r="768" ht="22.5" customHeight="1">
      <c r="A768" s="170" t="str">
        <f>'Inventory List'!A769</f>
        <v/>
      </c>
      <c r="B768" s="170" t="str">
        <f>'Inventory List'!B769</f>
        <v/>
      </c>
      <c r="C768" s="184" t="str">
        <f t="shared" si="1"/>
        <v/>
      </c>
      <c r="D768" s="170" t="str">
        <f>if(ISBLANK(B768),"",countif(CountSTR!B767:B1765,B768))</f>
        <v/>
      </c>
      <c r="E768" s="170" t="str">
        <f>if(ISBLANK(B768),"",countif(CountSR!B767:B800,B768))</f>
        <v/>
      </c>
      <c r="F768" s="170"/>
      <c r="G768" s="170"/>
      <c r="H768" s="170" t="str">
        <f t="shared" si="2"/>
        <v/>
      </c>
      <c r="I768" s="170" t="str">
        <f t="shared" si="3"/>
        <v/>
      </c>
      <c r="J768" s="47" t="str">
        <f t="shared" si="4"/>
        <v/>
      </c>
      <c r="K768" s="21" t="str">
        <f t="shared" si="5"/>
        <v/>
      </c>
      <c r="L768" s="184"/>
    </row>
    <row r="769" ht="22.5" customHeight="1">
      <c r="A769" s="170" t="str">
        <f>'Inventory List'!A770</f>
        <v/>
      </c>
      <c r="B769" s="170" t="str">
        <f>'Inventory List'!B770</f>
        <v/>
      </c>
      <c r="C769" s="184" t="str">
        <f t="shared" si="1"/>
        <v/>
      </c>
      <c r="D769" s="170" t="str">
        <f>if(ISBLANK(B769),"",countif(CountSTR!B768:B1766,B769))</f>
        <v/>
      </c>
      <c r="E769" s="170" t="str">
        <f>if(ISBLANK(B769),"",countif(CountSR!B768:B801,B769))</f>
        <v/>
      </c>
      <c r="F769" s="170"/>
      <c r="G769" s="170"/>
      <c r="H769" s="170" t="str">
        <f t="shared" si="2"/>
        <v/>
      </c>
      <c r="I769" s="170" t="str">
        <f t="shared" si="3"/>
        <v/>
      </c>
      <c r="J769" s="47" t="str">
        <f t="shared" si="4"/>
        <v/>
      </c>
      <c r="K769" s="21" t="str">
        <f t="shared" si="5"/>
        <v/>
      </c>
      <c r="L769" s="184"/>
    </row>
    <row r="770" ht="22.5" customHeight="1">
      <c r="A770" s="170" t="str">
        <f>'Inventory List'!A771</f>
        <v/>
      </c>
      <c r="B770" s="170" t="str">
        <f>'Inventory List'!B771</f>
        <v/>
      </c>
      <c r="C770" s="184" t="str">
        <f t="shared" si="1"/>
        <v/>
      </c>
      <c r="D770" s="170" t="str">
        <f>if(ISBLANK(B770),"",countif(CountSTR!B769:B1767,B770))</f>
        <v/>
      </c>
      <c r="E770" s="170" t="str">
        <f>if(ISBLANK(B770),"",countif(CountSR!B769:B802,B770))</f>
        <v/>
      </c>
      <c r="F770" s="170"/>
      <c r="G770" s="170"/>
      <c r="H770" s="170" t="str">
        <f t="shared" si="2"/>
        <v/>
      </c>
      <c r="I770" s="170" t="str">
        <f t="shared" si="3"/>
        <v/>
      </c>
      <c r="J770" s="47" t="str">
        <f t="shared" si="4"/>
        <v/>
      </c>
      <c r="K770" s="21" t="str">
        <f t="shared" si="5"/>
        <v/>
      </c>
      <c r="L770" s="184"/>
    </row>
    <row r="771" ht="22.5" customHeight="1">
      <c r="A771" s="170" t="str">
        <f>'Inventory List'!A772</f>
        <v/>
      </c>
      <c r="B771" s="170" t="str">
        <f>'Inventory List'!B772</f>
        <v/>
      </c>
      <c r="C771" s="184" t="str">
        <f t="shared" si="1"/>
        <v/>
      </c>
      <c r="D771" s="170" t="str">
        <f>if(ISBLANK(B771),"",countif(CountSTR!B770:B1768,B771))</f>
        <v/>
      </c>
      <c r="E771" s="170" t="str">
        <f>if(ISBLANK(B771),"",countif(CountSR!B770:B803,B771))</f>
        <v/>
      </c>
      <c r="F771" s="170"/>
      <c r="G771" s="170"/>
      <c r="H771" s="170" t="str">
        <f t="shared" si="2"/>
        <v/>
      </c>
      <c r="I771" s="170" t="str">
        <f t="shared" si="3"/>
        <v/>
      </c>
      <c r="J771" s="47" t="str">
        <f t="shared" si="4"/>
        <v/>
      </c>
      <c r="K771" s="21" t="str">
        <f t="shared" si="5"/>
        <v/>
      </c>
      <c r="L771" s="184"/>
    </row>
    <row r="772" ht="22.5" customHeight="1">
      <c r="A772" s="170" t="str">
        <f>'Inventory List'!A773</f>
        <v/>
      </c>
      <c r="B772" s="170" t="str">
        <f>'Inventory List'!B773</f>
        <v/>
      </c>
      <c r="C772" s="184" t="str">
        <f t="shared" si="1"/>
        <v/>
      </c>
      <c r="D772" s="170" t="str">
        <f>if(ISBLANK(B772),"",countif(CountSTR!B771:B1769,B772))</f>
        <v/>
      </c>
      <c r="E772" s="170" t="str">
        <f>if(ISBLANK(B772),"",countif(CountSR!B771:B804,B772))</f>
        <v/>
      </c>
      <c r="F772" s="170"/>
      <c r="G772" s="170"/>
      <c r="H772" s="170" t="str">
        <f t="shared" si="2"/>
        <v/>
      </c>
      <c r="I772" s="170" t="str">
        <f t="shared" si="3"/>
        <v/>
      </c>
      <c r="J772" s="47" t="str">
        <f t="shared" si="4"/>
        <v/>
      </c>
      <c r="K772" s="21" t="str">
        <f t="shared" si="5"/>
        <v/>
      </c>
      <c r="L772" s="184"/>
    </row>
    <row r="773" ht="22.5" customHeight="1">
      <c r="A773" s="170" t="str">
        <f>'Inventory List'!A774</f>
        <v/>
      </c>
      <c r="B773" s="170" t="str">
        <f>'Inventory List'!B774</f>
        <v/>
      </c>
      <c r="C773" s="184" t="str">
        <f t="shared" si="1"/>
        <v/>
      </c>
      <c r="D773" s="170" t="str">
        <f>if(ISBLANK(B773),"",countif(CountSTR!B772:B1770,B773))</f>
        <v/>
      </c>
      <c r="E773" s="170" t="str">
        <f>if(ISBLANK(B773),"",countif(CountSR!B772:B805,B773))</f>
        <v/>
      </c>
      <c r="F773" s="170"/>
      <c r="G773" s="170"/>
      <c r="H773" s="170" t="str">
        <f t="shared" si="2"/>
        <v/>
      </c>
      <c r="I773" s="170" t="str">
        <f t="shared" si="3"/>
        <v/>
      </c>
      <c r="J773" s="47" t="str">
        <f t="shared" si="4"/>
        <v/>
      </c>
      <c r="K773" s="21" t="str">
        <f t="shared" si="5"/>
        <v/>
      </c>
      <c r="L773" s="184"/>
    </row>
    <row r="774" ht="22.5" customHeight="1">
      <c r="A774" s="170" t="str">
        <f>'Inventory List'!A775</f>
        <v/>
      </c>
      <c r="B774" s="170" t="str">
        <f>'Inventory List'!B775</f>
        <v/>
      </c>
      <c r="C774" s="184" t="str">
        <f t="shared" si="1"/>
        <v/>
      </c>
      <c r="D774" s="170" t="str">
        <f>if(ISBLANK(B774),"",countif(CountSTR!B773:B1771,B774))</f>
        <v/>
      </c>
      <c r="E774" s="170" t="str">
        <f>if(ISBLANK(B774),"",countif(CountSR!B773:B806,B774))</f>
        <v/>
      </c>
      <c r="F774" s="170"/>
      <c r="G774" s="170"/>
      <c r="H774" s="170" t="str">
        <f t="shared" si="2"/>
        <v/>
      </c>
      <c r="I774" s="170" t="str">
        <f t="shared" si="3"/>
        <v/>
      </c>
      <c r="J774" s="47" t="str">
        <f t="shared" si="4"/>
        <v/>
      </c>
      <c r="K774" s="21" t="str">
        <f t="shared" si="5"/>
        <v/>
      </c>
      <c r="L774" s="184"/>
    </row>
    <row r="775" ht="22.5" customHeight="1">
      <c r="A775" s="170" t="str">
        <f>'Inventory List'!A776</f>
        <v/>
      </c>
      <c r="B775" s="170" t="str">
        <f>'Inventory List'!B776</f>
        <v/>
      </c>
      <c r="C775" s="184" t="str">
        <f t="shared" si="1"/>
        <v/>
      </c>
      <c r="D775" s="170" t="str">
        <f>if(ISBLANK(B775),"",countif(CountSTR!B774:B1772,B775))</f>
        <v/>
      </c>
      <c r="E775" s="170" t="str">
        <f>if(ISBLANK(B775),"",countif(CountSR!B774:B807,B775))</f>
        <v/>
      </c>
      <c r="F775" s="170"/>
      <c r="G775" s="170"/>
      <c r="H775" s="170" t="str">
        <f t="shared" si="2"/>
        <v/>
      </c>
      <c r="I775" s="170" t="str">
        <f t="shared" si="3"/>
        <v/>
      </c>
      <c r="J775" s="47" t="str">
        <f t="shared" si="4"/>
        <v/>
      </c>
      <c r="K775" s="21" t="str">
        <f t="shared" si="5"/>
        <v/>
      </c>
      <c r="L775" s="184"/>
    </row>
    <row r="776" ht="22.5" customHeight="1">
      <c r="A776" s="170" t="str">
        <f>'Inventory List'!A777</f>
        <v/>
      </c>
      <c r="B776" s="170" t="str">
        <f>'Inventory List'!B777</f>
        <v/>
      </c>
      <c r="C776" s="184" t="str">
        <f t="shared" si="1"/>
        <v/>
      </c>
      <c r="D776" s="170" t="str">
        <f>if(ISBLANK(B776),"",countif(CountSTR!B775:B1773,B776))</f>
        <v/>
      </c>
      <c r="E776" s="170" t="str">
        <f>if(ISBLANK(B776),"",countif(CountSR!B775:B808,B776))</f>
        <v/>
      </c>
      <c r="F776" s="170"/>
      <c r="G776" s="170"/>
      <c r="H776" s="170" t="str">
        <f t="shared" si="2"/>
        <v/>
      </c>
      <c r="I776" s="170" t="str">
        <f t="shared" si="3"/>
        <v/>
      </c>
      <c r="J776" s="47" t="str">
        <f t="shared" si="4"/>
        <v/>
      </c>
      <c r="K776" s="21" t="str">
        <f t="shared" si="5"/>
        <v/>
      </c>
      <c r="L776" s="184"/>
    </row>
    <row r="777" ht="22.5" customHeight="1">
      <c r="A777" s="170" t="str">
        <f>'Inventory List'!A778</f>
        <v/>
      </c>
      <c r="B777" s="170" t="str">
        <f>'Inventory List'!B778</f>
        <v/>
      </c>
      <c r="C777" s="184" t="str">
        <f t="shared" si="1"/>
        <v/>
      </c>
      <c r="D777" s="170" t="str">
        <f>if(ISBLANK(B777),"",countif(CountSTR!B776:B1774,B777))</f>
        <v/>
      </c>
      <c r="E777" s="170" t="str">
        <f>if(ISBLANK(B777),"",countif(CountSR!B776:B809,B777))</f>
        <v/>
      </c>
      <c r="F777" s="170"/>
      <c r="G777" s="170"/>
      <c r="H777" s="170" t="str">
        <f t="shared" si="2"/>
        <v/>
      </c>
      <c r="I777" s="170" t="str">
        <f t="shared" si="3"/>
        <v/>
      </c>
      <c r="J777" s="47" t="str">
        <f t="shared" si="4"/>
        <v/>
      </c>
      <c r="K777" s="21" t="str">
        <f t="shared" si="5"/>
        <v/>
      </c>
      <c r="L777" s="184"/>
    </row>
    <row r="778" ht="22.5" customHeight="1">
      <c r="A778" s="170" t="str">
        <f>'Inventory List'!A779</f>
        <v/>
      </c>
      <c r="B778" s="170" t="str">
        <f>'Inventory List'!B779</f>
        <v/>
      </c>
      <c r="C778" s="184" t="str">
        <f t="shared" si="1"/>
        <v/>
      </c>
      <c r="D778" s="170" t="str">
        <f>if(ISBLANK(B778),"",countif(CountSTR!B777:B1775,B778))</f>
        <v/>
      </c>
      <c r="E778" s="170" t="str">
        <f>if(ISBLANK(B778),"",countif(CountSR!B777:B810,B778))</f>
        <v/>
      </c>
      <c r="F778" s="170"/>
      <c r="G778" s="170"/>
      <c r="H778" s="170" t="str">
        <f t="shared" si="2"/>
        <v/>
      </c>
      <c r="I778" s="170" t="str">
        <f t="shared" si="3"/>
        <v/>
      </c>
      <c r="J778" s="47" t="str">
        <f t="shared" si="4"/>
        <v/>
      </c>
      <c r="K778" s="21" t="str">
        <f t="shared" si="5"/>
        <v/>
      </c>
      <c r="L778" s="184"/>
    </row>
    <row r="779" ht="22.5" customHeight="1">
      <c r="A779" s="170" t="str">
        <f>'Inventory List'!A780</f>
        <v/>
      </c>
      <c r="B779" s="170" t="str">
        <f>'Inventory List'!B780</f>
        <v/>
      </c>
      <c r="C779" s="184" t="str">
        <f t="shared" si="1"/>
        <v/>
      </c>
      <c r="D779" s="170" t="str">
        <f>if(ISBLANK(B779),"",countif(CountSTR!B778:B1776,B779))</f>
        <v/>
      </c>
      <c r="E779" s="170" t="str">
        <f>if(ISBLANK(B779),"",countif(CountSR!B778:B811,B779))</f>
        <v/>
      </c>
      <c r="F779" s="170"/>
      <c r="G779" s="170"/>
      <c r="H779" s="170" t="str">
        <f t="shared" si="2"/>
        <v/>
      </c>
      <c r="I779" s="170" t="str">
        <f t="shared" si="3"/>
        <v/>
      </c>
      <c r="J779" s="47" t="str">
        <f t="shared" si="4"/>
        <v/>
      </c>
      <c r="K779" s="21" t="str">
        <f t="shared" si="5"/>
        <v/>
      </c>
      <c r="L779" s="184"/>
    </row>
    <row r="780" ht="22.5" customHeight="1">
      <c r="A780" s="170" t="str">
        <f>'Inventory List'!A781</f>
        <v/>
      </c>
      <c r="B780" s="170" t="str">
        <f>'Inventory List'!B781</f>
        <v/>
      </c>
      <c r="C780" s="184" t="str">
        <f t="shared" si="1"/>
        <v/>
      </c>
      <c r="D780" s="170" t="str">
        <f>if(ISBLANK(B780),"",countif(CountSTR!B779:B1777,B780))</f>
        <v/>
      </c>
      <c r="E780" s="170" t="str">
        <f>if(ISBLANK(B780),"",countif(CountSR!B779:B812,B780))</f>
        <v/>
      </c>
      <c r="F780" s="170"/>
      <c r="G780" s="170"/>
      <c r="H780" s="170" t="str">
        <f t="shared" si="2"/>
        <v/>
      </c>
      <c r="I780" s="170" t="str">
        <f t="shared" si="3"/>
        <v/>
      </c>
      <c r="J780" s="47" t="str">
        <f t="shared" si="4"/>
        <v/>
      </c>
      <c r="K780" s="21" t="str">
        <f t="shared" si="5"/>
        <v/>
      </c>
      <c r="L780" s="184"/>
    </row>
    <row r="781" ht="22.5" customHeight="1">
      <c r="A781" s="170" t="str">
        <f>'Inventory List'!A782</f>
        <v/>
      </c>
      <c r="B781" s="170" t="str">
        <f>'Inventory List'!B782</f>
        <v/>
      </c>
      <c r="C781" s="184" t="str">
        <f t="shared" si="1"/>
        <v/>
      </c>
      <c r="D781" s="170" t="str">
        <f>if(ISBLANK(B781),"",countif(CountSTR!B780:B1778,B781))</f>
        <v/>
      </c>
      <c r="E781" s="170" t="str">
        <f>if(ISBLANK(B781),"",countif(CountSR!B780:B813,B781))</f>
        <v/>
      </c>
      <c r="F781" s="170"/>
      <c r="G781" s="170"/>
      <c r="H781" s="170" t="str">
        <f t="shared" si="2"/>
        <v/>
      </c>
      <c r="I781" s="170" t="str">
        <f t="shared" si="3"/>
        <v/>
      </c>
      <c r="J781" s="47" t="str">
        <f t="shared" si="4"/>
        <v/>
      </c>
      <c r="K781" s="21" t="str">
        <f t="shared" si="5"/>
        <v/>
      </c>
      <c r="L781" s="184"/>
    </row>
    <row r="782" ht="22.5" customHeight="1">
      <c r="A782" s="170" t="str">
        <f>'Inventory List'!A783</f>
        <v/>
      </c>
      <c r="B782" s="170" t="str">
        <f>'Inventory List'!B783</f>
        <v/>
      </c>
      <c r="C782" s="184" t="str">
        <f t="shared" si="1"/>
        <v/>
      </c>
      <c r="D782" s="170" t="str">
        <f>if(ISBLANK(B782),"",countif(CountSTR!B781:B1779,B782))</f>
        <v/>
      </c>
      <c r="E782" s="170" t="str">
        <f>if(ISBLANK(B782),"",countif(CountSR!B781:B814,B782))</f>
        <v/>
      </c>
      <c r="F782" s="170"/>
      <c r="G782" s="170"/>
      <c r="H782" s="170" t="str">
        <f t="shared" si="2"/>
        <v/>
      </c>
      <c r="I782" s="170" t="str">
        <f t="shared" si="3"/>
        <v/>
      </c>
      <c r="J782" s="47" t="str">
        <f t="shared" si="4"/>
        <v/>
      </c>
      <c r="K782" s="21" t="str">
        <f t="shared" si="5"/>
        <v/>
      </c>
      <c r="L782" s="184"/>
    </row>
    <row r="783" ht="22.5" customHeight="1">
      <c r="A783" s="170" t="str">
        <f>'Inventory List'!A784</f>
        <v/>
      </c>
      <c r="B783" s="170" t="str">
        <f>'Inventory List'!B784</f>
        <v/>
      </c>
      <c r="C783" s="184" t="str">
        <f t="shared" si="1"/>
        <v/>
      </c>
      <c r="D783" s="170" t="str">
        <f>if(ISBLANK(B783),"",countif(CountSTR!B782:B1780,B783))</f>
        <v/>
      </c>
      <c r="E783" s="170" t="str">
        <f>if(ISBLANK(B783),"",countif(CountSR!B782:B815,B783))</f>
        <v/>
      </c>
      <c r="F783" s="170"/>
      <c r="G783" s="170"/>
      <c r="H783" s="170" t="str">
        <f t="shared" si="2"/>
        <v/>
      </c>
      <c r="I783" s="170" t="str">
        <f t="shared" si="3"/>
        <v/>
      </c>
      <c r="J783" s="47" t="str">
        <f t="shared" si="4"/>
        <v/>
      </c>
      <c r="K783" s="21" t="str">
        <f t="shared" si="5"/>
        <v/>
      </c>
      <c r="L783" s="184"/>
    </row>
    <row r="784" ht="22.5" customHeight="1">
      <c r="A784" s="170" t="str">
        <f>'Inventory List'!A785</f>
        <v/>
      </c>
      <c r="B784" s="170" t="str">
        <f>'Inventory List'!B785</f>
        <v/>
      </c>
      <c r="C784" s="184" t="str">
        <f t="shared" si="1"/>
        <v/>
      </c>
      <c r="D784" s="170" t="str">
        <f>if(ISBLANK(B784),"",countif(CountSTR!B783:B1781,B784))</f>
        <v/>
      </c>
      <c r="E784" s="170" t="str">
        <f>if(ISBLANK(B784),"",countif(CountSR!B783:B816,B784))</f>
        <v/>
      </c>
      <c r="F784" s="170"/>
      <c r="G784" s="170"/>
      <c r="H784" s="170" t="str">
        <f t="shared" si="2"/>
        <v/>
      </c>
      <c r="I784" s="170" t="str">
        <f t="shared" si="3"/>
        <v/>
      </c>
      <c r="J784" s="47" t="str">
        <f t="shared" si="4"/>
        <v/>
      </c>
      <c r="K784" s="21" t="str">
        <f t="shared" si="5"/>
        <v/>
      </c>
      <c r="L784" s="184"/>
    </row>
    <row r="785" ht="22.5" customHeight="1">
      <c r="A785" s="170" t="str">
        <f>'Inventory List'!A786</f>
        <v/>
      </c>
      <c r="B785" s="170" t="str">
        <f>'Inventory List'!B786</f>
        <v/>
      </c>
      <c r="C785" s="184" t="str">
        <f t="shared" si="1"/>
        <v/>
      </c>
      <c r="D785" s="170" t="str">
        <f>if(ISBLANK(B785),"",countif(CountSTR!B784:B1782,B785))</f>
        <v/>
      </c>
      <c r="E785" s="170" t="str">
        <f>if(ISBLANK(B785),"",countif(CountSR!B784:B817,B785))</f>
        <v/>
      </c>
      <c r="F785" s="170"/>
      <c r="G785" s="170"/>
      <c r="H785" s="170" t="str">
        <f t="shared" si="2"/>
        <v/>
      </c>
      <c r="I785" s="170" t="str">
        <f t="shared" si="3"/>
        <v/>
      </c>
      <c r="J785" s="47" t="str">
        <f t="shared" si="4"/>
        <v/>
      </c>
      <c r="K785" s="21" t="str">
        <f t="shared" si="5"/>
        <v/>
      </c>
      <c r="L785" s="184"/>
    </row>
    <row r="786" ht="22.5" customHeight="1">
      <c r="A786" s="170" t="str">
        <f>'Inventory List'!A787</f>
        <v/>
      </c>
      <c r="B786" s="170" t="str">
        <f>'Inventory List'!B787</f>
        <v/>
      </c>
      <c r="C786" s="184" t="str">
        <f t="shared" si="1"/>
        <v/>
      </c>
      <c r="D786" s="170" t="str">
        <f>if(ISBLANK(B786),"",countif(CountSTR!B785:B1783,B786))</f>
        <v/>
      </c>
      <c r="E786" s="170" t="str">
        <f>if(ISBLANK(B786),"",countif(CountSR!B785:B818,B786))</f>
        <v/>
      </c>
      <c r="F786" s="170"/>
      <c r="G786" s="170"/>
      <c r="H786" s="170" t="str">
        <f t="shared" si="2"/>
        <v/>
      </c>
      <c r="I786" s="170" t="str">
        <f t="shared" si="3"/>
        <v/>
      </c>
      <c r="J786" s="47" t="str">
        <f t="shared" si="4"/>
        <v/>
      </c>
      <c r="K786" s="21" t="str">
        <f t="shared" si="5"/>
        <v/>
      </c>
      <c r="L786" s="184"/>
    </row>
    <row r="787" ht="22.5" customHeight="1">
      <c r="A787" s="170" t="str">
        <f>'Inventory List'!A788</f>
        <v/>
      </c>
      <c r="B787" s="170" t="str">
        <f>'Inventory List'!B788</f>
        <v/>
      </c>
      <c r="C787" s="184" t="str">
        <f t="shared" si="1"/>
        <v/>
      </c>
      <c r="D787" s="170" t="str">
        <f>if(ISBLANK(B787),"",countif(CountSTR!B786:B1784,B787))</f>
        <v/>
      </c>
      <c r="E787" s="170" t="str">
        <f>if(ISBLANK(B787),"",countif(CountSR!B786:B819,B787))</f>
        <v/>
      </c>
      <c r="F787" s="170"/>
      <c r="G787" s="170"/>
      <c r="H787" s="170" t="str">
        <f t="shared" si="2"/>
        <v/>
      </c>
      <c r="I787" s="170" t="str">
        <f t="shared" si="3"/>
        <v/>
      </c>
      <c r="J787" s="47" t="str">
        <f t="shared" si="4"/>
        <v/>
      </c>
      <c r="K787" s="21" t="str">
        <f t="shared" si="5"/>
        <v/>
      </c>
      <c r="L787" s="184"/>
    </row>
    <row r="788" ht="22.5" customHeight="1">
      <c r="A788" s="170" t="str">
        <f>'Inventory List'!A789</f>
        <v/>
      </c>
      <c r="B788" s="170" t="str">
        <f>'Inventory List'!B789</f>
        <v/>
      </c>
      <c r="C788" s="184" t="str">
        <f t="shared" si="1"/>
        <v/>
      </c>
      <c r="D788" s="170" t="str">
        <f>if(ISBLANK(B788),"",countif(CountSTR!B787:B1785,B788))</f>
        <v/>
      </c>
      <c r="E788" s="170" t="str">
        <f>if(ISBLANK(B788),"",countif(CountSR!B787:B820,B788))</f>
        <v/>
      </c>
      <c r="F788" s="170"/>
      <c r="G788" s="170"/>
      <c r="H788" s="170" t="str">
        <f t="shared" si="2"/>
        <v/>
      </c>
      <c r="I788" s="170" t="str">
        <f t="shared" si="3"/>
        <v/>
      </c>
      <c r="J788" s="47" t="str">
        <f t="shared" si="4"/>
        <v/>
      </c>
      <c r="K788" s="21" t="str">
        <f t="shared" si="5"/>
        <v/>
      </c>
      <c r="L788" s="184"/>
    </row>
    <row r="789" ht="22.5" customHeight="1">
      <c r="A789" s="170" t="str">
        <f>'Inventory List'!A790</f>
        <v/>
      </c>
      <c r="B789" s="170" t="str">
        <f>'Inventory List'!B790</f>
        <v/>
      </c>
      <c r="C789" s="184" t="str">
        <f t="shared" si="1"/>
        <v/>
      </c>
      <c r="D789" s="170" t="str">
        <f>if(ISBLANK(B789),"",countif(CountSTR!B788:B1786,B789))</f>
        <v/>
      </c>
      <c r="E789" s="170" t="str">
        <f>if(ISBLANK(B789),"",countif(CountSR!B788:B821,B789))</f>
        <v/>
      </c>
      <c r="F789" s="170"/>
      <c r="G789" s="170"/>
      <c r="H789" s="170" t="str">
        <f t="shared" si="2"/>
        <v/>
      </c>
      <c r="I789" s="170" t="str">
        <f t="shared" si="3"/>
        <v/>
      </c>
      <c r="J789" s="47" t="str">
        <f t="shared" si="4"/>
        <v/>
      </c>
      <c r="K789" s="21" t="str">
        <f t="shared" si="5"/>
        <v/>
      </c>
      <c r="L789" s="184"/>
    </row>
    <row r="790" ht="22.5" customHeight="1">
      <c r="A790" s="170" t="str">
        <f>'Inventory List'!A791</f>
        <v/>
      </c>
      <c r="B790" s="170" t="str">
        <f>'Inventory List'!B791</f>
        <v/>
      </c>
      <c r="C790" s="184" t="str">
        <f t="shared" si="1"/>
        <v/>
      </c>
      <c r="D790" s="170" t="str">
        <f>if(ISBLANK(B790),"",countif(CountSTR!B789:B1787,B790))</f>
        <v/>
      </c>
      <c r="E790" s="170" t="str">
        <f>if(ISBLANK(B790),"",countif(CountSR!B789:B822,B790))</f>
        <v/>
      </c>
      <c r="F790" s="170"/>
      <c r="G790" s="170"/>
      <c r="H790" s="170" t="str">
        <f t="shared" si="2"/>
        <v/>
      </c>
      <c r="I790" s="170" t="str">
        <f t="shared" si="3"/>
        <v/>
      </c>
      <c r="J790" s="47" t="str">
        <f t="shared" si="4"/>
        <v/>
      </c>
      <c r="K790" s="21" t="str">
        <f t="shared" si="5"/>
        <v/>
      </c>
      <c r="L790" s="184"/>
    </row>
    <row r="791" ht="22.5" customHeight="1">
      <c r="A791" s="170" t="str">
        <f>'Inventory List'!A792</f>
        <v/>
      </c>
      <c r="B791" s="170" t="str">
        <f>'Inventory List'!B792</f>
        <v/>
      </c>
      <c r="C791" s="184" t="str">
        <f t="shared" si="1"/>
        <v/>
      </c>
      <c r="D791" s="170" t="str">
        <f>if(ISBLANK(B791),"",countif(CountSTR!B790:B1788,B791))</f>
        <v/>
      </c>
      <c r="E791" s="170" t="str">
        <f>if(ISBLANK(B791),"",countif(CountSR!B790:B823,B791))</f>
        <v/>
      </c>
      <c r="F791" s="170"/>
      <c r="G791" s="170"/>
      <c r="H791" s="170" t="str">
        <f t="shared" si="2"/>
        <v/>
      </c>
      <c r="I791" s="170" t="str">
        <f t="shared" si="3"/>
        <v/>
      </c>
      <c r="J791" s="47" t="str">
        <f t="shared" si="4"/>
        <v/>
      </c>
      <c r="K791" s="21" t="str">
        <f t="shared" si="5"/>
        <v/>
      </c>
      <c r="L791" s="184"/>
    </row>
    <row r="792" ht="22.5" customHeight="1">
      <c r="A792" s="170" t="str">
        <f>'Inventory List'!A793</f>
        <v/>
      </c>
      <c r="B792" s="170" t="str">
        <f>'Inventory List'!B793</f>
        <v/>
      </c>
      <c r="C792" s="184" t="str">
        <f t="shared" si="1"/>
        <v/>
      </c>
      <c r="D792" s="170" t="str">
        <f>if(ISBLANK(B792),"",countif(CountSTR!B791:B1789,B792))</f>
        <v/>
      </c>
      <c r="E792" s="170" t="str">
        <f>if(ISBLANK(B792),"",countif(CountSR!B791:B824,B792))</f>
        <v/>
      </c>
      <c r="F792" s="170"/>
      <c r="G792" s="170"/>
      <c r="H792" s="170" t="str">
        <f t="shared" si="2"/>
        <v/>
      </c>
      <c r="I792" s="170" t="str">
        <f t="shared" si="3"/>
        <v/>
      </c>
      <c r="J792" s="47" t="str">
        <f t="shared" si="4"/>
        <v/>
      </c>
      <c r="K792" s="21" t="str">
        <f t="shared" si="5"/>
        <v/>
      </c>
      <c r="L792" s="184"/>
    </row>
    <row r="793" ht="22.5" customHeight="1">
      <c r="A793" s="170" t="str">
        <f>'Inventory List'!A794</f>
        <v/>
      </c>
      <c r="B793" s="170" t="str">
        <f>'Inventory List'!B794</f>
        <v/>
      </c>
      <c r="C793" s="184" t="str">
        <f t="shared" si="1"/>
        <v/>
      </c>
      <c r="D793" s="170" t="str">
        <f>if(ISBLANK(B793),"",countif(CountSTR!B792:B1790,B793))</f>
        <v/>
      </c>
      <c r="E793" s="170" t="str">
        <f>if(ISBLANK(B793),"",countif(CountSR!B792:B825,B793))</f>
        <v/>
      </c>
      <c r="F793" s="170"/>
      <c r="G793" s="170"/>
      <c r="H793" s="170" t="str">
        <f t="shared" si="2"/>
        <v/>
      </c>
      <c r="I793" s="170" t="str">
        <f t="shared" si="3"/>
        <v/>
      </c>
      <c r="J793" s="47" t="str">
        <f t="shared" si="4"/>
        <v/>
      </c>
      <c r="K793" s="21" t="str">
        <f t="shared" si="5"/>
        <v/>
      </c>
      <c r="L793" s="184"/>
    </row>
    <row r="794" ht="22.5" customHeight="1">
      <c r="A794" s="170" t="str">
        <f>'Inventory List'!A795</f>
        <v/>
      </c>
      <c r="B794" s="170" t="str">
        <f>'Inventory List'!B795</f>
        <v/>
      </c>
      <c r="C794" s="184" t="str">
        <f t="shared" si="1"/>
        <v/>
      </c>
      <c r="D794" s="170" t="str">
        <f>if(ISBLANK(B794),"",countif(CountSTR!B793:B1791,B794))</f>
        <v/>
      </c>
      <c r="E794" s="170" t="str">
        <f>if(ISBLANK(B794),"",countif(CountSR!B793:B826,B794))</f>
        <v/>
      </c>
      <c r="F794" s="170"/>
      <c r="G794" s="170"/>
      <c r="H794" s="170" t="str">
        <f t="shared" si="2"/>
        <v/>
      </c>
      <c r="I794" s="170" t="str">
        <f t="shared" si="3"/>
        <v/>
      </c>
      <c r="J794" s="47" t="str">
        <f t="shared" si="4"/>
        <v/>
      </c>
      <c r="K794" s="21" t="str">
        <f t="shared" si="5"/>
        <v/>
      </c>
      <c r="L794" s="184"/>
    </row>
    <row r="795" ht="22.5" customHeight="1">
      <c r="A795" s="170" t="str">
        <f>'Inventory List'!A796</f>
        <v/>
      </c>
      <c r="B795" s="170" t="str">
        <f>'Inventory List'!B796</f>
        <v/>
      </c>
      <c r="C795" s="184" t="str">
        <f t="shared" si="1"/>
        <v/>
      </c>
      <c r="D795" s="170" t="str">
        <f>if(ISBLANK(B795),"",countif(CountSTR!B794:B1792,B795))</f>
        <v/>
      </c>
      <c r="E795" s="170" t="str">
        <f>if(ISBLANK(B795),"",countif(CountSR!B794:B827,B795))</f>
        <v/>
      </c>
      <c r="F795" s="170"/>
      <c r="G795" s="170"/>
      <c r="H795" s="170" t="str">
        <f t="shared" si="2"/>
        <v/>
      </c>
      <c r="I795" s="170" t="str">
        <f t="shared" si="3"/>
        <v/>
      </c>
      <c r="J795" s="47" t="str">
        <f t="shared" si="4"/>
        <v/>
      </c>
      <c r="K795" s="21" t="str">
        <f t="shared" si="5"/>
        <v/>
      </c>
      <c r="L795" s="184"/>
    </row>
    <row r="796" ht="22.5" customHeight="1">
      <c r="A796" s="170" t="str">
        <f>'Inventory List'!A797</f>
        <v/>
      </c>
      <c r="B796" s="170" t="str">
        <f>'Inventory List'!B797</f>
        <v/>
      </c>
      <c r="C796" s="184" t="str">
        <f t="shared" si="1"/>
        <v/>
      </c>
      <c r="D796" s="170" t="str">
        <f>if(ISBLANK(B796),"",countif(CountSTR!B795:B1793,B796))</f>
        <v/>
      </c>
      <c r="E796" s="170" t="str">
        <f>if(ISBLANK(B796),"",countif(CountSR!B795:B828,B796))</f>
        <v/>
      </c>
      <c r="F796" s="170"/>
      <c r="G796" s="170"/>
      <c r="H796" s="170" t="str">
        <f t="shared" si="2"/>
        <v/>
      </c>
      <c r="I796" s="170" t="str">
        <f t="shared" si="3"/>
        <v/>
      </c>
      <c r="J796" s="47" t="str">
        <f t="shared" si="4"/>
        <v/>
      </c>
      <c r="K796" s="21" t="str">
        <f t="shared" si="5"/>
        <v/>
      </c>
      <c r="L796" s="184"/>
    </row>
    <row r="797" ht="22.5" customHeight="1">
      <c r="A797" s="170" t="str">
        <f>'Inventory List'!A798</f>
        <v/>
      </c>
      <c r="B797" s="170" t="str">
        <f>'Inventory List'!B798</f>
        <v/>
      </c>
      <c r="C797" s="184" t="str">
        <f t="shared" si="1"/>
        <v/>
      </c>
      <c r="D797" s="170" t="str">
        <f>if(ISBLANK(B797),"",countif(CountSTR!B796:B1794,B797))</f>
        <v/>
      </c>
      <c r="E797" s="170" t="str">
        <f>if(ISBLANK(B797),"",countif(CountSR!B796:B829,B797))</f>
        <v/>
      </c>
      <c r="F797" s="170"/>
      <c r="G797" s="170"/>
      <c r="H797" s="170" t="str">
        <f t="shared" si="2"/>
        <v/>
      </c>
      <c r="I797" s="170" t="str">
        <f t="shared" si="3"/>
        <v/>
      </c>
      <c r="J797" s="47" t="str">
        <f t="shared" si="4"/>
        <v/>
      </c>
      <c r="K797" s="21" t="str">
        <f t="shared" si="5"/>
        <v/>
      </c>
      <c r="L797" s="184"/>
    </row>
    <row r="798" ht="22.5" customHeight="1">
      <c r="A798" s="170" t="str">
        <f>'Inventory List'!A799</f>
        <v/>
      </c>
      <c r="B798" s="170" t="str">
        <f>'Inventory List'!B799</f>
        <v/>
      </c>
      <c r="C798" s="184" t="str">
        <f t="shared" si="1"/>
        <v/>
      </c>
      <c r="D798" s="170" t="str">
        <f>if(ISBLANK(B798),"",countif(CountSTR!B797:B1795,B798))</f>
        <v/>
      </c>
      <c r="E798" s="170" t="str">
        <f>if(ISBLANK(B798),"",countif(CountSR!B797:B830,B798))</f>
        <v/>
      </c>
      <c r="F798" s="170"/>
      <c r="G798" s="170"/>
      <c r="H798" s="170" t="str">
        <f t="shared" si="2"/>
        <v/>
      </c>
      <c r="I798" s="170" t="str">
        <f t="shared" si="3"/>
        <v/>
      </c>
      <c r="J798" s="47" t="str">
        <f t="shared" si="4"/>
        <v/>
      </c>
      <c r="K798" s="21" t="str">
        <f t="shared" si="5"/>
        <v/>
      </c>
      <c r="L798" s="184"/>
    </row>
    <row r="799" ht="22.5" customHeight="1">
      <c r="A799" s="170" t="str">
        <f>'Inventory List'!A800</f>
        <v/>
      </c>
      <c r="B799" s="170" t="str">
        <f>'Inventory List'!B800</f>
        <v/>
      </c>
      <c r="C799" s="184" t="str">
        <f t="shared" si="1"/>
        <v/>
      </c>
      <c r="D799" s="170" t="str">
        <f>if(ISBLANK(B799),"",countif(CountSTR!B798:B1796,B799))</f>
        <v/>
      </c>
      <c r="E799" s="170" t="str">
        <f>if(ISBLANK(B799),"",countif(CountSR!B798:B831,B799))</f>
        <v/>
      </c>
      <c r="F799" s="170"/>
      <c r="G799" s="170"/>
      <c r="H799" s="170" t="str">
        <f t="shared" si="2"/>
        <v/>
      </c>
      <c r="I799" s="170" t="str">
        <f t="shared" si="3"/>
        <v/>
      </c>
      <c r="J799" s="47" t="str">
        <f t="shared" si="4"/>
        <v/>
      </c>
      <c r="K799" s="21" t="str">
        <f t="shared" si="5"/>
        <v/>
      </c>
      <c r="L799" s="184"/>
    </row>
    <row r="800" ht="22.5" customHeight="1">
      <c r="A800" s="170" t="str">
        <f>'Inventory List'!A801</f>
        <v/>
      </c>
      <c r="B800" s="170" t="str">
        <f>'Inventory List'!B801</f>
        <v/>
      </c>
      <c r="C800" s="184" t="str">
        <f t="shared" si="1"/>
        <v/>
      </c>
      <c r="D800" s="170" t="str">
        <f>if(ISBLANK(B800),"",countif(CountSTR!B799:B1797,B800))</f>
        <v/>
      </c>
      <c r="E800" s="170" t="str">
        <f>if(ISBLANK(B800),"",countif(CountSR!B799:B832,B800))</f>
        <v/>
      </c>
      <c r="F800" s="170"/>
      <c r="G800" s="170"/>
      <c r="H800" s="170" t="str">
        <f t="shared" si="2"/>
        <v/>
      </c>
      <c r="I800" s="170" t="str">
        <f t="shared" si="3"/>
        <v/>
      </c>
      <c r="J800" s="47" t="str">
        <f t="shared" si="4"/>
        <v/>
      </c>
      <c r="K800" s="21" t="str">
        <f t="shared" si="5"/>
        <v/>
      </c>
      <c r="L800" s="184"/>
    </row>
    <row r="801" ht="22.5" customHeight="1">
      <c r="A801" s="170" t="str">
        <f>'Inventory List'!A802</f>
        <v/>
      </c>
      <c r="B801" s="170" t="str">
        <f>'Inventory List'!B802</f>
        <v/>
      </c>
      <c r="C801" s="184" t="str">
        <f t="shared" si="1"/>
        <v/>
      </c>
      <c r="D801" s="170" t="str">
        <f>if(ISBLANK(B801),"",countif(CountSTR!B800:B1798,B801))</f>
        <v/>
      </c>
      <c r="E801" s="170" t="str">
        <f>if(ISBLANK(B801),"",countif(CountSR!B800:B833,B801))</f>
        <v/>
      </c>
      <c r="F801" s="170"/>
      <c r="G801" s="170"/>
      <c r="H801" s="170" t="str">
        <f t="shared" si="2"/>
        <v/>
      </c>
      <c r="I801" s="170" t="str">
        <f t="shared" si="3"/>
        <v/>
      </c>
      <c r="J801" s="47" t="str">
        <f t="shared" si="4"/>
        <v/>
      </c>
      <c r="K801" s="21" t="str">
        <f t="shared" si="5"/>
        <v/>
      </c>
      <c r="L801" s="184"/>
    </row>
    <row r="802" ht="22.5" customHeight="1">
      <c r="A802" s="170" t="str">
        <f>'Inventory List'!A803</f>
        <v/>
      </c>
      <c r="B802" s="170" t="str">
        <f>'Inventory List'!B803</f>
        <v/>
      </c>
      <c r="C802" s="184" t="str">
        <f t="shared" si="1"/>
        <v/>
      </c>
      <c r="D802" s="170" t="str">
        <f>if(ISBLANK(B802),"",countif(CountSTR!B801:B1799,B802))</f>
        <v/>
      </c>
      <c r="E802" s="170" t="str">
        <f>if(ISBLANK(B802),"",countif(CountSR!B801:B834,B802))</f>
        <v/>
      </c>
      <c r="F802" s="170"/>
      <c r="G802" s="170"/>
      <c r="H802" s="170" t="str">
        <f t="shared" si="2"/>
        <v/>
      </c>
      <c r="I802" s="170" t="str">
        <f t="shared" si="3"/>
        <v/>
      </c>
      <c r="J802" s="47" t="str">
        <f t="shared" si="4"/>
        <v/>
      </c>
      <c r="K802" s="21" t="str">
        <f t="shared" si="5"/>
        <v/>
      </c>
      <c r="L802" s="184"/>
    </row>
    <row r="803" ht="22.5" customHeight="1">
      <c r="A803" s="170" t="str">
        <f>'Inventory List'!A804</f>
        <v/>
      </c>
      <c r="B803" s="170" t="str">
        <f>'Inventory List'!B804</f>
        <v/>
      </c>
      <c r="C803" s="184" t="str">
        <f t="shared" si="1"/>
        <v/>
      </c>
      <c r="D803" s="170" t="str">
        <f>if(ISBLANK(B803),"",countif(CountSTR!B802:B1800,B803))</f>
        <v/>
      </c>
      <c r="E803" s="170" t="str">
        <f>if(ISBLANK(B803),"",countif(CountSR!B802:B835,B803))</f>
        <v/>
      </c>
      <c r="F803" s="170"/>
      <c r="G803" s="170"/>
      <c r="H803" s="170" t="str">
        <f t="shared" si="2"/>
        <v/>
      </c>
      <c r="I803" s="170" t="str">
        <f t="shared" si="3"/>
        <v/>
      </c>
      <c r="J803" s="47" t="str">
        <f t="shared" si="4"/>
        <v/>
      </c>
      <c r="K803" s="21" t="str">
        <f t="shared" si="5"/>
        <v/>
      </c>
      <c r="L803" s="184"/>
    </row>
    <row r="804" ht="22.5" customHeight="1">
      <c r="A804" s="170" t="str">
        <f>'Inventory List'!A805</f>
        <v/>
      </c>
      <c r="B804" s="170" t="str">
        <f>'Inventory List'!B805</f>
        <v/>
      </c>
      <c r="C804" s="184" t="str">
        <f t="shared" si="1"/>
        <v/>
      </c>
      <c r="D804" s="170" t="str">
        <f>if(ISBLANK(B804),"",countif(CountSTR!B803:B1801,B804))</f>
        <v/>
      </c>
      <c r="E804" s="170" t="str">
        <f>if(ISBLANK(B804),"",countif(CountSR!B803:B836,B804))</f>
        <v/>
      </c>
      <c r="F804" s="170"/>
      <c r="G804" s="170"/>
      <c r="H804" s="170" t="str">
        <f t="shared" si="2"/>
        <v/>
      </c>
      <c r="I804" s="170" t="str">
        <f t="shared" si="3"/>
        <v/>
      </c>
      <c r="J804" s="47" t="str">
        <f t="shared" si="4"/>
        <v/>
      </c>
      <c r="K804" s="21" t="str">
        <f t="shared" si="5"/>
        <v/>
      </c>
      <c r="L804" s="184"/>
    </row>
    <row r="805" ht="22.5" customHeight="1">
      <c r="A805" s="170" t="str">
        <f>'Inventory List'!A806</f>
        <v/>
      </c>
      <c r="B805" s="170" t="str">
        <f>'Inventory List'!B806</f>
        <v/>
      </c>
      <c r="C805" s="184" t="str">
        <f t="shared" si="1"/>
        <v/>
      </c>
      <c r="D805" s="170" t="str">
        <f>if(ISBLANK(B805),"",countif(CountSTR!B804:B1802,B805))</f>
        <v/>
      </c>
      <c r="E805" s="170" t="str">
        <f>if(ISBLANK(B805),"",countif(CountSR!B804:B837,B805))</f>
        <v/>
      </c>
      <c r="F805" s="170"/>
      <c r="G805" s="170"/>
      <c r="H805" s="170" t="str">
        <f t="shared" si="2"/>
        <v/>
      </c>
      <c r="I805" s="170" t="str">
        <f t="shared" si="3"/>
        <v/>
      </c>
      <c r="J805" s="47" t="str">
        <f t="shared" si="4"/>
        <v/>
      </c>
      <c r="K805" s="21" t="str">
        <f t="shared" si="5"/>
        <v/>
      </c>
      <c r="L805" s="184"/>
    </row>
    <row r="806" ht="22.5" customHeight="1">
      <c r="A806" s="170" t="str">
        <f>'Inventory List'!A807</f>
        <v/>
      </c>
      <c r="B806" s="170" t="str">
        <f>'Inventory List'!B807</f>
        <v/>
      </c>
      <c r="C806" s="184" t="str">
        <f t="shared" si="1"/>
        <v/>
      </c>
      <c r="D806" s="170" t="str">
        <f>if(ISBLANK(B806),"",countif(CountSTR!B805:B1803,B806))</f>
        <v/>
      </c>
      <c r="E806" s="170" t="str">
        <f>if(ISBLANK(B806),"",countif(CountSR!B805:B838,B806))</f>
        <v/>
      </c>
      <c r="F806" s="170"/>
      <c r="G806" s="170"/>
      <c r="H806" s="170" t="str">
        <f t="shared" si="2"/>
        <v/>
      </c>
      <c r="I806" s="170" t="str">
        <f t="shared" si="3"/>
        <v/>
      </c>
      <c r="J806" s="47" t="str">
        <f t="shared" si="4"/>
        <v/>
      </c>
      <c r="K806" s="21" t="str">
        <f t="shared" si="5"/>
        <v/>
      </c>
      <c r="L806" s="184"/>
    </row>
    <row r="807" ht="22.5" customHeight="1">
      <c r="A807" s="170" t="str">
        <f>'Inventory List'!A808</f>
        <v/>
      </c>
      <c r="B807" s="170" t="str">
        <f>'Inventory List'!B808</f>
        <v/>
      </c>
      <c r="C807" s="184" t="str">
        <f t="shared" si="1"/>
        <v/>
      </c>
      <c r="D807" s="170" t="str">
        <f>if(ISBLANK(B807),"",countif(CountSTR!B806:B1804,B807))</f>
        <v/>
      </c>
      <c r="E807" s="170" t="str">
        <f>if(ISBLANK(B807),"",countif(CountSR!B806:B839,B807))</f>
        <v/>
      </c>
      <c r="F807" s="170"/>
      <c r="G807" s="170"/>
      <c r="H807" s="170" t="str">
        <f t="shared" si="2"/>
        <v/>
      </c>
      <c r="I807" s="170" t="str">
        <f t="shared" si="3"/>
        <v/>
      </c>
      <c r="J807" s="47" t="str">
        <f t="shared" si="4"/>
        <v/>
      </c>
      <c r="K807" s="21" t="str">
        <f t="shared" si="5"/>
        <v/>
      </c>
      <c r="L807" s="184"/>
    </row>
    <row r="808" ht="22.5" customHeight="1">
      <c r="A808" s="170" t="str">
        <f>'Inventory List'!A809</f>
        <v/>
      </c>
      <c r="B808" s="170" t="str">
        <f>'Inventory List'!B809</f>
        <v/>
      </c>
      <c r="C808" s="184" t="str">
        <f t="shared" si="1"/>
        <v/>
      </c>
      <c r="D808" s="170" t="str">
        <f>if(ISBLANK(B808),"",countif(CountSTR!B807:B1805,B808))</f>
        <v/>
      </c>
      <c r="E808" s="170" t="str">
        <f>if(ISBLANK(B808),"",countif(CountSR!B807:B840,B808))</f>
        <v/>
      </c>
      <c r="F808" s="170"/>
      <c r="G808" s="170"/>
      <c r="H808" s="170" t="str">
        <f t="shared" si="2"/>
        <v/>
      </c>
      <c r="I808" s="170" t="str">
        <f t="shared" si="3"/>
        <v/>
      </c>
      <c r="J808" s="47" t="str">
        <f t="shared" si="4"/>
        <v/>
      </c>
      <c r="K808" s="21" t="str">
        <f t="shared" si="5"/>
        <v/>
      </c>
      <c r="L808" s="184"/>
    </row>
    <row r="809" ht="22.5" customHeight="1">
      <c r="A809" s="170" t="str">
        <f>'Inventory List'!A810</f>
        <v/>
      </c>
      <c r="B809" s="170" t="str">
        <f>'Inventory List'!B810</f>
        <v/>
      </c>
      <c r="C809" s="184" t="str">
        <f t="shared" si="1"/>
        <v/>
      </c>
      <c r="D809" s="170" t="str">
        <f>if(ISBLANK(B809),"",countif(CountSTR!B808:B1806,B809))</f>
        <v/>
      </c>
      <c r="E809" s="170" t="str">
        <f>if(ISBLANK(B809),"",countif(CountSR!B808:B841,B809))</f>
        <v/>
      </c>
      <c r="F809" s="170"/>
      <c r="G809" s="170"/>
      <c r="H809" s="170" t="str">
        <f t="shared" si="2"/>
        <v/>
      </c>
      <c r="I809" s="170" t="str">
        <f t="shared" si="3"/>
        <v/>
      </c>
      <c r="J809" s="47" t="str">
        <f t="shared" si="4"/>
        <v/>
      </c>
      <c r="K809" s="21" t="str">
        <f t="shared" si="5"/>
        <v/>
      </c>
      <c r="L809" s="184"/>
    </row>
    <row r="810" ht="22.5" customHeight="1">
      <c r="A810" s="170" t="str">
        <f>'Inventory List'!A811</f>
        <v/>
      </c>
      <c r="B810" s="170" t="str">
        <f>'Inventory List'!B811</f>
        <v/>
      </c>
      <c r="C810" s="184" t="str">
        <f t="shared" si="1"/>
        <v/>
      </c>
      <c r="D810" s="170" t="str">
        <f>if(ISBLANK(B810),"",countif(CountSTR!B809:B1807,B810))</f>
        <v/>
      </c>
      <c r="E810" s="170" t="str">
        <f>if(ISBLANK(B810),"",countif(CountSR!B809:B842,B810))</f>
        <v/>
      </c>
      <c r="F810" s="170"/>
      <c r="G810" s="170"/>
      <c r="H810" s="170" t="str">
        <f t="shared" si="2"/>
        <v/>
      </c>
      <c r="I810" s="170" t="str">
        <f t="shared" si="3"/>
        <v/>
      </c>
      <c r="J810" s="47" t="str">
        <f t="shared" si="4"/>
        <v/>
      </c>
      <c r="K810" s="21" t="str">
        <f t="shared" si="5"/>
        <v/>
      </c>
      <c r="L810" s="184"/>
    </row>
    <row r="811" ht="22.5" customHeight="1">
      <c r="A811" s="170" t="str">
        <f>'Inventory List'!A812</f>
        <v/>
      </c>
      <c r="B811" s="170" t="str">
        <f>'Inventory List'!B812</f>
        <v/>
      </c>
      <c r="C811" s="184" t="str">
        <f t="shared" si="1"/>
        <v/>
      </c>
      <c r="D811" s="170" t="str">
        <f>if(ISBLANK(B811),"",countif(CountSTR!B810:B1808,B811))</f>
        <v/>
      </c>
      <c r="E811" s="170" t="str">
        <f>if(ISBLANK(B811),"",countif(CountSR!B810:B843,B811))</f>
        <v/>
      </c>
      <c r="F811" s="170"/>
      <c r="G811" s="170"/>
      <c r="H811" s="170" t="str">
        <f t="shared" si="2"/>
        <v/>
      </c>
      <c r="I811" s="170" t="str">
        <f t="shared" si="3"/>
        <v/>
      </c>
      <c r="J811" s="47" t="str">
        <f t="shared" si="4"/>
        <v/>
      </c>
      <c r="K811" s="21" t="str">
        <f t="shared" si="5"/>
        <v/>
      </c>
      <c r="L811" s="184"/>
    </row>
    <row r="812" ht="22.5" customHeight="1">
      <c r="A812" s="170" t="str">
        <f>'Inventory List'!A813</f>
        <v/>
      </c>
      <c r="B812" s="170" t="str">
        <f>'Inventory List'!B813</f>
        <v/>
      </c>
      <c r="C812" s="184" t="str">
        <f t="shared" si="1"/>
        <v/>
      </c>
      <c r="D812" s="170" t="str">
        <f>if(ISBLANK(B812),"",countif(CountSTR!B811:B1809,B812))</f>
        <v/>
      </c>
      <c r="E812" s="170" t="str">
        <f>if(ISBLANK(B812),"",countif(CountSR!B811:B844,B812))</f>
        <v/>
      </c>
      <c r="F812" s="170"/>
      <c r="G812" s="170"/>
      <c r="H812" s="170" t="str">
        <f t="shared" si="2"/>
        <v/>
      </c>
      <c r="I812" s="170" t="str">
        <f t="shared" si="3"/>
        <v/>
      </c>
      <c r="J812" s="47" t="str">
        <f t="shared" si="4"/>
        <v/>
      </c>
      <c r="K812" s="21" t="str">
        <f t="shared" si="5"/>
        <v/>
      </c>
      <c r="L812" s="184"/>
    </row>
    <row r="813" ht="22.5" customHeight="1">
      <c r="A813" s="170" t="str">
        <f>'Inventory List'!A814</f>
        <v/>
      </c>
      <c r="B813" s="170" t="str">
        <f>'Inventory List'!B814</f>
        <v/>
      </c>
      <c r="C813" s="184" t="str">
        <f t="shared" si="1"/>
        <v/>
      </c>
      <c r="D813" s="170" t="str">
        <f>if(ISBLANK(B813),"",countif(CountSTR!B812:B1810,B813))</f>
        <v/>
      </c>
      <c r="E813" s="170" t="str">
        <f>if(ISBLANK(B813),"",countif(CountSR!B812:B845,B813))</f>
        <v/>
      </c>
      <c r="F813" s="170"/>
      <c r="G813" s="170"/>
      <c r="H813" s="170" t="str">
        <f t="shared" si="2"/>
        <v/>
      </c>
      <c r="I813" s="170" t="str">
        <f t="shared" si="3"/>
        <v/>
      </c>
      <c r="J813" s="47" t="str">
        <f t="shared" si="4"/>
        <v/>
      </c>
      <c r="K813" s="21" t="str">
        <f t="shared" si="5"/>
        <v/>
      </c>
      <c r="L813" s="184"/>
    </row>
    <row r="814" ht="22.5" customHeight="1">
      <c r="A814" s="170" t="str">
        <f>'Inventory List'!A815</f>
        <v/>
      </c>
      <c r="B814" s="170" t="str">
        <f>'Inventory List'!B815</f>
        <v/>
      </c>
      <c r="C814" s="184" t="str">
        <f t="shared" si="1"/>
        <v/>
      </c>
      <c r="D814" s="170" t="str">
        <f>if(ISBLANK(B814),"",countif(CountSTR!B813:B1811,B814))</f>
        <v/>
      </c>
      <c r="E814" s="170" t="str">
        <f>if(ISBLANK(B814),"",countif(CountSR!B813:B846,B814))</f>
        <v/>
      </c>
      <c r="F814" s="170"/>
      <c r="G814" s="170"/>
      <c r="H814" s="170" t="str">
        <f t="shared" si="2"/>
        <v/>
      </c>
      <c r="I814" s="170" t="str">
        <f t="shared" si="3"/>
        <v/>
      </c>
      <c r="J814" s="47" t="str">
        <f t="shared" si="4"/>
        <v/>
      </c>
      <c r="K814" s="21" t="str">
        <f t="shared" si="5"/>
        <v/>
      </c>
      <c r="L814" s="184"/>
    </row>
    <row r="815" ht="22.5" customHeight="1">
      <c r="A815" s="170" t="str">
        <f>'Inventory List'!A816</f>
        <v/>
      </c>
      <c r="B815" s="170" t="str">
        <f>'Inventory List'!B816</f>
        <v/>
      </c>
      <c r="C815" s="184" t="str">
        <f t="shared" si="1"/>
        <v/>
      </c>
      <c r="D815" s="170" t="str">
        <f>if(ISBLANK(B815),"",countif(CountSTR!B814:B1812,B815))</f>
        <v/>
      </c>
      <c r="E815" s="170" t="str">
        <f>if(ISBLANK(B815),"",countif(CountSR!B814:B847,B815))</f>
        <v/>
      </c>
      <c r="F815" s="170"/>
      <c r="G815" s="170"/>
      <c r="H815" s="170" t="str">
        <f t="shared" si="2"/>
        <v/>
      </c>
      <c r="I815" s="170" t="str">
        <f t="shared" si="3"/>
        <v/>
      </c>
      <c r="J815" s="47" t="str">
        <f t="shared" si="4"/>
        <v/>
      </c>
      <c r="K815" s="21" t="str">
        <f t="shared" si="5"/>
        <v/>
      </c>
      <c r="L815" s="184"/>
    </row>
    <row r="816" ht="22.5" customHeight="1">
      <c r="A816" s="170" t="str">
        <f>'Inventory List'!A817</f>
        <v/>
      </c>
      <c r="B816" s="170" t="str">
        <f>'Inventory List'!B817</f>
        <v/>
      </c>
      <c r="C816" s="184" t="str">
        <f t="shared" si="1"/>
        <v/>
      </c>
      <c r="D816" s="170" t="str">
        <f>if(ISBLANK(B816),"",countif(CountSTR!B815:B1813,B816))</f>
        <v/>
      </c>
      <c r="E816" s="170" t="str">
        <f>if(ISBLANK(B816),"",countif(CountSR!B815:B848,B816))</f>
        <v/>
      </c>
      <c r="F816" s="170"/>
      <c r="G816" s="170"/>
      <c r="H816" s="170" t="str">
        <f t="shared" si="2"/>
        <v/>
      </c>
      <c r="I816" s="170" t="str">
        <f t="shared" si="3"/>
        <v/>
      </c>
      <c r="J816" s="47" t="str">
        <f t="shared" si="4"/>
        <v/>
      </c>
      <c r="K816" s="21" t="str">
        <f t="shared" si="5"/>
        <v/>
      </c>
      <c r="L816" s="184"/>
    </row>
    <row r="817" ht="22.5" customHeight="1">
      <c r="A817" s="170" t="str">
        <f>'Inventory List'!A818</f>
        <v/>
      </c>
      <c r="B817" s="170" t="str">
        <f>'Inventory List'!B818</f>
        <v/>
      </c>
      <c r="C817" s="184" t="str">
        <f t="shared" si="1"/>
        <v/>
      </c>
      <c r="D817" s="170" t="str">
        <f>if(ISBLANK(B817),"",countif(CountSTR!B816:B1814,B817))</f>
        <v/>
      </c>
      <c r="E817" s="170" t="str">
        <f>if(ISBLANK(B817),"",countif(CountSR!B816:B849,B817))</f>
        <v/>
      </c>
      <c r="F817" s="170"/>
      <c r="G817" s="170"/>
      <c r="H817" s="170" t="str">
        <f t="shared" si="2"/>
        <v/>
      </c>
      <c r="I817" s="170" t="str">
        <f t="shared" si="3"/>
        <v/>
      </c>
      <c r="J817" s="47" t="str">
        <f t="shared" si="4"/>
        <v/>
      </c>
      <c r="K817" s="21" t="str">
        <f t="shared" si="5"/>
        <v/>
      </c>
      <c r="L817" s="184"/>
    </row>
    <row r="818" ht="22.5" customHeight="1">
      <c r="A818" s="170" t="str">
        <f>'Inventory List'!A819</f>
        <v/>
      </c>
      <c r="B818" s="170" t="str">
        <f>'Inventory List'!B819</f>
        <v/>
      </c>
      <c r="C818" s="184" t="str">
        <f t="shared" si="1"/>
        <v/>
      </c>
      <c r="D818" s="170" t="str">
        <f>if(ISBLANK(B818),"",countif(CountSTR!B817:B1815,B818))</f>
        <v/>
      </c>
      <c r="E818" s="170" t="str">
        <f>if(ISBLANK(B818),"",countif(CountSR!B817:B850,B818))</f>
        <v/>
      </c>
      <c r="F818" s="170"/>
      <c r="G818" s="170"/>
      <c r="H818" s="170" t="str">
        <f t="shared" si="2"/>
        <v/>
      </c>
      <c r="I818" s="170" t="str">
        <f t="shared" si="3"/>
        <v/>
      </c>
      <c r="J818" s="47" t="str">
        <f t="shared" si="4"/>
        <v/>
      </c>
      <c r="K818" s="21" t="str">
        <f t="shared" si="5"/>
        <v/>
      </c>
      <c r="L818" s="184"/>
    </row>
    <row r="819" ht="22.5" customHeight="1">
      <c r="A819" s="170" t="str">
        <f>'Inventory List'!A820</f>
        <v/>
      </c>
      <c r="B819" s="170" t="str">
        <f>'Inventory List'!B820</f>
        <v/>
      </c>
      <c r="C819" s="184" t="str">
        <f t="shared" si="1"/>
        <v/>
      </c>
      <c r="D819" s="170" t="str">
        <f>if(ISBLANK(B819),"",countif(CountSTR!B818:B1816,B819))</f>
        <v/>
      </c>
      <c r="E819" s="170" t="str">
        <f>if(ISBLANK(B819),"",countif(CountSR!B818:B851,B819))</f>
        <v/>
      </c>
      <c r="F819" s="170"/>
      <c r="G819" s="170"/>
      <c r="H819" s="170" t="str">
        <f t="shared" si="2"/>
        <v/>
      </c>
      <c r="I819" s="170" t="str">
        <f t="shared" si="3"/>
        <v/>
      </c>
      <c r="J819" s="47" t="str">
        <f t="shared" si="4"/>
        <v/>
      </c>
      <c r="K819" s="21" t="str">
        <f t="shared" si="5"/>
        <v/>
      </c>
      <c r="L819" s="184"/>
    </row>
    <row r="820" ht="22.5" customHeight="1">
      <c r="A820" s="170" t="str">
        <f>'Inventory List'!A821</f>
        <v/>
      </c>
      <c r="B820" s="170" t="str">
        <f>'Inventory List'!B821</f>
        <v/>
      </c>
      <c r="C820" s="184" t="str">
        <f t="shared" si="1"/>
        <v/>
      </c>
      <c r="D820" s="170" t="str">
        <f>if(ISBLANK(B820),"",countif(CountSTR!B819:B1817,B820))</f>
        <v/>
      </c>
      <c r="E820" s="170" t="str">
        <f>if(ISBLANK(B820),"",countif(CountSR!B819:B852,B820))</f>
        <v/>
      </c>
      <c r="F820" s="170"/>
      <c r="G820" s="170"/>
      <c r="H820" s="170" t="str">
        <f t="shared" si="2"/>
        <v/>
      </c>
      <c r="I820" s="170" t="str">
        <f t="shared" si="3"/>
        <v/>
      </c>
      <c r="J820" s="47" t="str">
        <f t="shared" si="4"/>
        <v/>
      </c>
      <c r="K820" s="21" t="str">
        <f t="shared" si="5"/>
        <v/>
      </c>
      <c r="L820" s="184"/>
    </row>
    <row r="821" ht="22.5" customHeight="1">
      <c r="A821" s="170" t="str">
        <f>'Inventory List'!A822</f>
        <v/>
      </c>
      <c r="B821" s="170" t="str">
        <f>'Inventory List'!B822</f>
        <v/>
      </c>
      <c r="C821" s="184" t="str">
        <f t="shared" si="1"/>
        <v/>
      </c>
      <c r="D821" s="170" t="str">
        <f>if(ISBLANK(B821),"",countif(CountSTR!B820:B1818,B821))</f>
        <v/>
      </c>
      <c r="E821" s="170" t="str">
        <f>if(ISBLANK(B821),"",countif(CountSR!B820:B853,B821))</f>
        <v/>
      </c>
      <c r="F821" s="170"/>
      <c r="G821" s="170"/>
      <c r="H821" s="170" t="str">
        <f t="shared" si="2"/>
        <v/>
      </c>
      <c r="I821" s="170" t="str">
        <f t="shared" si="3"/>
        <v/>
      </c>
      <c r="J821" s="47" t="str">
        <f t="shared" si="4"/>
        <v/>
      </c>
      <c r="K821" s="21" t="str">
        <f t="shared" si="5"/>
        <v/>
      </c>
      <c r="L821" s="184"/>
    </row>
    <row r="822" ht="22.5" customHeight="1">
      <c r="A822" s="170" t="str">
        <f>'Inventory List'!A823</f>
        <v/>
      </c>
      <c r="B822" s="170" t="str">
        <f>'Inventory List'!B823</f>
        <v/>
      </c>
      <c r="C822" s="184" t="str">
        <f t="shared" si="1"/>
        <v/>
      </c>
      <c r="D822" s="170" t="str">
        <f>if(ISBLANK(B822),"",countif(CountSTR!B821:B1819,B822))</f>
        <v/>
      </c>
      <c r="E822" s="170" t="str">
        <f>if(ISBLANK(B822),"",countif(CountSR!B821:B854,B822))</f>
        <v/>
      </c>
      <c r="F822" s="170"/>
      <c r="G822" s="170"/>
      <c r="H822" s="170" t="str">
        <f t="shared" si="2"/>
        <v/>
      </c>
      <c r="I822" s="170" t="str">
        <f t="shared" si="3"/>
        <v/>
      </c>
      <c r="J822" s="47" t="str">
        <f t="shared" si="4"/>
        <v/>
      </c>
      <c r="K822" s="21" t="str">
        <f t="shared" si="5"/>
        <v/>
      </c>
      <c r="L822" s="184"/>
    </row>
    <row r="823" ht="22.5" customHeight="1">
      <c r="A823" s="170" t="str">
        <f>'Inventory List'!A824</f>
        <v/>
      </c>
      <c r="B823" s="170" t="str">
        <f>'Inventory List'!B824</f>
        <v/>
      </c>
      <c r="C823" s="184" t="str">
        <f t="shared" si="1"/>
        <v/>
      </c>
      <c r="D823" s="170" t="str">
        <f>if(ISBLANK(B823),"",countif(CountSTR!B822:B1820,B823))</f>
        <v/>
      </c>
      <c r="E823" s="170" t="str">
        <f>if(ISBLANK(B823),"",countif(CountSR!B822:B855,B823))</f>
        <v/>
      </c>
      <c r="F823" s="170"/>
      <c r="G823" s="170"/>
      <c r="H823" s="170" t="str">
        <f t="shared" si="2"/>
        <v/>
      </c>
      <c r="I823" s="170" t="str">
        <f t="shared" si="3"/>
        <v/>
      </c>
      <c r="J823" s="47" t="str">
        <f t="shared" si="4"/>
        <v/>
      </c>
      <c r="K823" s="21" t="str">
        <f t="shared" si="5"/>
        <v/>
      </c>
      <c r="L823" s="184"/>
    </row>
    <row r="824" ht="22.5" customHeight="1">
      <c r="A824" s="170" t="str">
        <f>'Inventory List'!A825</f>
        <v/>
      </c>
      <c r="B824" s="170" t="str">
        <f>'Inventory List'!B825</f>
        <v/>
      </c>
      <c r="C824" s="184" t="str">
        <f t="shared" si="1"/>
        <v/>
      </c>
      <c r="D824" s="170" t="str">
        <f>if(ISBLANK(B824),"",countif(CountSTR!B823:B1821,B824))</f>
        <v/>
      </c>
      <c r="E824" s="170" t="str">
        <f>if(ISBLANK(B824),"",countif(CountSR!B823:B856,B824))</f>
        <v/>
      </c>
      <c r="F824" s="170"/>
      <c r="G824" s="170"/>
      <c r="H824" s="170" t="str">
        <f t="shared" si="2"/>
        <v/>
      </c>
      <c r="I824" s="170" t="str">
        <f t="shared" si="3"/>
        <v/>
      </c>
      <c r="J824" s="47" t="str">
        <f t="shared" si="4"/>
        <v/>
      </c>
      <c r="K824" s="21" t="str">
        <f t="shared" si="5"/>
        <v/>
      </c>
      <c r="L824" s="184"/>
    </row>
    <row r="825" ht="22.5" customHeight="1">
      <c r="A825" s="170" t="str">
        <f>'Inventory List'!A826</f>
        <v/>
      </c>
      <c r="B825" s="170" t="str">
        <f>'Inventory List'!B826</f>
        <v/>
      </c>
      <c r="C825" s="184" t="str">
        <f t="shared" si="1"/>
        <v/>
      </c>
      <c r="D825" s="170" t="str">
        <f>if(ISBLANK(B825),"",countif(CountSTR!B824:B1822,B825))</f>
        <v/>
      </c>
      <c r="E825" s="170" t="str">
        <f>if(ISBLANK(B825),"",countif(CountSR!B824:B857,B825))</f>
        <v/>
      </c>
      <c r="F825" s="170"/>
      <c r="G825" s="170"/>
      <c r="H825" s="170" t="str">
        <f t="shared" si="2"/>
        <v/>
      </c>
      <c r="I825" s="170" t="str">
        <f t="shared" si="3"/>
        <v/>
      </c>
      <c r="J825" s="47" t="str">
        <f t="shared" si="4"/>
        <v/>
      </c>
      <c r="K825" s="21" t="str">
        <f t="shared" si="5"/>
        <v/>
      </c>
      <c r="L825" s="184"/>
    </row>
    <row r="826" ht="22.5" customHeight="1">
      <c r="A826" s="170" t="str">
        <f>'Inventory List'!A827</f>
        <v/>
      </c>
      <c r="B826" s="170" t="str">
        <f>'Inventory List'!B827</f>
        <v/>
      </c>
      <c r="C826" s="184" t="str">
        <f t="shared" si="1"/>
        <v/>
      </c>
      <c r="D826" s="170" t="str">
        <f>if(ISBLANK(B826),"",countif(CountSTR!B825:B1823,B826))</f>
        <v/>
      </c>
      <c r="E826" s="170" t="str">
        <f>if(ISBLANK(B826),"",countif(CountSR!B825:B858,B826))</f>
        <v/>
      </c>
      <c r="F826" s="170"/>
      <c r="G826" s="170"/>
      <c r="H826" s="170" t="str">
        <f t="shared" si="2"/>
        <v/>
      </c>
      <c r="I826" s="170" t="str">
        <f t="shared" si="3"/>
        <v/>
      </c>
      <c r="J826" s="47" t="str">
        <f t="shared" si="4"/>
        <v/>
      </c>
      <c r="K826" s="21" t="str">
        <f t="shared" si="5"/>
        <v/>
      </c>
      <c r="L826" s="184"/>
    </row>
    <row r="827" ht="22.5" customHeight="1">
      <c r="A827" s="170" t="str">
        <f>'Inventory List'!A828</f>
        <v/>
      </c>
      <c r="B827" s="170" t="str">
        <f>'Inventory List'!B828</f>
        <v/>
      </c>
      <c r="C827" s="184" t="str">
        <f t="shared" si="1"/>
        <v/>
      </c>
      <c r="D827" s="170" t="str">
        <f>if(ISBLANK(B827),"",countif(CountSTR!B826:B1824,B827))</f>
        <v/>
      </c>
      <c r="E827" s="170" t="str">
        <f>if(ISBLANK(B827),"",countif(CountSR!B826:B859,B827))</f>
        <v/>
      </c>
      <c r="F827" s="170"/>
      <c r="G827" s="170"/>
      <c r="H827" s="170" t="str">
        <f t="shared" si="2"/>
        <v/>
      </c>
      <c r="I827" s="170" t="str">
        <f t="shared" si="3"/>
        <v/>
      </c>
      <c r="J827" s="47" t="str">
        <f t="shared" si="4"/>
        <v/>
      </c>
      <c r="K827" s="21" t="str">
        <f t="shared" si="5"/>
        <v/>
      </c>
      <c r="L827" s="184"/>
    </row>
    <row r="828" ht="22.5" customHeight="1">
      <c r="A828" s="170" t="str">
        <f>'Inventory List'!A829</f>
        <v/>
      </c>
      <c r="B828" s="170" t="str">
        <f>'Inventory List'!B829</f>
        <v/>
      </c>
      <c r="C828" s="184" t="str">
        <f t="shared" si="1"/>
        <v/>
      </c>
      <c r="D828" s="170" t="str">
        <f>if(ISBLANK(B828),"",countif(CountSTR!B827:B1825,B828))</f>
        <v/>
      </c>
      <c r="E828" s="170" t="str">
        <f>if(ISBLANK(B828),"",countif(CountSR!B827:B860,B828))</f>
        <v/>
      </c>
      <c r="F828" s="170"/>
      <c r="G828" s="170"/>
      <c r="H828" s="170" t="str">
        <f t="shared" si="2"/>
        <v/>
      </c>
      <c r="I828" s="170" t="str">
        <f t="shared" si="3"/>
        <v/>
      </c>
      <c r="J828" s="47" t="str">
        <f t="shared" si="4"/>
        <v/>
      </c>
      <c r="K828" s="21" t="str">
        <f t="shared" si="5"/>
        <v/>
      </c>
      <c r="L828" s="184"/>
    </row>
    <row r="829" ht="22.5" customHeight="1">
      <c r="A829" s="170" t="str">
        <f>'Inventory List'!A830</f>
        <v/>
      </c>
      <c r="B829" s="170" t="str">
        <f>'Inventory List'!B830</f>
        <v/>
      </c>
      <c r="C829" s="184" t="str">
        <f t="shared" si="1"/>
        <v/>
      </c>
      <c r="D829" s="170" t="str">
        <f>if(ISBLANK(B829),"",countif(CountSTR!B828:B1826,B829))</f>
        <v/>
      </c>
      <c r="E829" s="170" t="str">
        <f>if(ISBLANK(B829),"",countif(CountSR!B828:B861,B829))</f>
        <v/>
      </c>
      <c r="F829" s="170"/>
      <c r="G829" s="170"/>
      <c r="H829" s="170" t="str">
        <f t="shared" si="2"/>
        <v/>
      </c>
      <c r="I829" s="170" t="str">
        <f t="shared" si="3"/>
        <v/>
      </c>
      <c r="J829" s="47" t="str">
        <f t="shared" si="4"/>
        <v/>
      </c>
      <c r="K829" s="21" t="str">
        <f t="shared" si="5"/>
        <v/>
      </c>
      <c r="L829" s="184"/>
    </row>
    <row r="830" ht="22.5" customHeight="1">
      <c r="A830" s="170" t="str">
        <f>'Inventory List'!A831</f>
        <v/>
      </c>
      <c r="B830" s="170" t="str">
        <f>'Inventory List'!B831</f>
        <v/>
      </c>
      <c r="C830" s="184" t="str">
        <f t="shared" si="1"/>
        <v/>
      </c>
      <c r="D830" s="170" t="str">
        <f>if(ISBLANK(B830),"",countif(CountSTR!B829:B1827,B830))</f>
        <v/>
      </c>
      <c r="E830" s="170" t="str">
        <f>if(ISBLANK(B830),"",countif(CountSR!B829:B862,B830))</f>
        <v/>
      </c>
      <c r="F830" s="170"/>
      <c r="G830" s="170"/>
      <c r="H830" s="170" t="str">
        <f t="shared" si="2"/>
        <v/>
      </c>
      <c r="I830" s="170" t="str">
        <f t="shared" si="3"/>
        <v/>
      </c>
      <c r="J830" s="47" t="str">
        <f t="shared" si="4"/>
        <v/>
      </c>
      <c r="K830" s="21" t="str">
        <f t="shared" si="5"/>
        <v/>
      </c>
      <c r="L830" s="184"/>
    </row>
    <row r="831" ht="22.5" customHeight="1">
      <c r="A831" s="170" t="str">
        <f>'Inventory List'!A832</f>
        <v/>
      </c>
      <c r="B831" s="170" t="str">
        <f>'Inventory List'!B832</f>
        <v/>
      </c>
      <c r="C831" s="184" t="str">
        <f t="shared" si="1"/>
        <v/>
      </c>
      <c r="D831" s="170" t="str">
        <f>if(ISBLANK(B831),"",countif(CountSTR!B830:B1828,B831))</f>
        <v/>
      </c>
      <c r="E831" s="170" t="str">
        <f>if(ISBLANK(B831),"",countif(CountSR!B830:B863,B831))</f>
        <v/>
      </c>
      <c r="F831" s="170"/>
      <c r="G831" s="170"/>
      <c r="H831" s="170" t="str">
        <f t="shared" si="2"/>
        <v/>
      </c>
      <c r="I831" s="170" t="str">
        <f t="shared" si="3"/>
        <v/>
      </c>
      <c r="J831" s="47" t="str">
        <f t="shared" si="4"/>
        <v/>
      </c>
      <c r="K831" s="21" t="str">
        <f t="shared" si="5"/>
        <v/>
      </c>
      <c r="L831" s="184"/>
    </row>
    <row r="832" ht="22.5" customHeight="1">
      <c r="A832" s="170" t="str">
        <f>'Inventory List'!A833</f>
        <v/>
      </c>
      <c r="B832" s="170" t="str">
        <f>'Inventory List'!B833</f>
        <v/>
      </c>
      <c r="C832" s="184" t="str">
        <f t="shared" si="1"/>
        <v/>
      </c>
      <c r="D832" s="170" t="str">
        <f>if(ISBLANK(B832),"",countif(CountSTR!B831:B1829,B832))</f>
        <v/>
      </c>
      <c r="E832" s="170" t="str">
        <f>if(ISBLANK(B832),"",countif(CountSR!B831:B864,B832))</f>
        <v/>
      </c>
      <c r="F832" s="170"/>
      <c r="G832" s="170"/>
      <c r="H832" s="170" t="str">
        <f t="shared" si="2"/>
        <v/>
      </c>
      <c r="I832" s="170" t="str">
        <f t="shared" si="3"/>
        <v/>
      </c>
      <c r="J832" s="47" t="str">
        <f t="shared" si="4"/>
        <v/>
      </c>
      <c r="K832" s="21" t="str">
        <f t="shared" si="5"/>
        <v/>
      </c>
      <c r="L832" s="184"/>
    </row>
    <row r="833" ht="22.5" customHeight="1">
      <c r="A833" s="170" t="str">
        <f>'Inventory List'!A834</f>
        <v/>
      </c>
      <c r="B833" s="170" t="str">
        <f>'Inventory List'!B834</f>
        <v/>
      </c>
      <c r="C833" s="184" t="str">
        <f t="shared" si="1"/>
        <v/>
      </c>
      <c r="D833" s="170" t="str">
        <f>if(ISBLANK(B833),"",countif(CountSTR!B832:B1830,B833))</f>
        <v/>
      </c>
      <c r="E833" s="170" t="str">
        <f>if(ISBLANK(B833),"",countif(CountSR!B832:B865,B833))</f>
        <v/>
      </c>
      <c r="F833" s="170"/>
      <c r="G833" s="170"/>
      <c r="H833" s="170" t="str">
        <f t="shared" si="2"/>
        <v/>
      </c>
      <c r="I833" s="170" t="str">
        <f t="shared" si="3"/>
        <v/>
      </c>
      <c r="J833" s="47" t="str">
        <f t="shared" si="4"/>
        <v/>
      </c>
      <c r="K833" s="21" t="str">
        <f t="shared" si="5"/>
        <v/>
      </c>
      <c r="L833" s="184"/>
    </row>
    <row r="834" ht="22.5" customHeight="1">
      <c r="A834" s="170" t="str">
        <f>'Inventory List'!A835</f>
        <v/>
      </c>
      <c r="B834" s="170" t="str">
        <f>'Inventory List'!B835</f>
        <v/>
      </c>
      <c r="C834" s="184" t="str">
        <f t="shared" si="1"/>
        <v/>
      </c>
      <c r="D834" s="170" t="str">
        <f>if(ISBLANK(B834),"",countif(CountSTR!B833:B1831,B834))</f>
        <v/>
      </c>
      <c r="E834" s="170" t="str">
        <f>if(ISBLANK(B834),"",countif(CountSR!B833:B866,B834))</f>
        <v/>
      </c>
      <c r="F834" s="170"/>
      <c r="G834" s="170"/>
      <c r="H834" s="170" t="str">
        <f t="shared" si="2"/>
        <v/>
      </c>
      <c r="I834" s="170" t="str">
        <f t="shared" si="3"/>
        <v/>
      </c>
      <c r="J834" s="47" t="str">
        <f t="shared" si="4"/>
        <v/>
      </c>
      <c r="K834" s="21" t="str">
        <f t="shared" si="5"/>
        <v/>
      </c>
      <c r="L834" s="184"/>
    </row>
    <row r="835" ht="22.5" customHeight="1">
      <c r="A835" s="170" t="str">
        <f>'Inventory List'!A836</f>
        <v/>
      </c>
      <c r="B835" s="170" t="str">
        <f>'Inventory List'!B836</f>
        <v/>
      </c>
      <c r="C835" s="184" t="str">
        <f t="shared" si="1"/>
        <v/>
      </c>
      <c r="D835" s="170" t="str">
        <f>if(ISBLANK(B835),"",countif(CountSTR!B834:B1832,B835))</f>
        <v/>
      </c>
      <c r="E835" s="170" t="str">
        <f>if(ISBLANK(B835),"",countif(CountSR!B834:B867,B835))</f>
        <v/>
      </c>
      <c r="F835" s="170"/>
      <c r="G835" s="170"/>
      <c r="H835" s="170" t="str">
        <f t="shared" si="2"/>
        <v/>
      </c>
      <c r="I835" s="170" t="str">
        <f t="shared" si="3"/>
        <v/>
      </c>
      <c r="J835" s="47" t="str">
        <f t="shared" si="4"/>
        <v/>
      </c>
      <c r="K835" s="21" t="str">
        <f t="shared" si="5"/>
        <v/>
      </c>
      <c r="L835" s="184"/>
    </row>
    <row r="836" ht="22.5" customHeight="1">
      <c r="A836" s="170" t="str">
        <f>'Inventory List'!A837</f>
        <v/>
      </c>
      <c r="B836" s="170" t="str">
        <f>'Inventory List'!B837</f>
        <v/>
      </c>
      <c r="C836" s="184" t="str">
        <f t="shared" si="1"/>
        <v/>
      </c>
      <c r="D836" s="170" t="str">
        <f>if(ISBLANK(B836),"",countif(CountSTR!B835:B1833,B836))</f>
        <v/>
      </c>
      <c r="E836" s="170" t="str">
        <f>if(ISBLANK(B836),"",countif(CountSR!B835:B868,B836))</f>
        <v/>
      </c>
      <c r="F836" s="170"/>
      <c r="G836" s="170"/>
      <c r="H836" s="170" t="str">
        <f t="shared" si="2"/>
        <v/>
      </c>
      <c r="I836" s="170" t="str">
        <f t="shared" si="3"/>
        <v/>
      </c>
      <c r="J836" s="47" t="str">
        <f t="shared" si="4"/>
        <v/>
      </c>
      <c r="K836" s="21" t="str">
        <f t="shared" si="5"/>
        <v/>
      </c>
      <c r="L836" s="184"/>
    </row>
    <row r="837" ht="22.5" customHeight="1">
      <c r="A837" s="170" t="str">
        <f>'Inventory List'!A838</f>
        <v/>
      </c>
      <c r="B837" s="170" t="str">
        <f>'Inventory List'!B838</f>
        <v/>
      </c>
      <c r="C837" s="184" t="str">
        <f t="shared" si="1"/>
        <v/>
      </c>
      <c r="D837" s="170" t="str">
        <f>if(ISBLANK(B837),"",countif(CountSTR!B836:B1834,B837))</f>
        <v/>
      </c>
      <c r="E837" s="170" t="str">
        <f>if(ISBLANK(B837),"",countif(CountSR!B836:B869,B837))</f>
        <v/>
      </c>
      <c r="F837" s="170"/>
      <c r="G837" s="170"/>
      <c r="H837" s="170" t="str">
        <f t="shared" si="2"/>
        <v/>
      </c>
      <c r="I837" s="170" t="str">
        <f t="shared" si="3"/>
        <v/>
      </c>
      <c r="J837" s="47" t="str">
        <f t="shared" si="4"/>
        <v/>
      </c>
      <c r="K837" s="21" t="str">
        <f t="shared" si="5"/>
        <v/>
      </c>
      <c r="L837" s="184"/>
    </row>
    <row r="838" ht="22.5" customHeight="1">
      <c r="A838" s="170" t="str">
        <f>'Inventory List'!A839</f>
        <v/>
      </c>
      <c r="B838" s="170" t="str">
        <f>'Inventory List'!B839</f>
        <v/>
      </c>
      <c r="C838" s="184" t="str">
        <f t="shared" si="1"/>
        <v/>
      </c>
      <c r="D838" s="170" t="str">
        <f>if(ISBLANK(B838),"",countif(CountSTR!B837:B1835,B838))</f>
        <v/>
      </c>
      <c r="E838" s="170" t="str">
        <f>if(ISBLANK(B838),"",countif(CountSR!B837:B870,B838))</f>
        <v/>
      </c>
      <c r="F838" s="170"/>
      <c r="G838" s="170"/>
      <c r="H838" s="170" t="str">
        <f t="shared" si="2"/>
        <v/>
      </c>
      <c r="I838" s="170" t="str">
        <f t="shared" si="3"/>
        <v/>
      </c>
      <c r="J838" s="47" t="str">
        <f t="shared" si="4"/>
        <v/>
      </c>
      <c r="K838" s="21" t="str">
        <f t="shared" si="5"/>
        <v/>
      </c>
      <c r="L838" s="184"/>
    </row>
    <row r="839" ht="22.5" customHeight="1">
      <c r="A839" s="170" t="str">
        <f>'Inventory List'!A840</f>
        <v/>
      </c>
      <c r="B839" s="170" t="str">
        <f>'Inventory List'!B840</f>
        <v/>
      </c>
      <c r="C839" s="184" t="str">
        <f t="shared" si="1"/>
        <v/>
      </c>
      <c r="D839" s="170" t="str">
        <f>if(ISBLANK(B839),"",countif(CountSTR!B838:B1836,B839))</f>
        <v/>
      </c>
      <c r="E839" s="170" t="str">
        <f>if(ISBLANK(B839),"",countif(CountSR!B838:B871,B839))</f>
        <v/>
      </c>
      <c r="F839" s="170"/>
      <c r="G839" s="170"/>
      <c r="H839" s="170" t="str">
        <f t="shared" si="2"/>
        <v/>
      </c>
      <c r="I839" s="170" t="str">
        <f t="shared" si="3"/>
        <v/>
      </c>
      <c r="J839" s="47" t="str">
        <f t="shared" si="4"/>
        <v/>
      </c>
      <c r="K839" s="21" t="str">
        <f t="shared" si="5"/>
        <v/>
      </c>
      <c r="L839" s="184"/>
    </row>
    <row r="840" ht="22.5" customHeight="1">
      <c r="A840" s="170" t="str">
        <f>'Inventory List'!A841</f>
        <v/>
      </c>
      <c r="B840" s="170" t="str">
        <f>'Inventory List'!B841</f>
        <v/>
      </c>
      <c r="C840" s="184" t="str">
        <f t="shared" si="1"/>
        <v/>
      </c>
      <c r="D840" s="170" t="str">
        <f>if(ISBLANK(B840),"",countif(CountSTR!B839:B1837,B840))</f>
        <v/>
      </c>
      <c r="E840" s="170" t="str">
        <f>if(ISBLANK(B840),"",countif(CountSR!B839:B872,B840))</f>
        <v/>
      </c>
      <c r="F840" s="170"/>
      <c r="G840" s="170"/>
      <c r="H840" s="170" t="str">
        <f t="shared" si="2"/>
        <v/>
      </c>
      <c r="I840" s="170" t="str">
        <f t="shared" si="3"/>
        <v/>
      </c>
      <c r="J840" s="47" t="str">
        <f t="shared" si="4"/>
        <v/>
      </c>
      <c r="K840" s="21" t="str">
        <f t="shared" si="5"/>
        <v/>
      </c>
      <c r="L840" s="184"/>
    </row>
    <row r="841" ht="22.5" customHeight="1">
      <c r="A841" s="170" t="str">
        <f>'Inventory List'!A842</f>
        <v/>
      </c>
      <c r="B841" s="170" t="str">
        <f>'Inventory List'!B842</f>
        <v/>
      </c>
      <c r="C841" s="184" t="str">
        <f t="shared" si="1"/>
        <v/>
      </c>
      <c r="D841" s="170" t="str">
        <f>if(ISBLANK(B841),"",countif(CountSTR!B840:B1838,B841))</f>
        <v/>
      </c>
      <c r="E841" s="170" t="str">
        <f>if(ISBLANK(B841),"",countif(CountSR!B840:B873,B841))</f>
        <v/>
      </c>
      <c r="F841" s="170"/>
      <c r="G841" s="170"/>
      <c r="H841" s="170" t="str">
        <f t="shared" si="2"/>
        <v/>
      </c>
      <c r="I841" s="170" t="str">
        <f t="shared" si="3"/>
        <v/>
      </c>
      <c r="J841" s="47" t="str">
        <f t="shared" si="4"/>
        <v/>
      </c>
      <c r="K841" s="21" t="str">
        <f t="shared" si="5"/>
        <v/>
      </c>
      <c r="L841" s="184"/>
    </row>
    <row r="842" ht="22.5" customHeight="1">
      <c r="A842" s="170" t="str">
        <f>'Inventory List'!A843</f>
        <v/>
      </c>
      <c r="B842" s="170" t="str">
        <f>'Inventory List'!B843</f>
        <v/>
      </c>
      <c r="C842" s="184" t="str">
        <f t="shared" si="1"/>
        <v/>
      </c>
      <c r="D842" s="170" t="str">
        <f>if(ISBLANK(B842),"",countif(CountSTR!B841:B1839,B842))</f>
        <v/>
      </c>
      <c r="E842" s="170" t="str">
        <f>if(ISBLANK(B842),"",countif(CountSR!B841:B874,B842))</f>
        <v/>
      </c>
      <c r="F842" s="170"/>
      <c r="G842" s="170"/>
      <c r="H842" s="170" t="str">
        <f t="shared" si="2"/>
        <v/>
      </c>
      <c r="I842" s="170" t="str">
        <f t="shared" si="3"/>
        <v/>
      </c>
      <c r="J842" s="47" t="str">
        <f t="shared" si="4"/>
        <v/>
      </c>
      <c r="K842" s="21" t="str">
        <f t="shared" si="5"/>
        <v/>
      </c>
      <c r="L842" s="184"/>
    </row>
    <row r="843" ht="22.5" customHeight="1">
      <c r="A843" s="170" t="str">
        <f>'Inventory List'!A844</f>
        <v/>
      </c>
      <c r="B843" s="170" t="str">
        <f>'Inventory List'!B844</f>
        <v/>
      </c>
      <c r="C843" s="184" t="str">
        <f t="shared" si="1"/>
        <v/>
      </c>
      <c r="D843" s="170" t="str">
        <f>if(ISBLANK(B843),"",countif(CountSTR!B842:B1840,B843))</f>
        <v/>
      </c>
      <c r="E843" s="170" t="str">
        <f>if(ISBLANK(B843),"",countif(CountSR!B842:B875,B843))</f>
        <v/>
      </c>
      <c r="F843" s="170"/>
      <c r="G843" s="170"/>
      <c r="H843" s="170" t="str">
        <f t="shared" si="2"/>
        <v/>
      </c>
      <c r="I843" s="170" t="str">
        <f t="shared" si="3"/>
        <v/>
      </c>
      <c r="J843" s="47" t="str">
        <f t="shared" si="4"/>
        <v/>
      </c>
      <c r="K843" s="21" t="str">
        <f t="shared" si="5"/>
        <v/>
      </c>
      <c r="L843" s="184"/>
    </row>
    <row r="844" ht="22.5" customHeight="1">
      <c r="A844" s="170" t="str">
        <f>'Inventory List'!A845</f>
        <v/>
      </c>
      <c r="B844" s="170" t="str">
        <f>'Inventory List'!B845</f>
        <v/>
      </c>
      <c r="C844" s="184" t="str">
        <f t="shared" si="1"/>
        <v/>
      </c>
      <c r="D844" s="170" t="str">
        <f>if(ISBLANK(B844),"",countif(CountSTR!B843:B1841,B844))</f>
        <v/>
      </c>
      <c r="E844" s="170" t="str">
        <f>if(ISBLANK(B844),"",countif(CountSR!B843:B876,B844))</f>
        <v/>
      </c>
      <c r="F844" s="170"/>
      <c r="G844" s="170"/>
      <c r="H844" s="170" t="str">
        <f t="shared" si="2"/>
        <v/>
      </c>
      <c r="I844" s="170" t="str">
        <f t="shared" si="3"/>
        <v/>
      </c>
      <c r="J844" s="47" t="str">
        <f t="shared" si="4"/>
        <v/>
      </c>
      <c r="K844" s="21" t="str">
        <f t="shared" si="5"/>
        <v/>
      </c>
      <c r="L844" s="184"/>
    </row>
    <row r="845" ht="22.5" customHeight="1">
      <c r="A845" s="170" t="str">
        <f>'Inventory List'!A846</f>
        <v/>
      </c>
      <c r="B845" s="170" t="str">
        <f>'Inventory List'!B846</f>
        <v/>
      </c>
      <c r="C845" s="184" t="str">
        <f t="shared" si="1"/>
        <v/>
      </c>
      <c r="D845" s="170" t="str">
        <f>if(ISBLANK(B845),"",countif(CountSTR!B844:B1842,B845))</f>
        <v/>
      </c>
      <c r="E845" s="170" t="str">
        <f>if(ISBLANK(B845),"",countif(CountSR!B844:B877,B845))</f>
        <v/>
      </c>
      <c r="F845" s="170"/>
      <c r="G845" s="170"/>
      <c r="H845" s="170" t="str">
        <f t="shared" si="2"/>
        <v/>
      </c>
      <c r="I845" s="170" t="str">
        <f t="shared" si="3"/>
        <v/>
      </c>
      <c r="J845" s="47" t="str">
        <f t="shared" si="4"/>
        <v/>
      </c>
      <c r="K845" s="21" t="str">
        <f t="shared" si="5"/>
        <v/>
      </c>
      <c r="L845" s="184"/>
    </row>
    <row r="846" ht="22.5" customHeight="1">
      <c r="A846" s="170" t="str">
        <f>'Inventory List'!A847</f>
        <v/>
      </c>
      <c r="B846" s="170" t="str">
        <f>'Inventory List'!B847</f>
        <v/>
      </c>
      <c r="C846" s="184" t="str">
        <f t="shared" si="1"/>
        <v/>
      </c>
      <c r="D846" s="170" t="str">
        <f>if(ISBLANK(B846),"",countif(CountSTR!B845:B1843,B846))</f>
        <v/>
      </c>
      <c r="E846" s="170" t="str">
        <f>if(ISBLANK(B846),"",countif(CountSR!B845:B878,B846))</f>
        <v/>
      </c>
      <c r="F846" s="170"/>
      <c r="G846" s="170"/>
      <c r="H846" s="170" t="str">
        <f t="shared" si="2"/>
        <v/>
      </c>
      <c r="I846" s="170" t="str">
        <f t="shared" si="3"/>
        <v/>
      </c>
      <c r="J846" s="47" t="str">
        <f t="shared" si="4"/>
        <v/>
      </c>
      <c r="K846" s="21" t="str">
        <f t="shared" si="5"/>
        <v/>
      </c>
      <c r="L846" s="184"/>
    </row>
    <row r="847" ht="22.5" customHeight="1">
      <c r="A847" s="170" t="str">
        <f>'Inventory List'!A848</f>
        <v/>
      </c>
      <c r="B847" s="170" t="str">
        <f>'Inventory List'!B848</f>
        <v/>
      </c>
      <c r="C847" s="184" t="str">
        <f t="shared" si="1"/>
        <v/>
      </c>
      <c r="D847" s="170" t="str">
        <f>if(ISBLANK(B847),"",countif(CountSTR!B846:B1844,B847))</f>
        <v/>
      </c>
      <c r="E847" s="170" t="str">
        <f>if(ISBLANK(B847),"",countif(CountSR!B846:B879,B847))</f>
        <v/>
      </c>
      <c r="F847" s="170"/>
      <c r="G847" s="170"/>
      <c r="H847" s="170" t="str">
        <f t="shared" si="2"/>
        <v/>
      </c>
      <c r="I847" s="170" t="str">
        <f t="shared" si="3"/>
        <v/>
      </c>
      <c r="J847" s="47" t="str">
        <f t="shared" si="4"/>
        <v/>
      </c>
      <c r="K847" s="21" t="str">
        <f t="shared" si="5"/>
        <v/>
      </c>
      <c r="L847" s="184"/>
    </row>
    <row r="848" ht="22.5" customHeight="1">
      <c r="A848" s="170" t="str">
        <f>'Inventory List'!A849</f>
        <v/>
      </c>
      <c r="B848" s="170" t="str">
        <f>'Inventory List'!B849</f>
        <v/>
      </c>
      <c r="C848" s="184" t="str">
        <f t="shared" si="1"/>
        <v/>
      </c>
      <c r="D848" s="170" t="str">
        <f>if(ISBLANK(B848),"",countif(CountSTR!B847:B1845,B848))</f>
        <v/>
      </c>
      <c r="E848" s="170" t="str">
        <f>if(ISBLANK(B848),"",countif(CountSR!B847:B880,B848))</f>
        <v/>
      </c>
      <c r="F848" s="170"/>
      <c r="G848" s="170"/>
      <c r="H848" s="170" t="str">
        <f t="shared" si="2"/>
        <v/>
      </c>
      <c r="I848" s="170" t="str">
        <f t="shared" si="3"/>
        <v/>
      </c>
      <c r="J848" s="47" t="str">
        <f t="shared" si="4"/>
        <v/>
      </c>
      <c r="K848" s="21" t="str">
        <f t="shared" si="5"/>
        <v/>
      </c>
      <c r="L848" s="184"/>
    </row>
    <row r="849" ht="22.5" customHeight="1">
      <c r="A849" s="170" t="str">
        <f>'Inventory List'!A850</f>
        <v/>
      </c>
      <c r="B849" s="170" t="str">
        <f>'Inventory List'!B850</f>
        <v/>
      </c>
      <c r="C849" s="184" t="str">
        <f t="shared" si="1"/>
        <v/>
      </c>
      <c r="D849" s="170" t="str">
        <f>if(ISBLANK(B849),"",countif(CountSTR!B848:B1846,B849))</f>
        <v/>
      </c>
      <c r="E849" s="170" t="str">
        <f>if(ISBLANK(B849),"",countif(CountSR!B848:B881,B849))</f>
        <v/>
      </c>
      <c r="F849" s="170"/>
      <c r="G849" s="170"/>
      <c r="H849" s="170" t="str">
        <f t="shared" si="2"/>
        <v/>
      </c>
      <c r="I849" s="170" t="str">
        <f t="shared" si="3"/>
        <v/>
      </c>
      <c r="J849" s="47" t="str">
        <f t="shared" si="4"/>
        <v/>
      </c>
      <c r="K849" s="21" t="str">
        <f t="shared" si="5"/>
        <v/>
      </c>
      <c r="L849" s="184"/>
    </row>
    <row r="850" ht="22.5" customHeight="1">
      <c r="A850" s="170" t="str">
        <f>'Inventory List'!A851</f>
        <v/>
      </c>
      <c r="B850" s="170" t="str">
        <f>'Inventory List'!B851</f>
        <v/>
      </c>
      <c r="C850" s="184" t="str">
        <f t="shared" si="1"/>
        <v/>
      </c>
      <c r="D850" s="170" t="str">
        <f>if(ISBLANK(B850),"",countif(CountSTR!B849:B1847,B850))</f>
        <v/>
      </c>
      <c r="E850" s="170" t="str">
        <f>if(ISBLANK(B850),"",countif(CountSR!B849:B882,B850))</f>
        <v/>
      </c>
      <c r="F850" s="170"/>
      <c r="G850" s="170"/>
      <c r="H850" s="170" t="str">
        <f t="shared" si="2"/>
        <v/>
      </c>
      <c r="I850" s="170" t="str">
        <f t="shared" si="3"/>
        <v/>
      </c>
      <c r="J850" s="47" t="str">
        <f t="shared" si="4"/>
        <v/>
      </c>
      <c r="K850" s="21" t="str">
        <f t="shared" si="5"/>
        <v/>
      </c>
      <c r="L850" s="184"/>
    </row>
    <row r="851" ht="22.5" customHeight="1">
      <c r="A851" s="170" t="str">
        <f>'Inventory List'!A852</f>
        <v/>
      </c>
      <c r="B851" s="170" t="str">
        <f>'Inventory List'!B852</f>
        <v/>
      </c>
      <c r="C851" s="184" t="str">
        <f t="shared" si="1"/>
        <v/>
      </c>
      <c r="D851" s="170" t="str">
        <f>if(ISBLANK(B851),"",countif(CountSTR!B850:B1848,B851))</f>
        <v/>
      </c>
      <c r="E851" s="170" t="str">
        <f>if(ISBLANK(B851),"",countif(CountSR!B850:B883,B851))</f>
        <v/>
      </c>
      <c r="F851" s="170"/>
      <c r="G851" s="170"/>
      <c r="H851" s="170" t="str">
        <f t="shared" si="2"/>
        <v/>
      </c>
      <c r="I851" s="170" t="str">
        <f t="shared" si="3"/>
        <v/>
      </c>
      <c r="J851" s="47" t="str">
        <f t="shared" si="4"/>
        <v/>
      </c>
      <c r="K851" s="21" t="str">
        <f t="shared" si="5"/>
        <v/>
      </c>
      <c r="L851" s="184"/>
    </row>
    <row r="852" ht="22.5" customHeight="1">
      <c r="A852" s="170" t="str">
        <f>'Inventory List'!A853</f>
        <v/>
      </c>
      <c r="B852" s="170" t="str">
        <f>'Inventory List'!B853</f>
        <v/>
      </c>
      <c r="C852" s="184" t="str">
        <f t="shared" si="1"/>
        <v/>
      </c>
      <c r="D852" s="170" t="str">
        <f>if(ISBLANK(B852),"",countif(CountSTR!B851:B1849,B852))</f>
        <v/>
      </c>
      <c r="E852" s="170" t="str">
        <f>if(ISBLANK(B852),"",countif(CountSR!B851:B884,B852))</f>
        <v/>
      </c>
      <c r="F852" s="170"/>
      <c r="G852" s="170"/>
      <c r="H852" s="170" t="str">
        <f t="shared" si="2"/>
        <v/>
      </c>
      <c r="I852" s="170" t="str">
        <f t="shared" si="3"/>
        <v/>
      </c>
      <c r="J852" s="47" t="str">
        <f t="shared" si="4"/>
        <v/>
      </c>
      <c r="K852" s="21" t="str">
        <f t="shared" si="5"/>
        <v/>
      </c>
      <c r="L852" s="184"/>
    </row>
    <row r="853" ht="22.5" customHeight="1">
      <c r="A853" s="170" t="str">
        <f>'Inventory List'!A854</f>
        <v/>
      </c>
      <c r="B853" s="170" t="str">
        <f>'Inventory List'!B854</f>
        <v/>
      </c>
      <c r="C853" s="184" t="str">
        <f t="shared" si="1"/>
        <v/>
      </c>
      <c r="D853" s="170" t="str">
        <f>if(ISBLANK(B853),"",countif(CountSTR!B852:B1850,B853))</f>
        <v/>
      </c>
      <c r="E853" s="170" t="str">
        <f>if(ISBLANK(B853),"",countif(CountSR!B852:B885,B853))</f>
        <v/>
      </c>
      <c r="F853" s="170"/>
      <c r="G853" s="170"/>
      <c r="H853" s="170" t="str">
        <f t="shared" si="2"/>
        <v/>
      </c>
      <c r="I853" s="170" t="str">
        <f t="shared" si="3"/>
        <v/>
      </c>
      <c r="J853" s="47" t="str">
        <f t="shared" si="4"/>
        <v/>
      </c>
      <c r="K853" s="21" t="str">
        <f t="shared" si="5"/>
        <v/>
      </c>
      <c r="L853" s="184"/>
    </row>
    <row r="854" ht="22.5" customHeight="1">
      <c r="A854" s="170" t="str">
        <f>'Inventory List'!A855</f>
        <v/>
      </c>
      <c r="B854" s="170" t="str">
        <f>'Inventory List'!B855</f>
        <v/>
      </c>
      <c r="C854" s="184" t="str">
        <f t="shared" si="1"/>
        <v/>
      </c>
      <c r="D854" s="170" t="str">
        <f>if(ISBLANK(B854),"",countif(CountSTR!B853:B1851,B854))</f>
        <v/>
      </c>
      <c r="E854" s="170" t="str">
        <f>if(ISBLANK(B854),"",countif(CountSR!B853:B886,B854))</f>
        <v/>
      </c>
      <c r="F854" s="170"/>
      <c r="G854" s="170"/>
      <c r="H854" s="170" t="str">
        <f t="shared" si="2"/>
        <v/>
      </c>
      <c r="I854" s="170" t="str">
        <f t="shared" si="3"/>
        <v/>
      </c>
      <c r="J854" s="47" t="str">
        <f t="shared" si="4"/>
        <v/>
      </c>
      <c r="K854" s="21" t="str">
        <f t="shared" si="5"/>
        <v/>
      </c>
      <c r="L854" s="184"/>
    </row>
    <row r="855" ht="22.5" customHeight="1">
      <c r="A855" s="170" t="str">
        <f>'Inventory List'!A856</f>
        <v/>
      </c>
      <c r="B855" s="170" t="str">
        <f>'Inventory List'!B856</f>
        <v/>
      </c>
      <c r="C855" s="184" t="str">
        <f t="shared" si="1"/>
        <v/>
      </c>
      <c r="D855" s="170" t="str">
        <f>if(ISBLANK(B855),"",countif(CountSTR!B854:B1852,B855))</f>
        <v/>
      </c>
      <c r="E855" s="170" t="str">
        <f>if(ISBLANK(B855),"",countif(CountSR!B854:B887,B855))</f>
        <v/>
      </c>
      <c r="F855" s="170"/>
      <c r="G855" s="170"/>
      <c r="H855" s="170" t="str">
        <f t="shared" si="2"/>
        <v/>
      </c>
      <c r="I855" s="170" t="str">
        <f t="shared" si="3"/>
        <v/>
      </c>
      <c r="J855" s="47" t="str">
        <f t="shared" si="4"/>
        <v/>
      </c>
      <c r="K855" s="21" t="str">
        <f t="shared" si="5"/>
        <v/>
      </c>
      <c r="L855" s="184"/>
    </row>
    <row r="856" ht="22.5" customHeight="1">
      <c r="A856" s="170" t="str">
        <f>'Inventory List'!A857</f>
        <v/>
      </c>
      <c r="B856" s="170" t="str">
        <f>'Inventory List'!B857</f>
        <v/>
      </c>
      <c r="C856" s="184" t="str">
        <f t="shared" si="1"/>
        <v/>
      </c>
      <c r="D856" s="170" t="str">
        <f>if(ISBLANK(B856),"",countif(CountSTR!B855:B1853,B856))</f>
        <v/>
      </c>
      <c r="E856" s="170" t="str">
        <f>if(ISBLANK(B856),"",countif(CountSR!B855:B888,B856))</f>
        <v/>
      </c>
      <c r="F856" s="170"/>
      <c r="G856" s="170"/>
      <c r="H856" s="170" t="str">
        <f t="shared" si="2"/>
        <v/>
      </c>
      <c r="I856" s="170" t="str">
        <f t="shared" si="3"/>
        <v/>
      </c>
      <c r="J856" s="47" t="str">
        <f t="shared" si="4"/>
        <v/>
      </c>
      <c r="K856" s="21" t="str">
        <f t="shared" si="5"/>
        <v/>
      </c>
      <c r="L856" s="184"/>
    </row>
    <row r="857" ht="22.5" customHeight="1">
      <c r="A857" s="170" t="str">
        <f>'Inventory List'!A858</f>
        <v/>
      </c>
      <c r="B857" s="170" t="str">
        <f>'Inventory List'!B858</f>
        <v/>
      </c>
      <c r="C857" s="184" t="str">
        <f t="shared" si="1"/>
        <v/>
      </c>
      <c r="D857" s="170" t="str">
        <f>if(ISBLANK(B857),"",countif(CountSTR!B856:B1854,B857))</f>
        <v/>
      </c>
      <c r="E857" s="170" t="str">
        <f>if(ISBLANK(B857),"",countif(CountSR!B856:B889,B857))</f>
        <v/>
      </c>
      <c r="F857" s="170"/>
      <c r="G857" s="170"/>
      <c r="H857" s="170" t="str">
        <f t="shared" si="2"/>
        <v/>
      </c>
      <c r="I857" s="170" t="str">
        <f t="shared" si="3"/>
        <v/>
      </c>
      <c r="J857" s="47" t="str">
        <f t="shared" si="4"/>
        <v/>
      </c>
      <c r="K857" s="21" t="str">
        <f t="shared" si="5"/>
        <v/>
      </c>
      <c r="L857" s="184"/>
    </row>
    <row r="858" ht="22.5" customHeight="1">
      <c r="A858" s="170" t="str">
        <f>'Inventory List'!A859</f>
        <v/>
      </c>
      <c r="B858" s="170" t="str">
        <f>'Inventory List'!B859</f>
        <v/>
      </c>
      <c r="C858" s="184" t="str">
        <f t="shared" si="1"/>
        <v/>
      </c>
      <c r="D858" s="170" t="str">
        <f>if(ISBLANK(B858),"",countif(CountSTR!B857:B1855,B858))</f>
        <v/>
      </c>
      <c r="E858" s="170" t="str">
        <f>if(ISBLANK(B858),"",countif(CountSR!B857:B890,B858))</f>
        <v/>
      </c>
      <c r="F858" s="170"/>
      <c r="G858" s="170"/>
      <c r="H858" s="170" t="str">
        <f t="shared" si="2"/>
        <v/>
      </c>
      <c r="I858" s="170" t="str">
        <f t="shared" si="3"/>
        <v/>
      </c>
      <c r="J858" s="47" t="str">
        <f t="shared" si="4"/>
        <v/>
      </c>
      <c r="K858" s="21" t="str">
        <f t="shared" si="5"/>
        <v/>
      </c>
      <c r="L858" s="184"/>
    </row>
    <row r="859" ht="22.5" customHeight="1">
      <c r="A859" s="170" t="str">
        <f>'Inventory List'!A860</f>
        <v/>
      </c>
      <c r="B859" s="170" t="str">
        <f>'Inventory List'!B860</f>
        <v/>
      </c>
      <c r="C859" s="184" t="str">
        <f t="shared" si="1"/>
        <v/>
      </c>
      <c r="D859" s="170" t="str">
        <f>if(ISBLANK(B859),"",countif(CountSTR!B858:B1856,B859))</f>
        <v/>
      </c>
      <c r="E859" s="170" t="str">
        <f>if(ISBLANK(B859),"",countif(CountSR!B858:B891,B859))</f>
        <v/>
      </c>
      <c r="F859" s="170"/>
      <c r="G859" s="170"/>
      <c r="H859" s="170" t="str">
        <f t="shared" si="2"/>
        <v/>
      </c>
      <c r="I859" s="170" t="str">
        <f t="shared" si="3"/>
        <v/>
      </c>
      <c r="J859" s="47" t="str">
        <f t="shared" si="4"/>
        <v/>
      </c>
      <c r="K859" s="21" t="str">
        <f t="shared" si="5"/>
        <v/>
      </c>
      <c r="L859" s="184"/>
    </row>
    <row r="860" ht="22.5" customHeight="1">
      <c r="A860" s="170" t="str">
        <f>'Inventory List'!A861</f>
        <v/>
      </c>
      <c r="B860" s="170" t="str">
        <f>'Inventory List'!B861</f>
        <v/>
      </c>
      <c r="C860" s="184" t="str">
        <f t="shared" si="1"/>
        <v/>
      </c>
      <c r="D860" s="170" t="str">
        <f>if(ISBLANK(B860),"",countif(CountSTR!B859:B1857,B860))</f>
        <v/>
      </c>
      <c r="E860" s="170" t="str">
        <f>if(ISBLANK(B860),"",countif(CountSR!B859:B892,B860))</f>
        <v/>
      </c>
      <c r="F860" s="170"/>
      <c r="G860" s="170"/>
      <c r="H860" s="170" t="str">
        <f t="shared" si="2"/>
        <v/>
      </c>
      <c r="I860" s="170" t="str">
        <f t="shared" si="3"/>
        <v/>
      </c>
      <c r="J860" s="47" t="str">
        <f t="shared" si="4"/>
        <v/>
      </c>
      <c r="K860" s="21" t="str">
        <f t="shared" si="5"/>
        <v/>
      </c>
      <c r="L860" s="184"/>
    </row>
    <row r="861" ht="22.5" customHeight="1">
      <c r="A861" s="170" t="str">
        <f>'Inventory List'!A862</f>
        <v/>
      </c>
      <c r="B861" s="170" t="str">
        <f>'Inventory List'!B862</f>
        <v/>
      </c>
      <c r="C861" s="184" t="str">
        <f t="shared" si="1"/>
        <v/>
      </c>
      <c r="D861" s="170" t="str">
        <f>if(ISBLANK(B861),"",countif(CountSTR!B860:B1858,B861))</f>
        <v/>
      </c>
      <c r="E861" s="170" t="str">
        <f>if(ISBLANK(B861),"",countif(CountSR!B860:B893,B861))</f>
        <v/>
      </c>
      <c r="F861" s="170"/>
      <c r="G861" s="170"/>
      <c r="H861" s="170" t="str">
        <f t="shared" si="2"/>
        <v/>
      </c>
      <c r="I861" s="170" t="str">
        <f t="shared" si="3"/>
        <v/>
      </c>
      <c r="J861" s="47" t="str">
        <f t="shared" si="4"/>
        <v/>
      </c>
      <c r="K861" s="21" t="str">
        <f t="shared" si="5"/>
        <v/>
      </c>
      <c r="L861" s="184"/>
    </row>
    <row r="862" ht="22.5" customHeight="1">
      <c r="A862" s="170" t="str">
        <f>'Inventory List'!A863</f>
        <v/>
      </c>
      <c r="B862" s="170" t="str">
        <f>'Inventory List'!B863</f>
        <v/>
      </c>
      <c r="C862" s="184" t="str">
        <f t="shared" si="1"/>
        <v/>
      </c>
      <c r="D862" s="170" t="str">
        <f>if(ISBLANK(B862),"",countif(CountSTR!B861:B1859,B862))</f>
        <v/>
      </c>
      <c r="E862" s="170" t="str">
        <f>if(ISBLANK(B862),"",countif(CountSR!B861:B894,B862))</f>
        <v/>
      </c>
      <c r="F862" s="170"/>
      <c r="G862" s="170"/>
      <c r="H862" s="170" t="str">
        <f t="shared" si="2"/>
        <v/>
      </c>
      <c r="I862" s="170" t="str">
        <f t="shared" si="3"/>
        <v/>
      </c>
      <c r="J862" s="47" t="str">
        <f t="shared" si="4"/>
        <v/>
      </c>
      <c r="K862" s="21" t="str">
        <f t="shared" si="5"/>
        <v/>
      </c>
      <c r="L862" s="184"/>
    </row>
    <row r="863" ht="22.5" customHeight="1">
      <c r="A863" s="170" t="str">
        <f>'Inventory List'!A864</f>
        <v/>
      </c>
      <c r="B863" s="170" t="str">
        <f>'Inventory List'!B864</f>
        <v/>
      </c>
      <c r="C863" s="184" t="str">
        <f t="shared" si="1"/>
        <v/>
      </c>
      <c r="D863" s="170" t="str">
        <f>if(ISBLANK(B863),"",countif(CountSTR!B862:B1860,B863))</f>
        <v/>
      </c>
      <c r="E863" s="170" t="str">
        <f>if(ISBLANK(B863),"",countif(CountSR!B862:B895,B863))</f>
        <v/>
      </c>
      <c r="F863" s="170"/>
      <c r="G863" s="170"/>
      <c r="H863" s="170" t="str">
        <f t="shared" si="2"/>
        <v/>
      </c>
      <c r="I863" s="170" t="str">
        <f t="shared" si="3"/>
        <v/>
      </c>
      <c r="J863" s="47" t="str">
        <f t="shared" si="4"/>
        <v/>
      </c>
      <c r="K863" s="21" t="str">
        <f t="shared" si="5"/>
        <v/>
      </c>
      <c r="L863" s="184"/>
    </row>
    <row r="864" ht="22.5" customHeight="1">
      <c r="A864" s="170" t="str">
        <f>'Inventory List'!A865</f>
        <v/>
      </c>
      <c r="B864" s="170" t="str">
        <f>'Inventory List'!B865</f>
        <v/>
      </c>
      <c r="C864" s="184" t="str">
        <f t="shared" si="1"/>
        <v/>
      </c>
      <c r="D864" s="170" t="str">
        <f>if(ISBLANK(B864),"",countif(CountSTR!B863:B1861,B864))</f>
        <v/>
      </c>
      <c r="E864" s="170" t="str">
        <f>if(ISBLANK(B864),"",countif(CountSR!B863:B896,B864))</f>
        <v/>
      </c>
      <c r="F864" s="170"/>
      <c r="G864" s="170"/>
      <c r="H864" s="170" t="str">
        <f t="shared" si="2"/>
        <v/>
      </c>
      <c r="I864" s="170" t="str">
        <f t="shared" si="3"/>
        <v/>
      </c>
      <c r="J864" s="47" t="str">
        <f t="shared" si="4"/>
        <v/>
      </c>
      <c r="K864" s="21" t="str">
        <f t="shared" si="5"/>
        <v/>
      </c>
      <c r="L864" s="184"/>
    </row>
    <row r="865" ht="22.5" customHeight="1">
      <c r="A865" s="170" t="str">
        <f>'Inventory List'!A866</f>
        <v/>
      </c>
      <c r="B865" s="170" t="str">
        <f>'Inventory List'!B866</f>
        <v/>
      </c>
      <c r="C865" s="184" t="str">
        <f t="shared" si="1"/>
        <v/>
      </c>
      <c r="D865" s="170" t="str">
        <f>if(ISBLANK(B865),"",countif(CountSTR!B864:B1862,B865))</f>
        <v/>
      </c>
      <c r="E865" s="170" t="str">
        <f>if(ISBLANK(B865),"",countif(CountSR!B864:B897,B865))</f>
        <v/>
      </c>
      <c r="F865" s="170"/>
      <c r="G865" s="170"/>
      <c r="H865" s="170" t="str">
        <f t="shared" si="2"/>
        <v/>
      </c>
      <c r="I865" s="170" t="str">
        <f t="shared" si="3"/>
        <v/>
      </c>
      <c r="J865" s="47" t="str">
        <f t="shared" si="4"/>
        <v/>
      </c>
      <c r="K865" s="21" t="str">
        <f t="shared" si="5"/>
        <v/>
      </c>
      <c r="L865" s="184"/>
    </row>
    <row r="866" ht="22.5" customHeight="1">
      <c r="A866" s="170" t="str">
        <f>'Inventory List'!A867</f>
        <v/>
      </c>
      <c r="B866" s="170" t="str">
        <f>'Inventory List'!B867</f>
        <v/>
      </c>
      <c r="C866" s="184" t="str">
        <f t="shared" si="1"/>
        <v/>
      </c>
      <c r="D866" s="170" t="str">
        <f>if(ISBLANK(B866),"",countif(CountSTR!B865:B1863,B866))</f>
        <v/>
      </c>
      <c r="E866" s="170" t="str">
        <f>if(ISBLANK(B866),"",countif(CountSR!B865:B898,B866))</f>
        <v/>
      </c>
      <c r="F866" s="170"/>
      <c r="G866" s="170"/>
      <c r="H866" s="170" t="str">
        <f t="shared" si="2"/>
        <v/>
      </c>
      <c r="I866" s="170" t="str">
        <f t="shared" si="3"/>
        <v/>
      </c>
      <c r="J866" s="47" t="str">
        <f t="shared" si="4"/>
        <v/>
      </c>
      <c r="K866" s="21" t="str">
        <f t="shared" si="5"/>
        <v/>
      </c>
      <c r="L866" s="184"/>
    </row>
    <row r="867" ht="22.5" customHeight="1">
      <c r="A867" s="170" t="str">
        <f>'Inventory List'!A868</f>
        <v/>
      </c>
      <c r="B867" s="170" t="str">
        <f>'Inventory List'!B868</f>
        <v/>
      </c>
      <c r="C867" s="184" t="str">
        <f t="shared" si="1"/>
        <v/>
      </c>
      <c r="D867" s="170" t="str">
        <f>if(ISBLANK(B867),"",countif(CountSTR!B866:B1864,B867))</f>
        <v/>
      </c>
      <c r="E867" s="170" t="str">
        <f>if(ISBLANK(B867),"",countif(CountSR!B866:B899,B867))</f>
        <v/>
      </c>
      <c r="F867" s="170"/>
      <c r="G867" s="170"/>
      <c r="H867" s="170" t="str">
        <f t="shared" si="2"/>
        <v/>
      </c>
      <c r="I867" s="170" t="str">
        <f t="shared" si="3"/>
        <v/>
      </c>
      <c r="J867" s="47" t="str">
        <f t="shared" si="4"/>
        <v/>
      </c>
      <c r="K867" s="21" t="str">
        <f t="shared" si="5"/>
        <v/>
      </c>
      <c r="L867" s="184"/>
    </row>
    <row r="868" ht="22.5" customHeight="1">
      <c r="A868" s="170" t="str">
        <f>'Inventory List'!A869</f>
        <v/>
      </c>
      <c r="B868" s="170" t="str">
        <f>'Inventory List'!B869</f>
        <v/>
      </c>
      <c r="C868" s="184" t="str">
        <f t="shared" si="1"/>
        <v/>
      </c>
      <c r="D868" s="170" t="str">
        <f>if(ISBLANK(B868),"",countif(CountSTR!B867:B1865,B868))</f>
        <v/>
      </c>
      <c r="E868" s="170" t="str">
        <f>if(ISBLANK(B868),"",countif(CountSR!B867:B900,B868))</f>
        <v/>
      </c>
      <c r="F868" s="170"/>
      <c r="G868" s="170"/>
      <c r="H868" s="170" t="str">
        <f t="shared" si="2"/>
        <v/>
      </c>
      <c r="I868" s="170" t="str">
        <f t="shared" si="3"/>
        <v/>
      </c>
      <c r="J868" s="47" t="str">
        <f t="shared" si="4"/>
        <v/>
      </c>
      <c r="K868" s="21" t="str">
        <f t="shared" si="5"/>
        <v/>
      </c>
      <c r="L868" s="184"/>
    </row>
    <row r="869" ht="22.5" customHeight="1">
      <c r="A869" s="170" t="str">
        <f>'Inventory List'!A870</f>
        <v/>
      </c>
      <c r="B869" s="170" t="str">
        <f>'Inventory List'!B870</f>
        <v/>
      </c>
      <c r="C869" s="184" t="str">
        <f t="shared" si="1"/>
        <v/>
      </c>
      <c r="D869" s="170" t="str">
        <f>if(ISBLANK(B869),"",countif(CountSTR!B868:B1866,B869))</f>
        <v/>
      </c>
      <c r="E869" s="170" t="str">
        <f>if(ISBLANK(B869),"",countif(CountSR!B868:B901,B869))</f>
        <v/>
      </c>
      <c r="F869" s="170"/>
      <c r="G869" s="170"/>
      <c r="H869" s="170" t="str">
        <f t="shared" si="2"/>
        <v/>
      </c>
      <c r="I869" s="170" t="str">
        <f t="shared" si="3"/>
        <v/>
      </c>
      <c r="J869" s="47" t="str">
        <f t="shared" si="4"/>
        <v/>
      </c>
      <c r="K869" s="21" t="str">
        <f t="shared" si="5"/>
        <v/>
      </c>
      <c r="L869" s="184"/>
    </row>
    <row r="870" ht="22.5" customHeight="1">
      <c r="A870" s="170" t="str">
        <f>'Inventory List'!A871</f>
        <v/>
      </c>
      <c r="B870" s="170" t="str">
        <f>'Inventory List'!B871</f>
        <v/>
      </c>
      <c r="C870" s="184" t="str">
        <f t="shared" si="1"/>
        <v/>
      </c>
      <c r="D870" s="170" t="str">
        <f>if(ISBLANK(B870),"",countif(CountSTR!B869:B1867,B870))</f>
        <v/>
      </c>
      <c r="E870" s="170" t="str">
        <f>if(ISBLANK(B870),"",countif(CountSR!B869:B902,B870))</f>
        <v/>
      </c>
      <c r="F870" s="170"/>
      <c r="G870" s="170"/>
      <c r="H870" s="170" t="str">
        <f t="shared" si="2"/>
        <v/>
      </c>
      <c r="I870" s="170" t="str">
        <f t="shared" si="3"/>
        <v/>
      </c>
      <c r="J870" s="47" t="str">
        <f t="shared" si="4"/>
        <v/>
      </c>
      <c r="K870" s="21" t="str">
        <f t="shared" si="5"/>
        <v/>
      </c>
      <c r="L870" s="184"/>
    </row>
    <row r="871" ht="22.5" customHeight="1">
      <c r="A871" s="170" t="str">
        <f>'Inventory List'!A872</f>
        <v/>
      </c>
      <c r="B871" s="170" t="str">
        <f>'Inventory List'!B872</f>
        <v/>
      </c>
      <c r="C871" s="184" t="str">
        <f t="shared" si="1"/>
        <v/>
      </c>
      <c r="D871" s="170" t="str">
        <f>if(ISBLANK(B871),"",countif(CountSTR!B870:B1868,B871))</f>
        <v/>
      </c>
      <c r="E871" s="170" t="str">
        <f>if(ISBLANK(B871),"",countif(CountSR!B870:B903,B871))</f>
        <v/>
      </c>
      <c r="F871" s="170"/>
      <c r="G871" s="170"/>
      <c r="H871" s="170" t="str">
        <f t="shared" si="2"/>
        <v/>
      </c>
      <c r="I871" s="170" t="str">
        <f t="shared" si="3"/>
        <v/>
      </c>
      <c r="J871" s="47" t="str">
        <f t="shared" si="4"/>
        <v/>
      </c>
      <c r="K871" s="21" t="str">
        <f t="shared" si="5"/>
        <v/>
      </c>
      <c r="L871" s="184"/>
    </row>
    <row r="872" ht="22.5" customHeight="1">
      <c r="A872" s="170" t="str">
        <f>'Inventory List'!A873</f>
        <v/>
      </c>
      <c r="B872" s="170" t="str">
        <f>'Inventory List'!B873</f>
        <v/>
      </c>
      <c r="C872" s="184" t="str">
        <f t="shared" si="1"/>
        <v/>
      </c>
      <c r="D872" s="170" t="str">
        <f>if(ISBLANK(B872),"",countif(CountSTR!B871:B1869,B872))</f>
        <v/>
      </c>
      <c r="E872" s="170" t="str">
        <f>if(ISBLANK(B872),"",countif(CountSR!B871:B904,B872))</f>
        <v/>
      </c>
      <c r="F872" s="170"/>
      <c r="G872" s="170"/>
      <c r="H872" s="170" t="str">
        <f t="shared" si="2"/>
        <v/>
      </c>
      <c r="I872" s="170" t="str">
        <f t="shared" si="3"/>
        <v/>
      </c>
      <c r="J872" s="47" t="str">
        <f t="shared" si="4"/>
        <v/>
      </c>
      <c r="K872" s="21" t="str">
        <f t="shared" si="5"/>
        <v/>
      </c>
      <c r="L872" s="184"/>
    </row>
    <row r="873" ht="22.5" customHeight="1">
      <c r="A873" s="170" t="str">
        <f>'Inventory List'!A874</f>
        <v/>
      </c>
      <c r="B873" s="170" t="str">
        <f>'Inventory List'!B874</f>
        <v/>
      </c>
      <c r="C873" s="184" t="str">
        <f t="shared" si="1"/>
        <v/>
      </c>
      <c r="D873" s="170" t="str">
        <f>if(ISBLANK(B873),"",countif(CountSTR!B872:B1870,B873))</f>
        <v/>
      </c>
      <c r="E873" s="170" t="str">
        <f>if(ISBLANK(B873),"",countif(CountSR!B872:B905,B873))</f>
        <v/>
      </c>
      <c r="F873" s="170"/>
      <c r="G873" s="170"/>
      <c r="H873" s="170" t="str">
        <f t="shared" si="2"/>
        <v/>
      </c>
      <c r="I873" s="170" t="str">
        <f t="shared" si="3"/>
        <v/>
      </c>
      <c r="J873" s="47" t="str">
        <f t="shared" si="4"/>
        <v/>
      </c>
      <c r="K873" s="21" t="str">
        <f t="shared" si="5"/>
        <v/>
      </c>
      <c r="L873" s="184"/>
    </row>
    <row r="874" ht="22.5" customHeight="1">
      <c r="A874" s="170" t="str">
        <f>'Inventory List'!A875</f>
        <v/>
      </c>
      <c r="B874" s="170" t="str">
        <f>'Inventory List'!B875</f>
        <v/>
      </c>
      <c r="C874" s="184" t="str">
        <f t="shared" si="1"/>
        <v/>
      </c>
      <c r="D874" s="170" t="str">
        <f>if(ISBLANK(B874),"",countif(CountSTR!B873:B1871,B874))</f>
        <v/>
      </c>
      <c r="E874" s="170" t="str">
        <f>if(ISBLANK(B874),"",countif(CountSR!B873:B906,B874))</f>
        <v/>
      </c>
      <c r="F874" s="170"/>
      <c r="G874" s="170"/>
      <c r="H874" s="170" t="str">
        <f t="shared" si="2"/>
        <v/>
      </c>
      <c r="I874" s="170" t="str">
        <f t="shared" si="3"/>
        <v/>
      </c>
      <c r="J874" s="47" t="str">
        <f t="shared" si="4"/>
        <v/>
      </c>
      <c r="K874" s="21" t="str">
        <f t="shared" si="5"/>
        <v/>
      </c>
      <c r="L874" s="184"/>
    </row>
    <row r="875" ht="22.5" customHeight="1">
      <c r="A875" s="170" t="str">
        <f>'Inventory List'!A876</f>
        <v/>
      </c>
      <c r="B875" s="170" t="str">
        <f>'Inventory List'!B876</f>
        <v/>
      </c>
      <c r="C875" s="184" t="str">
        <f t="shared" si="1"/>
        <v/>
      </c>
      <c r="D875" s="170" t="str">
        <f>if(ISBLANK(B875),"",countif(CountSTR!B874:B1872,B875))</f>
        <v/>
      </c>
      <c r="E875" s="170" t="str">
        <f>if(ISBLANK(B875),"",countif(CountSR!B874:B907,B875))</f>
        <v/>
      </c>
      <c r="F875" s="170"/>
      <c r="G875" s="170"/>
      <c r="H875" s="170" t="str">
        <f t="shared" si="2"/>
        <v/>
      </c>
      <c r="I875" s="170" t="str">
        <f t="shared" si="3"/>
        <v/>
      </c>
      <c r="J875" s="47" t="str">
        <f t="shared" si="4"/>
        <v/>
      </c>
      <c r="K875" s="21" t="str">
        <f t="shared" si="5"/>
        <v/>
      </c>
      <c r="L875" s="184"/>
    </row>
    <row r="876" ht="22.5" customHeight="1">
      <c r="A876" s="170" t="str">
        <f>'Inventory List'!A877</f>
        <v/>
      </c>
      <c r="B876" s="170" t="str">
        <f>'Inventory List'!B877</f>
        <v/>
      </c>
      <c r="C876" s="184" t="str">
        <f t="shared" si="1"/>
        <v/>
      </c>
      <c r="D876" s="170" t="str">
        <f>if(ISBLANK(B876),"",countif(CountSTR!B875:B1873,B876))</f>
        <v/>
      </c>
      <c r="E876" s="170" t="str">
        <f>if(ISBLANK(B876),"",countif(CountSR!B875:B908,B876))</f>
        <v/>
      </c>
      <c r="F876" s="170"/>
      <c r="G876" s="170"/>
      <c r="H876" s="170" t="str">
        <f t="shared" si="2"/>
        <v/>
      </c>
      <c r="I876" s="170" t="str">
        <f t="shared" si="3"/>
        <v/>
      </c>
      <c r="J876" s="47" t="str">
        <f t="shared" si="4"/>
        <v/>
      </c>
      <c r="K876" s="21" t="str">
        <f t="shared" si="5"/>
        <v/>
      </c>
      <c r="L876" s="184"/>
    </row>
    <row r="877" ht="22.5" customHeight="1">
      <c r="A877" s="170" t="str">
        <f>'Inventory List'!A878</f>
        <v/>
      </c>
      <c r="B877" s="170" t="str">
        <f>'Inventory List'!B878</f>
        <v/>
      </c>
      <c r="C877" s="184" t="str">
        <f t="shared" si="1"/>
        <v/>
      </c>
      <c r="D877" s="170" t="str">
        <f>if(ISBLANK(B877),"",countif(CountSTR!B876:B1874,B877))</f>
        <v/>
      </c>
      <c r="E877" s="170" t="str">
        <f>if(ISBLANK(B877),"",countif(CountSR!B876:B909,B877))</f>
        <v/>
      </c>
      <c r="F877" s="170"/>
      <c r="G877" s="170"/>
      <c r="H877" s="170" t="str">
        <f t="shared" si="2"/>
        <v/>
      </c>
      <c r="I877" s="170" t="str">
        <f t="shared" si="3"/>
        <v/>
      </c>
      <c r="J877" s="47" t="str">
        <f t="shared" si="4"/>
        <v/>
      </c>
      <c r="K877" s="21" t="str">
        <f t="shared" si="5"/>
        <v/>
      </c>
      <c r="L877" s="184"/>
    </row>
    <row r="878" ht="22.5" customHeight="1">
      <c r="A878" s="170" t="str">
        <f>'Inventory List'!A879</f>
        <v/>
      </c>
      <c r="B878" s="170" t="str">
        <f>'Inventory List'!B879</f>
        <v/>
      </c>
      <c r="C878" s="184" t="str">
        <f t="shared" si="1"/>
        <v/>
      </c>
      <c r="D878" s="170" t="str">
        <f>if(ISBLANK(B878),"",countif(CountSTR!B877:B1875,B878))</f>
        <v/>
      </c>
      <c r="E878" s="170" t="str">
        <f>if(ISBLANK(B878),"",countif(CountSR!B877:B910,B878))</f>
        <v/>
      </c>
      <c r="F878" s="170"/>
      <c r="G878" s="170"/>
      <c r="H878" s="170" t="str">
        <f t="shared" si="2"/>
        <v/>
      </c>
      <c r="I878" s="170" t="str">
        <f t="shared" si="3"/>
        <v/>
      </c>
      <c r="J878" s="47" t="str">
        <f t="shared" si="4"/>
        <v/>
      </c>
      <c r="K878" s="21" t="str">
        <f t="shared" si="5"/>
        <v/>
      </c>
      <c r="L878" s="184"/>
    </row>
    <row r="879" ht="22.5" customHeight="1">
      <c r="A879" s="170" t="str">
        <f>'Inventory List'!A880</f>
        <v/>
      </c>
      <c r="B879" s="170" t="str">
        <f>'Inventory List'!B880</f>
        <v/>
      </c>
      <c r="C879" s="184" t="str">
        <f t="shared" si="1"/>
        <v/>
      </c>
      <c r="D879" s="170" t="str">
        <f>if(ISBLANK(B879),"",countif(CountSTR!B878:B1876,B879))</f>
        <v/>
      </c>
      <c r="E879" s="170" t="str">
        <f>if(ISBLANK(B879),"",countif(CountSR!B878:B911,B879))</f>
        <v/>
      </c>
      <c r="F879" s="170"/>
      <c r="G879" s="170"/>
      <c r="H879" s="170" t="str">
        <f t="shared" si="2"/>
        <v/>
      </c>
      <c r="I879" s="170" t="str">
        <f t="shared" si="3"/>
        <v/>
      </c>
      <c r="J879" s="47" t="str">
        <f t="shared" si="4"/>
        <v/>
      </c>
      <c r="K879" s="21" t="str">
        <f t="shared" si="5"/>
        <v/>
      </c>
      <c r="L879" s="184"/>
    </row>
    <row r="880" ht="22.5" customHeight="1">
      <c r="A880" s="170" t="str">
        <f>'Inventory List'!A881</f>
        <v/>
      </c>
      <c r="B880" s="170" t="str">
        <f>'Inventory List'!B881</f>
        <v/>
      </c>
      <c r="C880" s="184" t="str">
        <f t="shared" si="1"/>
        <v/>
      </c>
      <c r="D880" s="170" t="str">
        <f>if(ISBLANK(B880),"",countif(CountSTR!B879:B1877,B880))</f>
        <v/>
      </c>
      <c r="E880" s="170" t="str">
        <f>if(ISBLANK(B880),"",countif(CountSR!B879:B912,B880))</f>
        <v/>
      </c>
      <c r="F880" s="170"/>
      <c r="G880" s="170"/>
      <c r="H880" s="170" t="str">
        <f t="shared" si="2"/>
        <v/>
      </c>
      <c r="I880" s="170" t="str">
        <f t="shared" si="3"/>
        <v/>
      </c>
      <c r="J880" s="47" t="str">
        <f t="shared" si="4"/>
        <v/>
      </c>
      <c r="K880" s="21" t="str">
        <f t="shared" si="5"/>
        <v/>
      </c>
      <c r="L880" s="184"/>
    </row>
    <row r="881" ht="22.5" customHeight="1">
      <c r="A881" s="170" t="str">
        <f>'Inventory List'!A882</f>
        <v/>
      </c>
      <c r="B881" s="170" t="str">
        <f>'Inventory List'!B882</f>
        <v/>
      </c>
      <c r="C881" s="184" t="str">
        <f t="shared" si="1"/>
        <v/>
      </c>
      <c r="D881" s="170" t="str">
        <f>if(ISBLANK(B881),"",countif(CountSTR!B880:B1878,B881))</f>
        <v/>
      </c>
      <c r="E881" s="170" t="str">
        <f>if(ISBLANK(B881),"",countif(CountSR!B880:B913,B881))</f>
        <v/>
      </c>
      <c r="F881" s="170"/>
      <c r="G881" s="170"/>
      <c r="H881" s="170" t="str">
        <f t="shared" si="2"/>
        <v/>
      </c>
      <c r="I881" s="170" t="str">
        <f t="shared" si="3"/>
        <v/>
      </c>
      <c r="J881" s="47" t="str">
        <f t="shared" si="4"/>
        <v/>
      </c>
      <c r="K881" s="21" t="str">
        <f t="shared" si="5"/>
        <v/>
      </c>
      <c r="L881" s="184"/>
    </row>
    <row r="882" ht="22.5" customHeight="1">
      <c r="A882" s="170" t="str">
        <f>'Inventory List'!A883</f>
        <v/>
      </c>
      <c r="B882" s="170" t="str">
        <f>'Inventory List'!B883</f>
        <v/>
      </c>
      <c r="C882" s="184" t="str">
        <f t="shared" si="1"/>
        <v/>
      </c>
      <c r="D882" s="170" t="str">
        <f>if(ISBLANK(B882),"",countif(CountSTR!B881:B1879,B882))</f>
        <v/>
      </c>
      <c r="E882" s="170" t="str">
        <f>if(ISBLANK(B882),"",countif(CountSR!B881:B914,B882))</f>
        <v/>
      </c>
      <c r="F882" s="170"/>
      <c r="G882" s="170"/>
      <c r="H882" s="170" t="str">
        <f t="shared" si="2"/>
        <v/>
      </c>
      <c r="I882" s="170" t="str">
        <f t="shared" si="3"/>
        <v/>
      </c>
      <c r="J882" s="47" t="str">
        <f t="shared" si="4"/>
        <v/>
      </c>
      <c r="K882" s="21" t="str">
        <f t="shared" si="5"/>
        <v/>
      </c>
      <c r="L882" s="184"/>
    </row>
    <row r="883" ht="22.5" customHeight="1">
      <c r="A883" s="170" t="str">
        <f>'Inventory List'!A884</f>
        <v/>
      </c>
      <c r="B883" s="170" t="str">
        <f>'Inventory List'!B884</f>
        <v/>
      </c>
      <c r="C883" s="184" t="str">
        <f t="shared" si="1"/>
        <v/>
      </c>
      <c r="D883" s="170" t="str">
        <f>if(ISBLANK(B883),"",countif(CountSTR!B882:B1880,B883))</f>
        <v/>
      </c>
      <c r="E883" s="170" t="str">
        <f>if(ISBLANK(B883),"",countif(CountSR!B882:B915,B883))</f>
        <v/>
      </c>
      <c r="F883" s="170"/>
      <c r="G883" s="170"/>
      <c r="H883" s="170" t="str">
        <f t="shared" si="2"/>
        <v/>
      </c>
      <c r="I883" s="170" t="str">
        <f t="shared" si="3"/>
        <v/>
      </c>
      <c r="J883" s="47" t="str">
        <f t="shared" si="4"/>
        <v/>
      </c>
      <c r="K883" s="21" t="str">
        <f t="shared" si="5"/>
        <v/>
      </c>
      <c r="L883" s="184"/>
    </row>
    <row r="884" ht="22.5" customHeight="1">
      <c r="A884" s="170" t="str">
        <f>'Inventory List'!A885</f>
        <v/>
      </c>
      <c r="B884" s="170" t="str">
        <f>'Inventory List'!B885</f>
        <v/>
      </c>
      <c r="C884" s="184" t="str">
        <f t="shared" si="1"/>
        <v/>
      </c>
      <c r="D884" s="170" t="str">
        <f>if(ISBLANK(B884),"",countif(CountSTR!B883:B1881,B884))</f>
        <v/>
      </c>
      <c r="E884" s="170" t="str">
        <f>if(ISBLANK(B884),"",countif(CountSR!B883:B916,B884))</f>
        <v/>
      </c>
      <c r="F884" s="170"/>
      <c r="G884" s="170"/>
      <c r="H884" s="170" t="str">
        <f t="shared" si="2"/>
        <v/>
      </c>
      <c r="I884" s="170" t="str">
        <f t="shared" si="3"/>
        <v/>
      </c>
      <c r="J884" s="47" t="str">
        <f t="shared" si="4"/>
        <v/>
      </c>
      <c r="K884" s="21" t="str">
        <f t="shared" si="5"/>
        <v/>
      </c>
      <c r="L884" s="184"/>
    </row>
    <row r="885" ht="22.5" customHeight="1">
      <c r="A885" s="170" t="str">
        <f>'Inventory List'!A886</f>
        <v/>
      </c>
      <c r="B885" s="170" t="str">
        <f>'Inventory List'!B886</f>
        <v/>
      </c>
      <c r="C885" s="184" t="str">
        <f t="shared" si="1"/>
        <v/>
      </c>
      <c r="D885" s="170" t="str">
        <f>if(ISBLANK(B885),"",countif(CountSTR!B884:B1882,B885))</f>
        <v/>
      </c>
      <c r="E885" s="170" t="str">
        <f>if(ISBLANK(B885),"",countif(CountSR!B884:B917,B885))</f>
        <v/>
      </c>
      <c r="F885" s="170"/>
      <c r="G885" s="170"/>
      <c r="H885" s="170" t="str">
        <f t="shared" si="2"/>
        <v/>
      </c>
      <c r="I885" s="170" t="str">
        <f t="shared" si="3"/>
        <v/>
      </c>
      <c r="J885" s="47" t="str">
        <f t="shared" si="4"/>
        <v/>
      </c>
      <c r="K885" s="21" t="str">
        <f t="shared" si="5"/>
        <v/>
      </c>
      <c r="L885" s="184"/>
    </row>
    <row r="886" ht="22.5" customHeight="1">
      <c r="A886" s="170" t="str">
        <f>'Inventory List'!A887</f>
        <v/>
      </c>
      <c r="B886" s="170" t="str">
        <f>'Inventory List'!B887</f>
        <v/>
      </c>
      <c r="C886" s="184" t="str">
        <f t="shared" si="1"/>
        <v/>
      </c>
      <c r="D886" s="170" t="str">
        <f>if(ISBLANK(B886),"",countif(CountSTR!B885:B1883,B886))</f>
        <v/>
      </c>
      <c r="E886" s="170" t="str">
        <f>if(ISBLANK(B886),"",countif(CountSR!B885:B918,B886))</f>
        <v/>
      </c>
      <c r="F886" s="170"/>
      <c r="G886" s="170"/>
      <c r="H886" s="170" t="str">
        <f t="shared" si="2"/>
        <v/>
      </c>
      <c r="I886" s="170" t="str">
        <f t="shared" si="3"/>
        <v/>
      </c>
      <c r="J886" s="47" t="str">
        <f t="shared" si="4"/>
        <v/>
      </c>
      <c r="K886" s="21" t="str">
        <f t="shared" si="5"/>
        <v/>
      </c>
      <c r="L886" s="184"/>
    </row>
    <row r="887" ht="22.5" customHeight="1">
      <c r="A887" s="170" t="str">
        <f>'Inventory List'!A888</f>
        <v/>
      </c>
      <c r="B887" s="170" t="str">
        <f>'Inventory List'!B888</f>
        <v/>
      </c>
      <c r="C887" s="184" t="str">
        <f t="shared" si="1"/>
        <v/>
      </c>
      <c r="D887" s="170" t="str">
        <f>if(ISBLANK(B887),"",countif(CountSTR!B886:B1884,B887))</f>
        <v/>
      </c>
      <c r="E887" s="170" t="str">
        <f>if(ISBLANK(B887),"",countif(CountSR!B886:B919,B887))</f>
        <v/>
      </c>
      <c r="F887" s="170"/>
      <c r="G887" s="170"/>
      <c r="H887" s="170" t="str">
        <f t="shared" si="2"/>
        <v/>
      </c>
      <c r="I887" s="170" t="str">
        <f t="shared" si="3"/>
        <v/>
      </c>
      <c r="J887" s="47" t="str">
        <f t="shared" si="4"/>
        <v/>
      </c>
      <c r="K887" s="21" t="str">
        <f t="shared" si="5"/>
        <v/>
      </c>
      <c r="L887" s="184"/>
    </row>
    <row r="888" ht="22.5" customHeight="1">
      <c r="A888" s="170" t="str">
        <f>'Inventory List'!A889</f>
        <v/>
      </c>
      <c r="B888" s="170" t="str">
        <f>'Inventory List'!B889</f>
        <v/>
      </c>
      <c r="C888" s="184" t="str">
        <f t="shared" si="1"/>
        <v/>
      </c>
      <c r="D888" s="170" t="str">
        <f>if(ISBLANK(B888),"",countif(CountSTR!B887:B1885,B888))</f>
        <v/>
      </c>
      <c r="E888" s="170" t="str">
        <f>if(ISBLANK(B888),"",countif(CountSR!B887:B920,B888))</f>
        <v/>
      </c>
      <c r="F888" s="170"/>
      <c r="G888" s="170"/>
      <c r="H888" s="170" t="str">
        <f t="shared" si="2"/>
        <v/>
      </c>
      <c r="I888" s="170" t="str">
        <f t="shared" si="3"/>
        <v/>
      </c>
      <c r="J888" s="47" t="str">
        <f t="shared" si="4"/>
        <v/>
      </c>
      <c r="K888" s="21" t="str">
        <f t="shared" si="5"/>
        <v/>
      </c>
      <c r="L888" s="184"/>
    </row>
    <row r="889" ht="22.5" customHeight="1">
      <c r="A889" s="170" t="str">
        <f>'Inventory List'!A890</f>
        <v/>
      </c>
      <c r="B889" s="170" t="str">
        <f>'Inventory List'!B890</f>
        <v/>
      </c>
      <c r="C889" s="184" t="str">
        <f t="shared" si="1"/>
        <v/>
      </c>
      <c r="D889" s="170" t="str">
        <f>if(ISBLANK(B889),"",countif(CountSTR!B888:B1886,B889))</f>
        <v/>
      </c>
      <c r="E889" s="170" t="str">
        <f>if(ISBLANK(B889),"",countif(CountSR!B888:B921,B889))</f>
        <v/>
      </c>
      <c r="F889" s="170"/>
      <c r="G889" s="170"/>
      <c r="H889" s="170" t="str">
        <f t="shared" si="2"/>
        <v/>
      </c>
      <c r="I889" s="170" t="str">
        <f t="shared" si="3"/>
        <v/>
      </c>
      <c r="J889" s="47" t="str">
        <f t="shared" si="4"/>
        <v/>
      </c>
      <c r="K889" s="21" t="str">
        <f t="shared" si="5"/>
        <v/>
      </c>
      <c r="L889" s="184"/>
    </row>
    <row r="890" ht="22.5" customHeight="1">
      <c r="A890" s="170" t="str">
        <f>'Inventory List'!A891</f>
        <v/>
      </c>
      <c r="B890" s="170" t="str">
        <f>'Inventory List'!B891</f>
        <v/>
      </c>
      <c r="C890" s="184" t="str">
        <f t="shared" si="1"/>
        <v/>
      </c>
      <c r="D890" s="170" t="str">
        <f>if(ISBLANK(B890),"",countif(CountSTR!B889:B1887,B890))</f>
        <v/>
      </c>
      <c r="E890" s="170" t="str">
        <f>if(ISBLANK(B890),"",countif(CountSR!B889:B922,B890))</f>
        <v/>
      </c>
      <c r="F890" s="170"/>
      <c r="G890" s="170"/>
      <c r="H890" s="170" t="str">
        <f t="shared" si="2"/>
        <v/>
      </c>
      <c r="I890" s="170" t="str">
        <f t="shared" si="3"/>
        <v/>
      </c>
      <c r="J890" s="47" t="str">
        <f t="shared" si="4"/>
        <v/>
      </c>
      <c r="K890" s="21" t="str">
        <f t="shared" si="5"/>
        <v/>
      </c>
      <c r="L890" s="184"/>
    </row>
    <row r="891" ht="22.5" customHeight="1">
      <c r="A891" s="170" t="str">
        <f>'Inventory List'!A892</f>
        <v/>
      </c>
      <c r="B891" s="170" t="str">
        <f>'Inventory List'!B892</f>
        <v/>
      </c>
      <c r="C891" s="184" t="str">
        <f t="shared" si="1"/>
        <v/>
      </c>
      <c r="D891" s="170" t="str">
        <f>if(ISBLANK(B891),"",countif(CountSTR!B890:B1888,B891))</f>
        <v/>
      </c>
      <c r="E891" s="170" t="str">
        <f>if(ISBLANK(B891),"",countif(CountSR!B890:B923,B891))</f>
        <v/>
      </c>
      <c r="F891" s="170"/>
      <c r="G891" s="170"/>
      <c r="H891" s="170" t="str">
        <f t="shared" si="2"/>
        <v/>
      </c>
      <c r="I891" s="170" t="str">
        <f t="shared" si="3"/>
        <v/>
      </c>
      <c r="J891" s="47" t="str">
        <f t="shared" si="4"/>
        <v/>
      </c>
      <c r="K891" s="21" t="str">
        <f t="shared" si="5"/>
        <v/>
      </c>
      <c r="L891" s="184"/>
    </row>
    <row r="892" ht="22.5" customHeight="1">
      <c r="A892" s="170" t="str">
        <f>'Inventory List'!A893</f>
        <v/>
      </c>
      <c r="B892" s="170" t="str">
        <f>'Inventory List'!B893</f>
        <v/>
      </c>
      <c r="C892" s="184" t="str">
        <f t="shared" si="1"/>
        <v/>
      </c>
      <c r="D892" s="170" t="str">
        <f>if(ISBLANK(B892),"",countif(CountSTR!B891:B1889,B892))</f>
        <v/>
      </c>
      <c r="E892" s="170" t="str">
        <f>if(ISBLANK(B892),"",countif(CountSR!B891:B924,B892))</f>
        <v/>
      </c>
      <c r="F892" s="170"/>
      <c r="G892" s="170"/>
      <c r="H892" s="170" t="str">
        <f t="shared" si="2"/>
        <v/>
      </c>
      <c r="I892" s="170" t="str">
        <f t="shared" si="3"/>
        <v/>
      </c>
      <c r="J892" s="47" t="str">
        <f t="shared" si="4"/>
        <v/>
      </c>
      <c r="K892" s="21" t="str">
        <f t="shared" si="5"/>
        <v/>
      </c>
      <c r="L892" s="184"/>
    </row>
    <row r="893" ht="22.5" customHeight="1">
      <c r="A893" s="170" t="str">
        <f>'Inventory List'!A894</f>
        <v/>
      </c>
      <c r="B893" s="170" t="str">
        <f>'Inventory List'!B894</f>
        <v/>
      </c>
      <c r="C893" s="184" t="str">
        <f t="shared" si="1"/>
        <v/>
      </c>
      <c r="D893" s="170" t="str">
        <f>if(ISBLANK(B893),"",countif(CountSTR!B892:B1890,B893))</f>
        <v/>
      </c>
      <c r="E893" s="170" t="str">
        <f>if(ISBLANK(B893),"",countif(CountSR!B892:B925,B893))</f>
        <v/>
      </c>
      <c r="F893" s="170"/>
      <c r="G893" s="170"/>
      <c r="H893" s="170" t="str">
        <f t="shared" si="2"/>
        <v/>
      </c>
      <c r="I893" s="170" t="str">
        <f t="shared" si="3"/>
        <v/>
      </c>
      <c r="J893" s="47" t="str">
        <f t="shared" si="4"/>
        <v/>
      </c>
      <c r="K893" s="21" t="str">
        <f t="shared" si="5"/>
        <v/>
      </c>
      <c r="L893" s="184"/>
    </row>
    <row r="894" ht="22.5" customHeight="1">
      <c r="A894" s="170" t="str">
        <f>'Inventory List'!A895</f>
        <v/>
      </c>
      <c r="B894" s="170" t="str">
        <f>'Inventory List'!B895</f>
        <v/>
      </c>
      <c r="C894" s="184" t="str">
        <f t="shared" si="1"/>
        <v/>
      </c>
      <c r="D894" s="170" t="str">
        <f>if(ISBLANK(B894),"",countif(CountSTR!B893:B1891,B894))</f>
        <v/>
      </c>
      <c r="E894" s="170" t="str">
        <f>if(ISBLANK(B894),"",countif(CountSR!B893:B926,B894))</f>
        <v/>
      </c>
      <c r="F894" s="170"/>
      <c r="G894" s="170"/>
      <c r="H894" s="170" t="str">
        <f t="shared" si="2"/>
        <v/>
      </c>
      <c r="I894" s="170" t="str">
        <f t="shared" si="3"/>
        <v/>
      </c>
      <c r="J894" s="47" t="str">
        <f t="shared" si="4"/>
        <v/>
      </c>
      <c r="K894" s="21" t="str">
        <f t="shared" si="5"/>
        <v/>
      </c>
      <c r="L894" s="184"/>
    </row>
    <row r="895" ht="22.5" customHeight="1">
      <c r="A895" s="170" t="str">
        <f>'Inventory List'!A896</f>
        <v/>
      </c>
      <c r="B895" s="170" t="str">
        <f>'Inventory List'!B896</f>
        <v/>
      </c>
      <c r="C895" s="184" t="str">
        <f t="shared" si="1"/>
        <v/>
      </c>
      <c r="D895" s="170" t="str">
        <f>if(ISBLANK(B895),"",countif(CountSTR!B894:B1892,B895))</f>
        <v/>
      </c>
      <c r="E895" s="170" t="str">
        <f>if(ISBLANK(B895),"",countif(CountSR!B894:B927,B895))</f>
        <v/>
      </c>
      <c r="F895" s="170"/>
      <c r="G895" s="170"/>
      <c r="H895" s="170" t="str">
        <f t="shared" si="2"/>
        <v/>
      </c>
      <c r="I895" s="170" t="str">
        <f t="shared" si="3"/>
        <v/>
      </c>
      <c r="J895" s="47" t="str">
        <f t="shared" si="4"/>
        <v/>
      </c>
      <c r="K895" s="21" t="str">
        <f t="shared" si="5"/>
        <v/>
      </c>
      <c r="L895" s="184"/>
    </row>
    <row r="896" ht="22.5" customHeight="1">
      <c r="A896" s="170" t="str">
        <f>'Inventory List'!A897</f>
        <v/>
      </c>
      <c r="B896" s="170" t="str">
        <f>'Inventory List'!B897</f>
        <v/>
      </c>
      <c r="C896" s="184" t="str">
        <f t="shared" si="1"/>
        <v/>
      </c>
      <c r="D896" s="170" t="str">
        <f>if(ISBLANK(B896),"",countif(CountSTR!B895:B1893,B896))</f>
        <v/>
      </c>
      <c r="E896" s="170" t="str">
        <f>if(ISBLANK(B896),"",countif(CountSR!B895:B928,B896))</f>
        <v/>
      </c>
      <c r="F896" s="170"/>
      <c r="G896" s="170"/>
      <c r="H896" s="170" t="str">
        <f t="shared" si="2"/>
        <v/>
      </c>
      <c r="I896" s="170" t="str">
        <f t="shared" si="3"/>
        <v/>
      </c>
      <c r="J896" s="47" t="str">
        <f t="shared" si="4"/>
        <v/>
      </c>
      <c r="K896" s="21" t="str">
        <f t="shared" si="5"/>
        <v/>
      </c>
      <c r="L896" s="184"/>
    </row>
    <row r="897" ht="22.5" customHeight="1">
      <c r="A897" s="170" t="str">
        <f>'Inventory List'!A898</f>
        <v/>
      </c>
      <c r="B897" s="170" t="str">
        <f>'Inventory List'!B898</f>
        <v/>
      </c>
      <c r="C897" s="184" t="str">
        <f t="shared" si="1"/>
        <v/>
      </c>
      <c r="D897" s="170" t="str">
        <f>if(ISBLANK(B897),"",countif(CountSTR!B896:B1894,B897))</f>
        <v/>
      </c>
      <c r="E897" s="170" t="str">
        <f>if(ISBLANK(B897),"",countif(CountSR!B896:B929,B897))</f>
        <v/>
      </c>
      <c r="F897" s="170"/>
      <c r="G897" s="170"/>
      <c r="H897" s="170" t="str">
        <f t="shared" si="2"/>
        <v/>
      </c>
      <c r="I897" s="170" t="str">
        <f t="shared" si="3"/>
        <v/>
      </c>
      <c r="J897" s="47" t="str">
        <f t="shared" si="4"/>
        <v/>
      </c>
      <c r="K897" s="21" t="str">
        <f t="shared" si="5"/>
        <v/>
      </c>
      <c r="L897" s="184"/>
    </row>
    <row r="898" ht="22.5" customHeight="1">
      <c r="A898" s="170" t="str">
        <f>'Inventory List'!A899</f>
        <v/>
      </c>
      <c r="B898" s="170" t="str">
        <f>'Inventory List'!B899</f>
        <v/>
      </c>
      <c r="C898" s="184" t="str">
        <f t="shared" si="1"/>
        <v/>
      </c>
      <c r="D898" s="170" t="str">
        <f>if(ISBLANK(B898),"",countif(CountSTR!B897:B1895,B898))</f>
        <v/>
      </c>
      <c r="E898" s="170" t="str">
        <f>if(ISBLANK(B898),"",countif(CountSR!B897:B930,B898))</f>
        <v/>
      </c>
      <c r="F898" s="170"/>
      <c r="G898" s="170"/>
      <c r="H898" s="170" t="str">
        <f t="shared" si="2"/>
        <v/>
      </c>
      <c r="I898" s="170" t="str">
        <f t="shared" si="3"/>
        <v/>
      </c>
      <c r="J898" s="47" t="str">
        <f t="shared" si="4"/>
        <v/>
      </c>
      <c r="K898" s="21" t="str">
        <f t="shared" si="5"/>
        <v/>
      </c>
      <c r="L898" s="184"/>
    </row>
    <row r="899" ht="22.5" customHeight="1">
      <c r="A899" s="170" t="str">
        <f>'Inventory List'!A900</f>
        <v/>
      </c>
      <c r="B899" s="170" t="str">
        <f>'Inventory List'!B900</f>
        <v/>
      </c>
      <c r="C899" s="184" t="str">
        <f t="shared" si="1"/>
        <v/>
      </c>
      <c r="D899" s="170" t="str">
        <f>if(ISBLANK(B899),"",countif(CountSTR!B898:B1896,B899))</f>
        <v/>
      </c>
      <c r="E899" s="170" t="str">
        <f>if(ISBLANK(B899),"",countif(CountSR!B898:B931,B899))</f>
        <v/>
      </c>
      <c r="F899" s="170"/>
      <c r="G899" s="170"/>
      <c r="H899" s="170" t="str">
        <f t="shared" si="2"/>
        <v/>
      </c>
      <c r="I899" s="170" t="str">
        <f t="shared" si="3"/>
        <v/>
      </c>
      <c r="J899" s="47" t="str">
        <f t="shared" si="4"/>
        <v/>
      </c>
      <c r="K899" s="21" t="str">
        <f t="shared" si="5"/>
        <v/>
      </c>
      <c r="L899" s="184"/>
    </row>
    <row r="900" ht="22.5" customHeight="1">
      <c r="A900" s="170" t="str">
        <f>'Inventory List'!A901</f>
        <v/>
      </c>
      <c r="B900" s="170" t="str">
        <f>'Inventory List'!B901</f>
        <v/>
      </c>
      <c r="C900" s="184" t="str">
        <f t="shared" si="1"/>
        <v/>
      </c>
      <c r="D900" s="170" t="str">
        <f>if(ISBLANK(B900),"",countif(CountSTR!B899:B1897,B900))</f>
        <v/>
      </c>
      <c r="E900" s="170" t="str">
        <f>if(ISBLANK(B900),"",countif(CountSR!B899:B932,B900))</f>
        <v/>
      </c>
      <c r="F900" s="170"/>
      <c r="G900" s="170"/>
      <c r="H900" s="170" t="str">
        <f t="shared" si="2"/>
        <v/>
      </c>
      <c r="I900" s="170" t="str">
        <f t="shared" si="3"/>
        <v/>
      </c>
      <c r="J900" s="47" t="str">
        <f t="shared" si="4"/>
        <v/>
      </c>
      <c r="K900" s="21" t="str">
        <f t="shared" si="5"/>
        <v/>
      </c>
      <c r="L900" s="184"/>
    </row>
    <row r="901" ht="22.5" customHeight="1">
      <c r="A901" s="170" t="str">
        <f>'Inventory List'!A902</f>
        <v/>
      </c>
      <c r="B901" s="170" t="str">
        <f>'Inventory List'!B902</f>
        <v/>
      </c>
      <c r="C901" s="184" t="str">
        <f t="shared" si="1"/>
        <v/>
      </c>
      <c r="D901" s="170" t="str">
        <f>if(ISBLANK(B901),"",countif(CountSTR!B900:B1898,B901))</f>
        <v/>
      </c>
      <c r="E901" s="170" t="str">
        <f>if(ISBLANK(B901),"",countif(CountSR!B900:B933,B901))</f>
        <v/>
      </c>
      <c r="F901" s="170"/>
      <c r="G901" s="170"/>
      <c r="H901" s="170" t="str">
        <f t="shared" si="2"/>
        <v/>
      </c>
      <c r="I901" s="170" t="str">
        <f t="shared" si="3"/>
        <v/>
      </c>
      <c r="J901" s="47" t="str">
        <f t="shared" si="4"/>
        <v/>
      </c>
      <c r="K901" s="21" t="str">
        <f t="shared" si="5"/>
        <v/>
      </c>
      <c r="L901" s="184"/>
    </row>
    <row r="902" ht="22.5" customHeight="1">
      <c r="A902" s="170" t="str">
        <f>'Inventory List'!A903</f>
        <v/>
      </c>
      <c r="B902" s="170" t="str">
        <f>'Inventory List'!B903</f>
        <v/>
      </c>
      <c r="C902" s="184" t="str">
        <f t="shared" si="1"/>
        <v/>
      </c>
      <c r="D902" s="170" t="str">
        <f>if(ISBLANK(B902),"",countif(CountSTR!B901:B1899,B902))</f>
        <v/>
      </c>
      <c r="E902" s="170" t="str">
        <f>if(ISBLANK(B902),"",countif(CountSR!B901:B934,B902))</f>
        <v/>
      </c>
      <c r="F902" s="170"/>
      <c r="G902" s="170"/>
      <c r="H902" s="170" t="str">
        <f t="shared" si="2"/>
        <v/>
      </c>
      <c r="I902" s="170" t="str">
        <f t="shared" si="3"/>
        <v/>
      </c>
      <c r="J902" s="47" t="str">
        <f t="shared" si="4"/>
        <v/>
      </c>
      <c r="K902" s="21" t="str">
        <f t="shared" si="5"/>
        <v/>
      </c>
      <c r="L902" s="184"/>
    </row>
    <row r="903" ht="22.5" customHeight="1">
      <c r="A903" s="170" t="str">
        <f>'Inventory List'!A904</f>
        <v/>
      </c>
      <c r="B903" s="170" t="str">
        <f>'Inventory List'!B904</f>
        <v/>
      </c>
      <c r="C903" s="184" t="str">
        <f t="shared" si="1"/>
        <v/>
      </c>
      <c r="D903" s="170" t="str">
        <f>if(ISBLANK(B903),"",countif(CountSTR!B902:B1900,B903))</f>
        <v/>
      </c>
      <c r="E903" s="170" t="str">
        <f>if(ISBLANK(B903),"",countif(CountSR!B902:B935,B903))</f>
        <v/>
      </c>
      <c r="F903" s="170"/>
      <c r="G903" s="170"/>
      <c r="H903" s="170" t="str">
        <f t="shared" si="2"/>
        <v/>
      </c>
      <c r="I903" s="170" t="str">
        <f t="shared" si="3"/>
        <v/>
      </c>
      <c r="J903" s="47" t="str">
        <f t="shared" si="4"/>
        <v/>
      </c>
      <c r="K903" s="21" t="str">
        <f t="shared" si="5"/>
        <v/>
      </c>
      <c r="L903" s="184"/>
    </row>
    <row r="904" ht="22.5" customHeight="1">
      <c r="A904" s="170" t="str">
        <f>'Inventory List'!A905</f>
        <v/>
      </c>
      <c r="B904" s="170" t="str">
        <f>'Inventory List'!B905</f>
        <v/>
      </c>
      <c r="C904" s="184" t="str">
        <f t="shared" si="1"/>
        <v/>
      </c>
      <c r="D904" s="170" t="str">
        <f>if(ISBLANK(B904),"",countif(CountSTR!B903:B1901,B904))</f>
        <v/>
      </c>
      <c r="E904" s="170" t="str">
        <f>if(ISBLANK(B904),"",countif(CountSR!B903:B936,B904))</f>
        <v/>
      </c>
      <c r="F904" s="170"/>
      <c r="G904" s="170"/>
      <c r="H904" s="170" t="str">
        <f t="shared" si="2"/>
        <v/>
      </c>
      <c r="I904" s="170" t="str">
        <f t="shared" si="3"/>
        <v/>
      </c>
      <c r="J904" s="47" t="str">
        <f t="shared" si="4"/>
        <v/>
      </c>
      <c r="K904" s="21" t="str">
        <f t="shared" si="5"/>
        <v/>
      </c>
      <c r="L904" s="184"/>
    </row>
    <row r="905" ht="22.5" customHeight="1">
      <c r="A905" s="170" t="str">
        <f>'Inventory List'!A906</f>
        <v/>
      </c>
      <c r="B905" s="170" t="str">
        <f>'Inventory List'!B906</f>
        <v/>
      </c>
      <c r="C905" s="184" t="str">
        <f t="shared" si="1"/>
        <v/>
      </c>
      <c r="D905" s="170" t="str">
        <f>if(ISBLANK(B905),"",countif(CountSTR!B904:B1902,B905))</f>
        <v/>
      </c>
      <c r="E905" s="170" t="str">
        <f>if(ISBLANK(B905),"",countif(CountSR!B904:B937,B905))</f>
        <v/>
      </c>
      <c r="F905" s="170"/>
      <c r="G905" s="170"/>
      <c r="H905" s="170" t="str">
        <f t="shared" si="2"/>
        <v/>
      </c>
      <c r="I905" s="170" t="str">
        <f t="shared" si="3"/>
        <v/>
      </c>
      <c r="J905" s="47" t="str">
        <f t="shared" si="4"/>
        <v/>
      </c>
      <c r="K905" s="21" t="str">
        <f t="shared" si="5"/>
        <v/>
      </c>
      <c r="L905" s="184"/>
    </row>
    <row r="906" ht="22.5" customHeight="1">
      <c r="A906" s="170" t="str">
        <f>'Inventory List'!A907</f>
        <v/>
      </c>
      <c r="B906" s="170" t="str">
        <f>'Inventory List'!B907</f>
        <v/>
      </c>
      <c r="C906" s="184" t="str">
        <f t="shared" si="1"/>
        <v/>
      </c>
      <c r="D906" s="170" t="str">
        <f>if(ISBLANK(B906),"",countif(CountSTR!B905:B1903,B906))</f>
        <v/>
      </c>
      <c r="E906" s="170" t="str">
        <f>if(ISBLANK(B906),"",countif(CountSR!B905:B938,B906))</f>
        <v/>
      </c>
      <c r="F906" s="170"/>
      <c r="G906" s="170"/>
      <c r="H906" s="170" t="str">
        <f t="shared" si="2"/>
        <v/>
      </c>
      <c r="I906" s="170" t="str">
        <f t="shared" si="3"/>
        <v/>
      </c>
      <c r="J906" s="47" t="str">
        <f t="shared" si="4"/>
        <v/>
      </c>
      <c r="K906" s="21" t="str">
        <f t="shared" si="5"/>
        <v/>
      </c>
      <c r="L906" s="184"/>
    </row>
    <row r="907" ht="22.5" customHeight="1">
      <c r="A907" s="170" t="str">
        <f>'Inventory List'!A908</f>
        <v/>
      </c>
      <c r="B907" s="170" t="str">
        <f>'Inventory List'!B908</f>
        <v/>
      </c>
      <c r="C907" s="184" t="str">
        <f t="shared" si="1"/>
        <v/>
      </c>
      <c r="D907" s="170" t="str">
        <f>if(ISBLANK(B907),"",countif(CountSTR!B906:B1904,B907))</f>
        <v/>
      </c>
      <c r="E907" s="170" t="str">
        <f>if(ISBLANK(B907),"",countif(CountSR!B906:B939,B907))</f>
        <v/>
      </c>
      <c r="F907" s="170"/>
      <c r="G907" s="170"/>
      <c r="H907" s="170" t="str">
        <f t="shared" si="2"/>
        <v/>
      </c>
      <c r="I907" s="170" t="str">
        <f t="shared" si="3"/>
        <v/>
      </c>
      <c r="J907" s="47" t="str">
        <f t="shared" si="4"/>
        <v/>
      </c>
      <c r="K907" s="21" t="str">
        <f t="shared" si="5"/>
        <v/>
      </c>
      <c r="L907" s="184"/>
    </row>
    <row r="908" ht="22.5" customHeight="1">
      <c r="A908" s="170" t="str">
        <f>'Inventory List'!A909</f>
        <v/>
      </c>
      <c r="B908" s="170" t="str">
        <f>'Inventory List'!B909</f>
        <v/>
      </c>
      <c r="C908" s="184" t="str">
        <f t="shared" si="1"/>
        <v/>
      </c>
      <c r="D908" s="170" t="str">
        <f>if(ISBLANK(B908),"",countif(CountSTR!B907:B1905,B908))</f>
        <v/>
      </c>
      <c r="E908" s="170" t="str">
        <f>if(ISBLANK(B908),"",countif(CountSR!B907:B940,B908))</f>
        <v/>
      </c>
      <c r="F908" s="170"/>
      <c r="G908" s="170"/>
      <c r="H908" s="170" t="str">
        <f t="shared" si="2"/>
        <v/>
      </c>
      <c r="I908" s="170" t="str">
        <f t="shared" si="3"/>
        <v/>
      </c>
      <c r="J908" s="47" t="str">
        <f t="shared" si="4"/>
        <v/>
      </c>
      <c r="K908" s="21" t="str">
        <f t="shared" si="5"/>
        <v/>
      </c>
      <c r="L908" s="184"/>
    </row>
    <row r="909" ht="22.5" customHeight="1">
      <c r="A909" s="170" t="str">
        <f>'Inventory List'!A910</f>
        <v/>
      </c>
      <c r="B909" s="170" t="str">
        <f>'Inventory List'!B910</f>
        <v/>
      </c>
      <c r="C909" s="184" t="str">
        <f t="shared" si="1"/>
        <v/>
      </c>
      <c r="D909" s="170" t="str">
        <f>if(ISBLANK(B909),"",countif(CountSTR!B908:B1906,B909))</f>
        <v/>
      </c>
      <c r="E909" s="170" t="str">
        <f>if(ISBLANK(B909),"",countif(CountSR!B908:B941,B909))</f>
        <v/>
      </c>
      <c r="F909" s="170"/>
      <c r="G909" s="170"/>
      <c r="H909" s="170" t="str">
        <f t="shared" si="2"/>
        <v/>
      </c>
      <c r="I909" s="170" t="str">
        <f t="shared" si="3"/>
        <v/>
      </c>
      <c r="J909" s="47" t="str">
        <f t="shared" si="4"/>
        <v/>
      </c>
      <c r="K909" s="21" t="str">
        <f t="shared" si="5"/>
        <v/>
      </c>
      <c r="L909" s="184"/>
    </row>
    <row r="910" ht="22.5" customHeight="1">
      <c r="A910" s="170" t="str">
        <f>'Inventory List'!A911</f>
        <v/>
      </c>
      <c r="B910" s="170" t="str">
        <f>'Inventory List'!B911</f>
        <v/>
      </c>
      <c r="C910" s="184" t="str">
        <f t="shared" si="1"/>
        <v/>
      </c>
      <c r="D910" s="170" t="str">
        <f>if(ISBLANK(B910),"",countif(CountSTR!B909:B1907,B910))</f>
        <v/>
      </c>
      <c r="E910" s="170" t="str">
        <f>if(ISBLANK(B910),"",countif(CountSR!B909:B942,B910))</f>
        <v/>
      </c>
      <c r="F910" s="170"/>
      <c r="G910" s="170"/>
      <c r="H910" s="170" t="str">
        <f t="shared" si="2"/>
        <v/>
      </c>
      <c r="I910" s="170" t="str">
        <f t="shared" si="3"/>
        <v/>
      </c>
      <c r="J910" s="47" t="str">
        <f t="shared" si="4"/>
        <v/>
      </c>
      <c r="K910" s="21" t="str">
        <f t="shared" si="5"/>
        <v/>
      </c>
      <c r="L910" s="184"/>
    </row>
    <row r="911" ht="22.5" customHeight="1">
      <c r="A911" s="170" t="str">
        <f>'Inventory List'!A912</f>
        <v/>
      </c>
      <c r="B911" s="170" t="str">
        <f>'Inventory List'!B912</f>
        <v/>
      </c>
      <c r="C911" s="184" t="str">
        <f t="shared" si="1"/>
        <v/>
      </c>
      <c r="D911" s="170" t="str">
        <f>if(ISBLANK(B911),"",countif(CountSTR!B910:B1908,B911))</f>
        <v/>
      </c>
      <c r="E911" s="170" t="str">
        <f>if(ISBLANK(B911),"",countif(CountSR!B910:B943,B911))</f>
        <v/>
      </c>
      <c r="F911" s="170"/>
      <c r="G911" s="170"/>
      <c r="H911" s="170" t="str">
        <f t="shared" si="2"/>
        <v/>
      </c>
      <c r="I911" s="170" t="str">
        <f t="shared" si="3"/>
        <v/>
      </c>
      <c r="J911" s="47" t="str">
        <f t="shared" si="4"/>
        <v/>
      </c>
      <c r="K911" s="21" t="str">
        <f t="shared" si="5"/>
        <v/>
      </c>
      <c r="L911" s="184"/>
    </row>
    <row r="912" ht="22.5" customHeight="1">
      <c r="A912" s="170" t="str">
        <f>'Inventory List'!A913</f>
        <v/>
      </c>
      <c r="B912" s="170" t="str">
        <f>'Inventory List'!B913</f>
        <v/>
      </c>
      <c r="C912" s="184" t="str">
        <f t="shared" si="1"/>
        <v/>
      </c>
      <c r="D912" s="170" t="str">
        <f>if(ISBLANK(B912),"",countif(CountSTR!B911:B1909,B912))</f>
        <v/>
      </c>
      <c r="E912" s="170" t="str">
        <f>if(ISBLANK(B912),"",countif(CountSR!B911:B944,B912))</f>
        <v/>
      </c>
      <c r="F912" s="170"/>
      <c r="G912" s="170"/>
      <c r="H912" s="170" t="str">
        <f t="shared" si="2"/>
        <v/>
      </c>
      <c r="I912" s="170" t="str">
        <f t="shared" si="3"/>
        <v/>
      </c>
      <c r="J912" s="47" t="str">
        <f t="shared" si="4"/>
        <v/>
      </c>
      <c r="K912" s="21" t="str">
        <f t="shared" si="5"/>
        <v/>
      </c>
      <c r="L912" s="184"/>
    </row>
    <row r="913" ht="22.5" customHeight="1">
      <c r="A913" s="170" t="str">
        <f>'Inventory List'!A914</f>
        <v/>
      </c>
      <c r="B913" s="170" t="str">
        <f>'Inventory List'!B914</f>
        <v/>
      </c>
      <c r="C913" s="184" t="str">
        <f t="shared" si="1"/>
        <v/>
      </c>
      <c r="D913" s="170" t="str">
        <f>if(ISBLANK(B913),"",countif(CountSTR!B912:B1910,B913))</f>
        <v/>
      </c>
      <c r="E913" s="170" t="str">
        <f>if(ISBLANK(B913),"",countif(CountSR!B912:B945,B913))</f>
        <v/>
      </c>
      <c r="F913" s="170"/>
      <c r="G913" s="170"/>
      <c r="H913" s="170" t="str">
        <f t="shared" si="2"/>
        <v/>
      </c>
      <c r="I913" s="170" t="str">
        <f t="shared" si="3"/>
        <v/>
      </c>
      <c r="J913" s="47" t="str">
        <f t="shared" si="4"/>
        <v/>
      </c>
      <c r="K913" s="21" t="str">
        <f t="shared" si="5"/>
        <v/>
      </c>
      <c r="L913" s="184"/>
    </row>
    <row r="914" ht="22.5" customHeight="1">
      <c r="A914" s="170" t="str">
        <f>'Inventory List'!A915</f>
        <v/>
      </c>
      <c r="B914" s="170" t="str">
        <f>'Inventory List'!B915</f>
        <v/>
      </c>
      <c r="C914" s="184" t="str">
        <f t="shared" si="1"/>
        <v/>
      </c>
      <c r="D914" s="170" t="str">
        <f>if(ISBLANK(B914),"",countif(CountSTR!B913:B1911,B914))</f>
        <v/>
      </c>
      <c r="E914" s="170" t="str">
        <f>if(ISBLANK(B914),"",countif(CountSR!B913:B946,B914))</f>
        <v/>
      </c>
      <c r="F914" s="170"/>
      <c r="G914" s="170"/>
      <c r="H914" s="170" t="str">
        <f t="shared" si="2"/>
        <v/>
      </c>
      <c r="I914" s="170" t="str">
        <f t="shared" si="3"/>
        <v/>
      </c>
      <c r="J914" s="47" t="str">
        <f t="shared" si="4"/>
        <v/>
      </c>
      <c r="K914" s="21" t="str">
        <f t="shared" si="5"/>
        <v/>
      </c>
      <c r="L914" s="184"/>
    </row>
    <row r="915" ht="22.5" customHeight="1">
      <c r="A915" s="170" t="str">
        <f>'Inventory List'!A916</f>
        <v/>
      </c>
      <c r="B915" s="170" t="str">
        <f>'Inventory List'!B916</f>
        <v/>
      </c>
      <c r="C915" s="184" t="str">
        <f t="shared" si="1"/>
        <v/>
      </c>
      <c r="D915" s="170" t="str">
        <f>if(ISBLANK(B915),"",countif(CountSTR!B914:B1912,B915))</f>
        <v/>
      </c>
      <c r="E915" s="170" t="str">
        <f>if(ISBLANK(B915),"",countif(CountSR!B914:B947,B915))</f>
        <v/>
      </c>
      <c r="F915" s="170"/>
      <c r="G915" s="170"/>
      <c r="H915" s="170" t="str">
        <f t="shared" si="2"/>
        <v/>
      </c>
      <c r="I915" s="170" t="str">
        <f t="shared" si="3"/>
        <v/>
      </c>
      <c r="J915" s="47" t="str">
        <f t="shared" si="4"/>
        <v/>
      </c>
      <c r="K915" s="21" t="str">
        <f t="shared" si="5"/>
        <v/>
      </c>
      <c r="L915" s="184"/>
    </row>
    <row r="916" ht="22.5" customHeight="1">
      <c r="A916" s="170" t="str">
        <f>'Inventory List'!A917</f>
        <v/>
      </c>
      <c r="B916" s="170" t="str">
        <f>'Inventory List'!B917</f>
        <v/>
      </c>
      <c r="C916" s="184" t="str">
        <f t="shared" si="1"/>
        <v/>
      </c>
      <c r="D916" s="170" t="str">
        <f>if(ISBLANK(B916),"",countif(CountSTR!B915:B1913,B916))</f>
        <v/>
      </c>
      <c r="E916" s="170" t="str">
        <f>if(ISBLANK(B916),"",countif(CountSR!B915:B948,B916))</f>
        <v/>
      </c>
      <c r="F916" s="170"/>
      <c r="G916" s="170"/>
      <c r="H916" s="170" t="str">
        <f t="shared" si="2"/>
        <v/>
      </c>
      <c r="I916" s="170" t="str">
        <f t="shared" si="3"/>
        <v/>
      </c>
      <c r="J916" s="47" t="str">
        <f t="shared" si="4"/>
        <v/>
      </c>
      <c r="K916" s="21" t="str">
        <f t="shared" si="5"/>
        <v/>
      </c>
      <c r="L916" s="184"/>
    </row>
    <row r="917" ht="22.5" customHeight="1">
      <c r="A917" s="170" t="str">
        <f>'Inventory List'!A918</f>
        <v/>
      </c>
      <c r="B917" s="170" t="str">
        <f>'Inventory List'!B918</f>
        <v/>
      </c>
      <c r="C917" s="184" t="str">
        <f t="shared" si="1"/>
        <v/>
      </c>
      <c r="D917" s="170" t="str">
        <f>if(ISBLANK(B917),"",countif(CountSTR!B916:B1914,B917))</f>
        <v/>
      </c>
      <c r="E917" s="170" t="str">
        <f>if(ISBLANK(B917),"",countif(CountSR!B916:B949,B917))</f>
        <v/>
      </c>
      <c r="F917" s="170"/>
      <c r="G917" s="170"/>
      <c r="H917" s="170" t="str">
        <f t="shared" si="2"/>
        <v/>
      </c>
      <c r="I917" s="170" t="str">
        <f t="shared" si="3"/>
        <v/>
      </c>
      <c r="J917" s="47" t="str">
        <f t="shared" si="4"/>
        <v/>
      </c>
      <c r="K917" s="21" t="str">
        <f t="shared" si="5"/>
        <v/>
      </c>
      <c r="L917" s="184"/>
    </row>
    <row r="918" ht="22.5" customHeight="1">
      <c r="A918" s="170" t="str">
        <f>'Inventory List'!A919</f>
        <v/>
      </c>
      <c r="B918" s="170" t="str">
        <f>'Inventory List'!B919</f>
        <v/>
      </c>
      <c r="C918" s="184" t="str">
        <f t="shared" si="1"/>
        <v/>
      </c>
      <c r="D918" s="170" t="str">
        <f>if(ISBLANK(B918),"",countif(CountSTR!B917:B1915,B918))</f>
        <v/>
      </c>
      <c r="E918" s="170" t="str">
        <f>if(ISBLANK(B918),"",countif(CountSR!B917:B950,B918))</f>
        <v/>
      </c>
      <c r="F918" s="170"/>
      <c r="G918" s="170"/>
      <c r="H918" s="170" t="str">
        <f t="shared" si="2"/>
        <v/>
      </c>
      <c r="I918" s="170" t="str">
        <f t="shared" si="3"/>
        <v/>
      </c>
      <c r="J918" s="47" t="str">
        <f t="shared" si="4"/>
        <v/>
      </c>
      <c r="K918" s="21" t="str">
        <f t="shared" si="5"/>
        <v/>
      </c>
      <c r="L918" s="184"/>
    </row>
    <row r="919" ht="22.5" customHeight="1">
      <c r="A919" s="170" t="str">
        <f>'Inventory List'!A920</f>
        <v/>
      </c>
      <c r="B919" s="170" t="str">
        <f>'Inventory List'!B920</f>
        <v/>
      </c>
      <c r="C919" s="184" t="str">
        <f t="shared" si="1"/>
        <v/>
      </c>
      <c r="D919" s="170" t="str">
        <f>if(ISBLANK(B919),"",countif(CountSTR!B918:B1916,B919))</f>
        <v/>
      </c>
      <c r="E919" s="170" t="str">
        <f>if(ISBLANK(B919),"",countif(CountSR!B918:B951,B919))</f>
        <v/>
      </c>
      <c r="F919" s="170"/>
      <c r="G919" s="170"/>
      <c r="H919" s="170" t="str">
        <f t="shared" si="2"/>
        <v/>
      </c>
      <c r="I919" s="170" t="str">
        <f t="shared" si="3"/>
        <v/>
      </c>
      <c r="J919" s="47" t="str">
        <f t="shared" si="4"/>
        <v/>
      </c>
      <c r="K919" s="21" t="str">
        <f t="shared" si="5"/>
        <v/>
      </c>
      <c r="L919" s="184"/>
    </row>
    <row r="920" ht="22.5" customHeight="1">
      <c r="A920" s="170" t="str">
        <f>'Inventory List'!A921</f>
        <v/>
      </c>
      <c r="B920" s="170" t="str">
        <f>'Inventory List'!B921</f>
        <v/>
      </c>
      <c r="C920" s="184" t="str">
        <f t="shared" si="1"/>
        <v/>
      </c>
      <c r="D920" s="170" t="str">
        <f>if(ISBLANK(B920),"",countif(CountSTR!B919:B1917,B920))</f>
        <v/>
      </c>
      <c r="E920" s="170" t="str">
        <f>if(ISBLANK(B920),"",countif(CountSR!B919:B952,B920))</f>
        <v/>
      </c>
      <c r="F920" s="170"/>
      <c r="G920" s="170"/>
      <c r="H920" s="170" t="str">
        <f t="shared" si="2"/>
        <v/>
      </c>
      <c r="I920" s="170" t="str">
        <f t="shared" si="3"/>
        <v/>
      </c>
      <c r="J920" s="47" t="str">
        <f t="shared" si="4"/>
        <v/>
      </c>
      <c r="K920" s="21" t="str">
        <f t="shared" si="5"/>
        <v/>
      </c>
      <c r="L920" s="184"/>
    </row>
    <row r="921" ht="22.5" customHeight="1">
      <c r="A921" s="170" t="str">
        <f>'Inventory List'!A922</f>
        <v/>
      </c>
      <c r="B921" s="170" t="str">
        <f>'Inventory List'!B922</f>
        <v/>
      </c>
      <c r="C921" s="184" t="str">
        <f t="shared" si="1"/>
        <v/>
      </c>
      <c r="D921" s="170" t="str">
        <f>if(ISBLANK(B921),"",countif(CountSTR!B920:B1918,B921))</f>
        <v/>
      </c>
      <c r="E921" s="170" t="str">
        <f>if(ISBLANK(B921),"",countif(CountSR!B920:B953,B921))</f>
        <v/>
      </c>
      <c r="F921" s="170"/>
      <c r="G921" s="170"/>
      <c r="H921" s="170" t="str">
        <f t="shared" si="2"/>
        <v/>
      </c>
      <c r="I921" s="170" t="str">
        <f t="shared" si="3"/>
        <v/>
      </c>
      <c r="J921" s="47" t="str">
        <f t="shared" si="4"/>
        <v/>
      </c>
      <c r="K921" s="21" t="str">
        <f t="shared" si="5"/>
        <v/>
      </c>
      <c r="L921" s="184"/>
    </row>
    <row r="922" ht="22.5" customHeight="1">
      <c r="A922" s="170" t="str">
        <f>'Inventory List'!A923</f>
        <v/>
      </c>
      <c r="B922" s="170" t="str">
        <f>'Inventory List'!B923</f>
        <v/>
      </c>
      <c r="C922" s="184" t="str">
        <f t="shared" si="1"/>
        <v/>
      </c>
      <c r="D922" s="170" t="str">
        <f>if(ISBLANK(B922),"",countif(CountSTR!B921:B1919,B922))</f>
        <v/>
      </c>
      <c r="E922" s="170" t="str">
        <f>if(ISBLANK(B922),"",countif(CountSR!B921:B954,B922))</f>
        <v/>
      </c>
      <c r="F922" s="170"/>
      <c r="G922" s="170"/>
      <c r="H922" s="170" t="str">
        <f t="shared" si="2"/>
        <v/>
      </c>
      <c r="I922" s="170" t="str">
        <f t="shared" si="3"/>
        <v/>
      </c>
      <c r="J922" s="47" t="str">
        <f t="shared" si="4"/>
        <v/>
      </c>
      <c r="K922" s="21" t="str">
        <f t="shared" si="5"/>
        <v/>
      </c>
      <c r="L922" s="184"/>
    </row>
    <row r="923" ht="22.5" customHeight="1">
      <c r="A923" s="170" t="str">
        <f>'Inventory List'!A924</f>
        <v/>
      </c>
      <c r="B923" s="170" t="str">
        <f>'Inventory List'!B924</f>
        <v/>
      </c>
      <c r="C923" s="184" t="str">
        <f t="shared" si="1"/>
        <v/>
      </c>
      <c r="D923" s="170" t="str">
        <f>if(ISBLANK(B923),"",countif(CountSTR!B922:B1920,B923))</f>
        <v/>
      </c>
      <c r="E923" s="170" t="str">
        <f>if(ISBLANK(B923),"",countif(CountSR!B922:B955,B923))</f>
        <v/>
      </c>
      <c r="F923" s="170"/>
      <c r="G923" s="170"/>
      <c r="H923" s="170" t="str">
        <f t="shared" si="2"/>
        <v/>
      </c>
      <c r="I923" s="170" t="str">
        <f t="shared" si="3"/>
        <v/>
      </c>
      <c r="J923" s="47" t="str">
        <f t="shared" si="4"/>
        <v/>
      </c>
      <c r="K923" s="21" t="str">
        <f t="shared" si="5"/>
        <v/>
      </c>
      <c r="L923" s="184"/>
    </row>
    <row r="924" ht="22.5" customHeight="1">
      <c r="A924" s="170" t="str">
        <f>'Inventory List'!A925</f>
        <v/>
      </c>
      <c r="B924" s="170" t="str">
        <f>'Inventory List'!B925</f>
        <v/>
      </c>
      <c r="C924" s="184" t="str">
        <f t="shared" si="1"/>
        <v/>
      </c>
      <c r="D924" s="170" t="str">
        <f>if(ISBLANK(B924),"",countif(CountSTR!B923:B1921,B924))</f>
        <v/>
      </c>
      <c r="E924" s="170" t="str">
        <f>if(ISBLANK(B924),"",countif(CountSR!B923:B956,B924))</f>
        <v/>
      </c>
      <c r="F924" s="170"/>
      <c r="G924" s="170"/>
      <c r="H924" s="170" t="str">
        <f t="shared" si="2"/>
        <v/>
      </c>
      <c r="I924" s="170" t="str">
        <f t="shared" si="3"/>
        <v/>
      </c>
      <c r="J924" s="47" t="str">
        <f t="shared" si="4"/>
        <v/>
      </c>
      <c r="K924" s="21" t="str">
        <f t="shared" si="5"/>
        <v/>
      </c>
      <c r="L924" s="184"/>
    </row>
    <row r="925" ht="22.5" customHeight="1">
      <c r="A925" s="170" t="str">
        <f>'Inventory List'!A926</f>
        <v/>
      </c>
      <c r="B925" s="170" t="str">
        <f>'Inventory List'!B926</f>
        <v/>
      </c>
      <c r="C925" s="184" t="str">
        <f t="shared" si="1"/>
        <v/>
      </c>
      <c r="D925" s="170" t="str">
        <f>if(ISBLANK(B925),"",countif(CountSTR!B924:B1922,B925))</f>
        <v/>
      </c>
      <c r="E925" s="170" t="str">
        <f>if(ISBLANK(B925),"",countif(CountSR!B924:B957,B925))</f>
        <v/>
      </c>
      <c r="F925" s="170"/>
      <c r="G925" s="170"/>
      <c r="H925" s="170" t="str">
        <f t="shared" si="2"/>
        <v/>
      </c>
      <c r="I925" s="170" t="str">
        <f t="shared" si="3"/>
        <v/>
      </c>
      <c r="J925" s="47" t="str">
        <f t="shared" si="4"/>
        <v/>
      </c>
      <c r="K925" s="21" t="str">
        <f t="shared" si="5"/>
        <v/>
      </c>
      <c r="L925" s="184"/>
    </row>
    <row r="926" ht="22.5" customHeight="1">
      <c r="A926" s="170" t="str">
        <f>'Inventory List'!A927</f>
        <v/>
      </c>
      <c r="B926" s="170" t="str">
        <f>'Inventory List'!B927</f>
        <v/>
      </c>
      <c r="C926" s="184" t="str">
        <f t="shared" si="1"/>
        <v/>
      </c>
      <c r="D926" s="170" t="str">
        <f>if(ISBLANK(B926),"",countif(CountSTR!B925:B1923,B926))</f>
        <v/>
      </c>
      <c r="E926" s="170" t="str">
        <f>if(ISBLANK(B926),"",countif(CountSR!B925:B958,B926))</f>
        <v/>
      </c>
      <c r="F926" s="170"/>
      <c r="G926" s="170"/>
      <c r="H926" s="170" t="str">
        <f t="shared" si="2"/>
        <v/>
      </c>
      <c r="I926" s="170" t="str">
        <f t="shared" si="3"/>
        <v/>
      </c>
      <c r="J926" s="47" t="str">
        <f t="shared" si="4"/>
        <v/>
      </c>
      <c r="K926" s="21" t="str">
        <f t="shared" si="5"/>
        <v/>
      </c>
      <c r="L926" s="184"/>
    </row>
    <row r="927" ht="22.5" customHeight="1">
      <c r="A927" s="170" t="str">
        <f>'Inventory List'!A928</f>
        <v/>
      </c>
      <c r="B927" s="170" t="str">
        <f>'Inventory List'!B928</f>
        <v/>
      </c>
      <c r="C927" s="184" t="str">
        <f t="shared" si="1"/>
        <v/>
      </c>
      <c r="D927" s="170" t="str">
        <f>if(ISBLANK(B927),"",countif(CountSTR!B926:B1924,B927))</f>
        <v/>
      </c>
      <c r="E927" s="170" t="str">
        <f>if(ISBLANK(B927),"",countif(CountSR!B926:B959,B927))</f>
        <v/>
      </c>
      <c r="F927" s="170"/>
      <c r="G927" s="170"/>
      <c r="H927" s="170" t="str">
        <f t="shared" si="2"/>
        <v/>
      </c>
      <c r="I927" s="170" t="str">
        <f t="shared" si="3"/>
        <v/>
      </c>
      <c r="J927" s="47" t="str">
        <f t="shared" si="4"/>
        <v/>
      </c>
      <c r="K927" s="21" t="str">
        <f t="shared" si="5"/>
        <v/>
      </c>
      <c r="L927" s="184"/>
    </row>
    <row r="928" ht="22.5" customHeight="1">
      <c r="A928" s="170" t="str">
        <f>'Inventory List'!A929</f>
        <v/>
      </c>
      <c r="B928" s="170" t="str">
        <f>'Inventory List'!B929</f>
        <v/>
      </c>
      <c r="C928" s="184" t="str">
        <f t="shared" si="1"/>
        <v/>
      </c>
      <c r="D928" s="170" t="str">
        <f>if(ISBLANK(B928),"",countif(CountSTR!B927:B1925,B928))</f>
        <v/>
      </c>
      <c r="E928" s="170" t="str">
        <f>if(ISBLANK(B928),"",countif(CountSR!B927:B960,B928))</f>
        <v/>
      </c>
      <c r="F928" s="170"/>
      <c r="G928" s="170"/>
      <c r="H928" s="170" t="str">
        <f t="shared" si="2"/>
        <v/>
      </c>
      <c r="I928" s="170" t="str">
        <f t="shared" si="3"/>
        <v/>
      </c>
      <c r="J928" s="47" t="str">
        <f t="shared" si="4"/>
        <v/>
      </c>
      <c r="K928" s="21" t="str">
        <f t="shared" si="5"/>
        <v/>
      </c>
      <c r="L928" s="184"/>
    </row>
    <row r="929" ht="22.5" customHeight="1">
      <c r="A929" s="170" t="str">
        <f>'Inventory List'!A930</f>
        <v/>
      </c>
      <c r="B929" s="170" t="str">
        <f>'Inventory List'!B930</f>
        <v/>
      </c>
      <c r="C929" s="184" t="str">
        <f t="shared" si="1"/>
        <v/>
      </c>
      <c r="D929" s="170" t="str">
        <f>if(ISBLANK(B929),"",countif(CountSTR!B928:B1926,B929))</f>
        <v/>
      </c>
      <c r="E929" s="170" t="str">
        <f>if(ISBLANK(B929),"",countif(CountSR!B928:B961,B929))</f>
        <v/>
      </c>
      <c r="F929" s="170"/>
      <c r="G929" s="170"/>
      <c r="H929" s="170" t="str">
        <f t="shared" si="2"/>
        <v/>
      </c>
      <c r="I929" s="170" t="str">
        <f t="shared" si="3"/>
        <v/>
      </c>
      <c r="J929" s="47" t="str">
        <f t="shared" si="4"/>
        <v/>
      </c>
      <c r="K929" s="21" t="str">
        <f t="shared" si="5"/>
        <v/>
      </c>
      <c r="L929" s="184"/>
    </row>
    <row r="930" ht="22.5" customHeight="1">
      <c r="A930" s="170" t="str">
        <f>'Inventory List'!A931</f>
        <v/>
      </c>
      <c r="B930" s="170" t="str">
        <f>'Inventory List'!B931</f>
        <v/>
      </c>
      <c r="C930" s="184" t="str">
        <f t="shared" si="1"/>
        <v/>
      </c>
      <c r="D930" s="170" t="str">
        <f>if(ISBLANK(B930),"",countif(CountSTR!B929:B1927,B930))</f>
        <v/>
      </c>
      <c r="E930" s="170" t="str">
        <f>if(ISBLANK(B930),"",countif(CountSR!B929:B962,B930))</f>
        <v/>
      </c>
      <c r="F930" s="170"/>
      <c r="G930" s="170"/>
      <c r="H930" s="170" t="str">
        <f t="shared" si="2"/>
        <v/>
      </c>
      <c r="I930" s="170" t="str">
        <f t="shared" si="3"/>
        <v/>
      </c>
      <c r="J930" s="47" t="str">
        <f t="shared" si="4"/>
        <v/>
      </c>
      <c r="K930" s="21" t="str">
        <f t="shared" si="5"/>
        <v/>
      </c>
      <c r="L930" s="184"/>
    </row>
    <row r="931" ht="22.5" customHeight="1">
      <c r="A931" s="170" t="str">
        <f>'Inventory List'!A932</f>
        <v/>
      </c>
      <c r="B931" s="170" t="str">
        <f>'Inventory List'!B932</f>
        <v/>
      </c>
      <c r="C931" s="184" t="str">
        <f t="shared" si="1"/>
        <v/>
      </c>
      <c r="D931" s="170" t="str">
        <f>if(ISBLANK(B931),"",countif(CountSTR!B930:B1928,B931))</f>
        <v/>
      </c>
      <c r="E931" s="170" t="str">
        <f>if(ISBLANK(B931),"",countif(CountSR!B930:B963,B931))</f>
        <v/>
      </c>
      <c r="F931" s="170"/>
      <c r="G931" s="170"/>
      <c r="H931" s="170" t="str">
        <f t="shared" si="2"/>
        <v/>
      </c>
      <c r="I931" s="170" t="str">
        <f t="shared" si="3"/>
        <v/>
      </c>
      <c r="J931" s="47" t="str">
        <f t="shared" si="4"/>
        <v/>
      </c>
      <c r="K931" s="21" t="str">
        <f t="shared" si="5"/>
        <v/>
      </c>
      <c r="L931" s="184"/>
    </row>
    <row r="932" ht="22.5" customHeight="1">
      <c r="A932" s="170" t="str">
        <f>'Inventory List'!A933</f>
        <v/>
      </c>
      <c r="B932" s="170" t="str">
        <f>'Inventory List'!B933</f>
        <v/>
      </c>
      <c r="C932" s="184" t="str">
        <f t="shared" si="1"/>
        <v/>
      </c>
      <c r="D932" s="170" t="str">
        <f>if(ISBLANK(B932),"",countif(CountSTR!B931:B1929,B932))</f>
        <v/>
      </c>
      <c r="E932" s="170" t="str">
        <f>if(ISBLANK(B932),"",countif(CountSR!B931:B964,B932))</f>
        <v/>
      </c>
      <c r="F932" s="170"/>
      <c r="G932" s="170"/>
      <c r="H932" s="170" t="str">
        <f t="shared" si="2"/>
        <v/>
      </c>
      <c r="I932" s="170" t="str">
        <f t="shared" si="3"/>
        <v/>
      </c>
      <c r="J932" s="47" t="str">
        <f t="shared" si="4"/>
        <v/>
      </c>
      <c r="K932" s="21" t="str">
        <f t="shared" si="5"/>
        <v/>
      </c>
      <c r="L932" s="184"/>
    </row>
    <row r="933" ht="22.5" customHeight="1">
      <c r="A933" s="170" t="str">
        <f>'Inventory List'!A934</f>
        <v/>
      </c>
      <c r="B933" s="170" t="str">
        <f>'Inventory List'!B934</f>
        <v/>
      </c>
      <c r="C933" s="184" t="str">
        <f t="shared" si="1"/>
        <v/>
      </c>
      <c r="D933" s="170" t="str">
        <f>if(ISBLANK(B933),"",countif(CountSTR!B932:B1930,B933))</f>
        <v/>
      </c>
      <c r="E933" s="170" t="str">
        <f>if(ISBLANK(B933),"",countif(CountSR!B932:B965,B933))</f>
        <v/>
      </c>
      <c r="F933" s="170"/>
      <c r="G933" s="170"/>
      <c r="H933" s="170" t="str">
        <f t="shared" si="2"/>
        <v/>
      </c>
      <c r="I933" s="170" t="str">
        <f t="shared" si="3"/>
        <v/>
      </c>
      <c r="J933" s="47" t="str">
        <f t="shared" si="4"/>
        <v/>
      </c>
      <c r="K933" s="21" t="str">
        <f t="shared" si="5"/>
        <v/>
      </c>
      <c r="L933" s="184"/>
    </row>
    <row r="934" ht="22.5" customHeight="1">
      <c r="A934" s="170" t="str">
        <f>'Inventory List'!A935</f>
        <v/>
      </c>
      <c r="B934" s="170" t="str">
        <f>'Inventory List'!B935</f>
        <v/>
      </c>
      <c r="C934" s="184" t="str">
        <f t="shared" si="1"/>
        <v/>
      </c>
      <c r="D934" s="170" t="str">
        <f>if(ISBLANK(B934),"",countif(CountSTR!B933:B1931,B934))</f>
        <v/>
      </c>
      <c r="E934" s="170" t="str">
        <f>if(ISBLANK(B934),"",countif(CountSR!B933:B966,B934))</f>
        <v/>
      </c>
      <c r="F934" s="170"/>
      <c r="G934" s="170"/>
      <c r="H934" s="170" t="str">
        <f t="shared" si="2"/>
        <v/>
      </c>
      <c r="I934" s="170" t="str">
        <f t="shared" si="3"/>
        <v/>
      </c>
      <c r="J934" s="47" t="str">
        <f t="shared" si="4"/>
        <v/>
      </c>
      <c r="K934" s="21" t="str">
        <f t="shared" si="5"/>
        <v/>
      </c>
      <c r="L934" s="184"/>
    </row>
    <row r="935" ht="22.5" customHeight="1">
      <c r="A935" s="170" t="str">
        <f>'Inventory List'!A936</f>
        <v/>
      </c>
      <c r="B935" s="170" t="str">
        <f>'Inventory List'!B936</f>
        <v/>
      </c>
      <c r="C935" s="184" t="str">
        <f t="shared" si="1"/>
        <v/>
      </c>
      <c r="D935" s="170" t="str">
        <f>if(ISBLANK(B935),"",countif(CountSTR!B934:B1932,B935))</f>
        <v/>
      </c>
      <c r="E935" s="170" t="str">
        <f>if(ISBLANK(B935),"",countif(CountSR!B934:B967,B935))</f>
        <v/>
      </c>
      <c r="F935" s="170"/>
      <c r="G935" s="170"/>
      <c r="H935" s="170" t="str">
        <f t="shared" si="2"/>
        <v/>
      </c>
      <c r="I935" s="170" t="str">
        <f t="shared" si="3"/>
        <v/>
      </c>
      <c r="J935" s="47" t="str">
        <f t="shared" si="4"/>
        <v/>
      </c>
      <c r="K935" s="21" t="str">
        <f t="shared" si="5"/>
        <v/>
      </c>
      <c r="L935" s="184"/>
    </row>
    <row r="936" ht="22.5" customHeight="1">
      <c r="A936" s="170" t="str">
        <f>'Inventory List'!A937</f>
        <v/>
      </c>
      <c r="B936" s="170" t="str">
        <f>'Inventory List'!B937</f>
        <v/>
      </c>
      <c r="C936" s="184" t="str">
        <f t="shared" si="1"/>
        <v/>
      </c>
      <c r="D936" s="170" t="str">
        <f>if(ISBLANK(B936),"",countif(CountSTR!B935:B1933,B936))</f>
        <v/>
      </c>
      <c r="E936" s="170" t="str">
        <f>if(ISBLANK(B936),"",countif(CountSR!B935:B968,B936))</f>
        <v/>
      </c>
      <c r="F936" s="170"/>
      <c r="G936" s="170"/>
      <c r="H936" s="170" t="str">
        <f t="shared" si="2"/>
        <v/>
      </c>
      <c r="I936" s="170" t="str">
        <f t="shared" si="3"/>
        <v/>
      </c>
      <c r="J936" s="47" t="str">
        <f t="shared" si="4"/>
        <v/>
      </c>
      <c r="K936" s="21" t="str">
        <f t="shared" si="5"/>
        <v/>
      </c>
      <c r="L936" s="184"/>
    </row>
    <row r="937" ht="22.5" customHeight="1">
      <c r="A937" s="170" t="str">
        <f>'Inventory List'!A938</f>
        <v/>
      </c>
      <c r="B937" s="170" t="str">
        <f>'Inventory List'!B938</f>
        <v/>
      </c>
      <c r="C937" s="184" t="str">
        <f t="shared" si="1"/>
        <v/>
      </c>
      <c r="D937" s="170" t="str">
        <f>if(ISBLANK(B937),"",countif(CountSTR!B936:B1934,B937))</f>
        <v/>
      </c>
      <c r="E937" s="170" t="str">
        <f>if(ISBLANK(B937),"",countif(CountSR!B936:B969,B937))</f>
        <v/>
      </c>
      <c r="F937" s="170"/>
      <c r="G937" s="170"/>
      <c r="H937" s="170" t="str">
        <f t="shared" si="2"/>
        <v/>
      </c>
      <c r="I937" s="170" t="str">
        <f t="shared" si="3"/>
        <v/>
      </c>
      <c r="J937" s="47" t="str">
        <f t="shared" si="4"/>
        <v/>
      </c>
      <c r="K937" s="21" t="str">
        <f t="shared" si="5"/>
        <v/>
      </c>
      <c r="L937" s="184"/>
    </row>
    <row r="938" ht="22.5" customHeight="1">
      <c r="A938" s="170" t="str">
        <f>'Inventory List'!A939</f>
        <v/>
      </c>
      <c r="B938" s="170" t="str">
        <f>'Inventory List'!B939</f>
        <v/>
      </c>
      <c r="C938" s="184" t="str">
        <f t="shared" si="1"/>
        <v/>
      </c>
      <c r="D938" s="170" t="str">
        <f>if(ISBLANK(B938),"",countif(CountSTR!B937:B1935,B938))</f>
        <v/>
      </c>
      <c r="E938" s="170" t="str">
        <f>if(ISBLANK(B938),"",countif(CountSR!B937:B970,B938))</f>
        <v/>
      </c>
      <c r="F938" s="170"/>
      <c r="G938" s="170"/>
      <c r="H938" s="170" t="str">
        <f t="shared" si="2"/>
        <v/>
      </c>
      <c r="I938" s="170" t="str">
        <f t="shared" si="3"/>
        <v/>
      </c>
      <c r="J938" s="47" t="str">
        <f t="shared" si="4"/>
        <v/>
      </c>
      <c r="K938" s="21" t="str">
        <f t="shared" si="5"/>
        <v/>
      </c>
      <c r="L938" s="184"/>
    </row>
    <row r="939" ht="22.5" customHeight="1">
      <c r="A939" s="170" t="str">
        <f>'Inventory List'!A940</f>
        <v/>
      </c>
      <c r="B939" s="170" t="str">
        <f>'Inventory List'!B940</f>
        <v/>
      </c>
      <c r="C939" s="184" t="str">
        <f t="shared" si="1"/>
        <v/>
      </c>
      <c r="D939" s="170" t="str">
        <f>if(ISBLANK(B939),"",countif(CountSTR!B938:B1936,B939))</f>
        <v/>
      </c>
      <c r="E939" s="170" t="str">
        <f>if(ISBLANK(B939),"",countif(CountSR!B938:B971,B939))</f>
        <v/>
      </c>
      <c r="F939" s="170"/>
      <c r="G939" s="170"/>
      <c r="H939" s="170" t="str">
        <f t="shared" si="2"/>
        <v/>
      </c>
      <c r="I939" s="170" t="str">
        <f t="shared" si="3"/>
        <v/>
      </c>
      <c r="J939" s="47" t="str">
        <f t="shared" si="4"/>
        <v/>
      </c>
      <c r="K939" s="21" t="str">
        <f t="shared" si="5"/>
        <v/>
      </c>
      <c r="L939" s="184"/>
    </row>
    <row r="940" ht="22.5" customHeight="1">
      <c r="A940" s="170" t="str">
        <f>'Inventory List'!A941</f>
        <v/>
      </c>
      <c r="B940" s="170" t="str">
        <f>'Inventory List'!B941</f>
        <v/>
      </c>
      <c r="C940" s="184" t="str">
        <f t="shared" si="1"/>
        <v/>
      </c>
      <c r="D940" s="170" t="str">
        <f>if(ISBLANK(B940),"",countif(CountSTR!B939:B1937,B940))</f>
        <v/>
      </c>
      <c r="E940" s="170" t="str">
        <f>if(ISBLANK(B940),"",countif(CountSR!B939:B972,B940))</f>
        <v/>
      </c>
      <c r="F940" s="170"/>
      <c r="G940" s="170"/>
      <c r="H940" s="170" t="str">
        <f t="shared" si="2"/>
        <v/>
      </c>
      <c r="I940" s="170" t="str">
        <f t="shared" si="3"/>
        <v/>
      </c>
      <c r="J940" s="47" t="str">
        <f t="shared" si="4"/>
        <v/>
      </c>
      <c r="K940" s="21" t="str">
        <f t="shared" si="5"/>
        <v/>
      </c>
      <c r="L940" s="184"/>
    </row>
    <row r="941" ht="22.5" customHeight="1">
      <c r="A941" s="170" t="str">
        <f>'Inventory List'!A942</f>
        <v/>
      </c>
      <c r="B941" s="170" t="str">
        <f>'Inventory List'!B942</f>
        <v/>
      </c>
      <c r="C941" s="184" t="str">
        <f t="shared" si="1"/>
        <v/>
      </c>
      <c r="D941" s="170" t="str">
        <f>if(ISBLANK(B941),"",countif(CountSTR!B940:B1938,B941))</f>
        <v/>
      </c>
      <c r="E941" s="170" t="str">
        <f>if(ISBLANK(B941),"",countif(CountSR!B940:B973,B941))</f>
        <v/>
      </c>
      <c r="F941" s="170"/>
      <c r="G941" s="170"/>
      <c r="H941" s="170" t="str">
        <f t="shared" si="2"/>
        <v/>
      </c>
      <c r="I941" s="170" t="str">
        <f t="shared" si="3"/>
        <v/>
      </c>
      <c r="J941" s="47" t="str">
        <f t="shared" si="4"/>
        <v/>
      </c>
      <c r="K941" s="21" t="str">
        <f t="shared" si="5"/>
        <v/>
      </c>
      <c r="L941" s="184"/>
    </row>
    <row r="942" ht="22.5" customHeight="1">
      <c r="A942" s="170" t="str">
        <f>'Inventory List'!A943</f>
        <v/>
      </c>
      <c r="B942" s="170" t="str">
        <f>'Inventory List'!B943</f>
        <v/>
      </c>
      <c r="C942" s="184" t="str">
        <f t="shared" si="1"/>
        <v/>
      </c>
      <c r="D942" s="170" t="str">
        <f>if(ISBLANK(B942),"",countif(CountSTR!B941:B1939,B942))</f>
        <v/>
      </c>
      <c r="E942" s="170" t="str">
        <f>if(ISBLANK(B942),"",countif(CountSR!B941:B974,B942))</f>
        <v/>
      </c>
      <c r="F942" s="170"/>
      <c r="G942" s="170"/>
      <c r="H942" s="170" t="str">
        <f t="shared" si="2"/>
        <v/>
      </c>
      <c r="I942" s="170" t="str">
        <f t="shared" si="3"/>
        <v/>
      </c>
      <c r="J942" s="47" t="str">
        <f t="shared" si="4"/>
        <v/>
      </c>
      <c r="K942" s="21" t="str">
        <f t="shared" si="5"/>
        <v/>
      </c>
      <c r="L942" s="184"/>
    </row>
    <row r="943" ht="22.5" customHeight="1">
      <c r="A943" s="170" t="str">
        <f>'Inventory List'!A944</f>
        <v/>
      </c>
      <c r="B943" s="170" t="str">
        <f>'Inventory List'!B944</f>
        <v/>
      </c>
      <c r="C943" s="184" t="str">
        <f t="shared" si="1"/>
        <v/>
      </c>
      <c r="D943" s="170" t="str">
        <f>if(ISBLANK(B943),"",countif(CountSTR!B942:B1940,B943))</f>
        <v/>
      </c>
      <c r="E943" s="170" t="str">
        <f>if(ISBLANK(B943),"",countif(CountSR!B942:B975,B943))</f>
        <v/>
      </c>
      <c r="F943" s="170"/>
      <c r="G943" s="170"/>
      <c r="H943" s="170" t="str">
        <f t="shared" si="2"/>
        <v/>
      </c>
      <c r="I943" s="170" t="str">
        <f t="shared" si="3"/>
        <v/>
      </c>
      <c r="J943" s="47" t="str">
        <f t="shared" si="4"/>
        <v/>
      </c>
      <c r="K943" s="21" t="str">
        <f t="shared" si="5"/>
        <v/>
      </c>
      <c r="L943" s="184"/>
    </row>
    <row r="944" ht="22.5" customHeight="1">
      <c r="A944" s="170" t="str">
        <f>'Inventory List'!A945</f>
        <v/>
      </c>
      <c r="B944" s="170" t="str">
        <f>'Inventory List'!B945</f>
        <v/>
      </c>
      <c r="C944" s="184" t="str">
        <f t="shared" si="1"/>
        <v/>
      </c>
      <c r="D944" s="170" t="str">
        <f>if(ISBLANK(B944),"",countif(CountSTR!B943:B1941,B944))</f>
        <v/>
      </c>
      <c r="E944" s="170" t="str">
        <f>if(ISBLANK(B944),"",countif(CountSR!B943:B976,B944))</f>
        <v/>
      </c>
      <c r="F944" s="170"/>
      <c r="G944" s="170"/>
      <c r="H944" s="170" t="str">
        <f t="shared" si="2"/>
        <v/>
      </c>
      <c r="I944" s="170" t="str">
        <f t="shared" si="3"/>
        <v/>
      </c>
      <c r="J944" s="47" t="str">
        <f t="shared" si="4"/>
        <v/>
      </c>
      <c r="K944" s="21" t="str">
        <f t="shared" si="5"/>
        <v/>
      </c>
      <c r="L944" s="184"/>
    </row>
    <row r="945" ht="22.5" customHeight="1">
      <c r="A945" s="170" t="str">
        <f>'Inventory List'!A946</f>
        <v/>
      </c>
      <c r="B945" s="170" t="str">
        <f>'Inventory List'!B946</f>
        <v/>
      </c>
      <c r="C945" s="184" t="str">
        <f t="shared" si="1"/>
        <v/>
      </c>
      <c r="D945" s="170" t="str">
        <f>if(ISBLANK(B945),"",countif(CountSTR!B944:B1942,B945))</f>
        <v/>
      </c>
      <c r="E945" s="170" t="str">
        <f>if(ISBLANK(B945),"",countif(CountSR!B944:B977,B945))</f>
        <v/>
      </c>
      <c r="F945" s="170"/>
      <c r="G945" s="170"/>
      <c r="H945" s="170" t="str">
        <f t="shared" si="2"/>
        <v/>
      </c>
      <c r="I945" s="170" t="str">
        <f t="shared" si="3"/>
        <v/>
      </c>
      <c r="J945" s="47" t="str">
        <f t="shared" si="4"/>
        <v/>
      </c>
      <c r="K945" s="21" t="str">
        <f t="shared" si="5"/>
        <v/>
      </c>
      <c r="L945" s="184"/>
    </row>
    <row r="946" ht="22.5" customHeight="1">
      <c r="A946" s="170" t="str">
        <f>'Inventory List'!A947</f>
        <v/>
      </c>
      <c r="B946" s="170" t="str">
        <f>'Inventory List'!B947</f>
        <v/>
      </c>
      <c r="C946" s="184" t="str">
        <f t="shared" si="1"/>
        <v/>
      </c>
      <c r="D946" s="170" t="str">
        <f>if(ISBLANK(B946),"",countif(CountSTR!B945:B1943,B946))</f>
        <v/>
      </c>
      <c r="E946" s="170" t="str">
        <f>if(ISBLANK(B946),"",countif(CountSR!B945:B978,B946))</f>
        <v/>
      </c>
      <c r="F946" s="170"/>
      <c r="G946" s="170"/>
      <c r="H946" s="170" t="str">
        <f t="shared" si="2"/>
        <v/>
      </c>
      <c r="I946" s="170" t="str">
        <f t="shared" si="3"/>
        <v/>
      </c>
      <c r="J946" s="47" t="str">
        <f t="shared" si="4"/>
        <v/>
      </c>
      <c r="K946" s="21" t="str">
        <f t="shared" si="5"/>
        <v/>
      </c>
      <c r="L946" s="184"/>
    </row>
    <row r="947" ht="22.5" customHeight="1">
      <c r="A947" s="170" t="str">
        <f>'Inventory List'!A948</f>
        <v/>
      </c>
      <c r="B947" s="170" t="str">
        <f>'Inventory List'!B948</f>
        <v/>
      </c>
      <c r="C947" s="184" t="str">
        <f t="shared" si="1"/>
        <v/>
      </c>
      <c r="D947" s="170" t="str">
        <f>if(ISBLANK(B947),"",countif(CountSTR!B946:B1944,B947))</f>
        <v/>
      </c>
      <c r="E947" s="170" t="str">
        <f>if(ISBLANK(B947),"",countif(CountSR!B946:B979,B947))</f>
        <v/>
      </c>
      <c r="F947" s="170"/>
      <c r="G947" s="170"/>
      <c r="H947" s="170" t="str">
        <f t="shared" si="2"/>
        <v/>
      </c>
      <c r="I947" s="170" t="str">
        <f t="shared" si="3"/>
        <v/>
      </c>
      <c r="J947" s="47" t="str">
        <f t="shared" si="4"/>
        <v/>
      </c>
      <c r="K947" s="21" t="str">
        <f t="shared" si="5"/>
        <v/>
      </c>
      <c r="L947" s="184"/>
    </row>
    <row r="948" ht="22.5" customHeight="1">
      <c r="A948" s="170" t="str">
        <f>'Inventory List'!A949</f>
        <v/>
      </c>
      <c r="B948" s="170" t="str">
        <f>'Inventory List'!B949</f>
        <v/>
      </c>
      <c r="C948" s="184" t="str">
        <f t="shared" si="1"/>
        <v/>
      </c>
      <c r="D948" s="170" t="str">
        <f>if(ISBLANK(B948),"",countif(CountSTR!B947:B1945,B948))</f>
        <v/>
      </c>
      <c r="E948" s="170" t="str">
        <f>if(ISBLANK(B948),"",countif(CountSR!B947:B980,B948))</f>
        <v/>
      </c>
      <c r="F948" s="170"/>
      <c r="G948" s="170"/>
      <c r="H948" s="170" t="str">
        <f t="shared" si="2"/>
        <v/>
      </c>
      <c r="I948" s="170" t="str">
        <f t="shared" si="3"/>
        <v/>
      </c>
      <c r="J948" s="47" t="str">
        <f t="shared" si="4"/>
        <v/>
      </c>
      <c r="K948" s="21" t="str">
        <f t="shared" si="5"/>
        <v/>
      </c>
      <c r="L948" s="184"/>
    </row>
    <row r="949" ht="22.5" customHeight="1">
      <c r="A949" s="170" t="str">
        <f>'Inventory List'!A950</f>
        <v/>
      </c>
      <c r="B949" s="170" t="str">
        <f>'Inventory List'!B950</f>
        <v/>
      </c>
      <c r="C949" s="184" t="str">
        <f t="shared" si="1"/>
        <v/>
      </c>
      <c r="D949" s="170" t="str">
        <f>if(ISBLANK(B949),"",countif(CountSTR!B948:B1946,B949))</f>
        <v/>
      </c>
      <c r="E949" s="170" t="str">
        <f>if(ISBLANK(B949),"",countif(CountSR!B948:B981,B949))</f>
        <v/>
      </c>
      <c r="F949" s="170"/>
      <c r="G949" s="170"/>
      <c r="H949" s="170" t="str">
        <f t="shared" si="2"/>
        <v/>
      </c>
      <c r="I949" s="170" t="str">
        <f t="shared" si="3"/>
        <v/>
      </c>
      <c r="J949" s="47" t="str">
        <f t="shared" si="4"/>
        <v/>
      </c>
      <c r="K949" s="21" t="str">
        <f t="shared" si="5"/>
        <v/>
      </c>
      <c r="L949" s="184"/>
    </row>
    <row r="950" ht="22.5" customHeight="1">
      <c r="A950" s="170" t="str">
        <f>'Inventory List'!A951</f>
        <v/>
      </c>
      <c r="B950" s="170" t="str">
        <f>'Inventory List'!B951</f>
        <v/>
      </c>
      <c r="C950" s="184" t="str">
        <f t="shared" si="1"/>
        <v/>
      </c>
      <c r="D950" s="170" t="str">
        <f>if(ISBLANK(B950),"",countif(CountSTR!B949:B1947,B950))</f>
        <v/>
      </c>
      <c r="E950" s="170" t="str">
        <f>if(ISBLANK(B950),"",countif(CountSR!B949:B982,B950))</f>
        <v/>
      </c>
      <c r="F950" s="170"/>
      <c r="G950" s="170"/>
      <c r="H950" s="170" t="str">
        <f t="shared" si="2"/>
        <v/>
      </c>
      <c r="I950" s="170" t="str">
        <f t="shared" si="3"/>
        <v/>
      </c>
      <c r="J950" s="47" t="str">
        <f t="shared" si="4"/>
        <v/>
      </c>
      <c r="K950" s="21" t="str">
        <f t="shared" si="5"/>
        <v/>
      </c>
      <c r="L950" s="184"/>
    </row>
    <row r="951" ht="22.5" customHeight="1">
      <c r="A951" s="170" t="str">
        <f>'Inventory List'!A952</f>
        <v/>
      </c>
      <c r="B951" s="170" t="str">
        <f>'Inventory List'!B952</f>
        <v/>
      </c>
      <c r="C951" s="184" t="str">
        <f t="shared" si="1"/>
        <v/>
      </c>
      <c r="D951" s="170" t="str">
        <f>if(ISBLANK(B951),"",countif(CountSTR!B950:B1948,B951))</f>
        <v/>
      </c>
      <c r="E951" s="170" t="str">
        <f>if(ISBLANK(B951),"",countif(CountSR!B950:B983,B951))</f>
        <v/>
      </c>
      <c r="F951" s="170"/>
      <c r="G951" s="170"/>
      <c r="H951" s="170" t="str">
        <f t="shared" si="2"/>
        <v/>
      </c>
      <c r="I951" s="170" t="str">
        <f t="shared" si="3"/>
        <v/>
      </c>
      <c r="J951" s="47" t="str">
        <f t="shared" si="4"/>
        <v/>
      </c>
      <c r="K951" s="21" t="str">
        <f t="shared" si="5"/>
        <v/>
      </c>
      <c r="L951" s="184"/>
    </row>
    <row r="952" ht="22.5" customHeight="1">
      <c r="A952" s="170" t="str">
        <f>'Inventory List'!A953</f>
        <v/>
      </c>
      <c r="B952" s="170" t="str">
        <f>'Inventory List'!B953</f>
        <v/>
      </c>
      <c r="C952" s="184" t="str">
        <f t="shared" si="1"/>
        <v/>
      </c>
      <c r="D952" s="170" t="str">
        <f>if(ISBLANK(B952),"",countif(CountSTR!B951:B1949,B952))</f>
        <v/>
      </c>
      <c r="E952" s="170" t="str">
        <f>if(ISBLANK(B952),"",countif(CountSR!B951:B984,B952))</f>
        <v/>
      </c>
      <c r="F952" s="170"/>
      <c r="G952" s="170"/>
      <c r="H952" s="170" t="str">
        <f t="shared" si="2"/>
        <v/>
      </c>
      <c r="I952" s="170" t="str">
        <f t="shared" si="3"/>
        <v/>
      </c>
      <c r="J952" s="47" t="str">
        <f t="shared" si="4"/>
        <v/>
      </c>
      <c r="K952" s="21" t="str">
        <f t="shared" si="5"/>
        <v/>
      </c>
      <c r="L952" s="184"/>
    </row>
    <row r="953" ht="22.5" customHeight="1">
      <c r="A953" s="170" t="str">
        <f>'Inventory List'!A954</f>
        <v/>
      </c>
      <c r="B953" s="170" t="str">
        <f>'Inventory List'!B954</f>
        <v/>
      </c>
      <c r="C953" s="184" t="str">
        <f t="shared" si="1"/>
        <v/>
      </c>
      <c r="D953" s="170" t="str">
        <f>if(ISBLANK(B953),"",countif(CountSTR!B952:B1950,B953))</f>
        <v/>
      </c>
      <c r="E953" s="170" t="str">
        <f>if(ISBLANK(B953),"",countif(CountSR!B952:B985,B953))</f>
        <v/>
      </c>
      <c r="F953" s="170"/>
      <c r="G953" s="170"/>
      <c r="H953" s="170" t="str">
        <f t="shared" si="2"/>
        <v/>
      </c>
      <c r="I953" s="170" t="str">
        <f t="shared" si="3"/>
        <v/>
      </c>
      <c r="J953" s="47" t="str">
        <f t="shared" si="4"/>
        <v/>
      </c>
      <c r="K953" s="21" t="str">
        <f t="shared" si="5"/>
        <v/>
      </c>
      <c r="L953" s="184"/>
    </row>
    <row r="954" ht="22.5" customHeight="1">
      <c r="A954" s="170" t="str">
        <f>'Inventory List'!A955</f>
        <v/>
      </c>
      <c r="B954" s="170" t="str">
        <f>'Inventory List'!B955</f>
        <v/>
      </c>
      <c r="C954" s="184" t="str">
        <f t="shared" si="1"/>
        <v/>
      </c>
      <c r="D954" s="170" t="str">
        <f>if(ISBLANK(B954),"",countif(CountSTR!B953:B1951,B954))</f>
        <v/>
      </c>
      <c r="E954" s="170" t="str">
        <f>if(ISBLANK(B954),"",countif(CountSR!B953:B986,B954))</f>
        <v/>
      </c>
      <c r="F954" s="170"/>
      <c r="G954" s="170"/>
      <c r="H954" s="170" t="str">
        <f t="shared" si="2"/>
        <v/>
      </c>
      <c r="I954" s="170" t="str">
        <f t="shared" si="3"/>
        <v/>
      </c>
      <c r="J954" s="47" t="str">
        <f t="shared" si="4"/>
        <v/>
      </c>
      <c r="K954" s="21" t="str">
        <f t="shared" si="5"/>
        <v/>
      </c>
      <c r="L954" s="184"/>
    </row>
    <row r="955" ht="22.5" customHeight="1">
      <c r="A955" s="170" t="str">
        <f>'Inventory List'!A956</f>
        <v/>
      </c>
      <c r="B955" s="170" t="str">
        <f>'Inventory List'!B956</f>
        <v/>
      </c>
      <c r="C955" s="184" t="str">
        <f t="shared" si="1"/>
        <v/>
      </c>
      <c r="D955" s="170" t="str">
        <f>if(ISBLANK(B955),"",countif(CountSTR!B954:B1952,B955))</f>
        <v/>
      </c>
      <c r="E955" s="170" t="str">
        <f>if(ISBLANK(B955),"",countif(CountSR!B954:B987,B955))</f>
        <v/>
      </c>
      <c r="F955" s="170"/>
      <c r="G955" s="170"/>
      <c r="H955" s="170" t="str">
        <f t="shared" si="2"/>
        <v/>
      </c>
      <c r="I955" s="170" t="str">
        <f t="shared" si="3"/>
        <v/>
      </c>
      <c r="J955" s="47" t="str">
        <f t="shared" si="4"/>
        <v/>
      </c>
      <c r="K955" s="21" t="str">
        <f t="shared" si="5"/>
        <v/>
      </c>
      <c r="L955" s="184"/>
    </row>
    <row r="956" ht="22.5" customHeight="1">
      <c r="A956" s="170" t="str">
        <f>'Inventory List'!A957</f>
        <v/>
      </c>
      <c r="B956" s="170" t="str">
        <f>'Inventory List'!B957</f>
        <v/>
      </c>
      <c r="C956" s="184" t="str">
        <f t="shared" si="1"/>
        <v/>
      </c>
      <c r="D956" s="170" t="str">
        <f>if(ISBLANK(B956),"",countif(CountSTR!B955:B1953,B956))</f>
        <v/>
      </c>
      <c r="E956" s="170" t="str">
        <f>if(ISBLANK(B956),"",countif(CountSR!B955:B988,B956))</f>
        <v/>
      </c>
      <c r="F956" s="170"/>
      <c r="G956" s="170"/>
      <c r="H956" s="170" t="str">
        <f t="shared" si="2"/>
        <v/>
      </c>
      <c r="I956" s="170" t="str">
        <f t="shared" si="3"/>
        <v/>
      </c>
      <c r="J956" s="47" t="str">
        <f t="shared" si="4"/>
        <v/>
      </c>
      <c r="K956" s="21" t="str">
        <f t="shared" si="5"/>
        <v/>
      </c>
      <c r="L956" s="184"/>
    </row>
    <row r="957" ht="22.5" customHeight="1">
      <c r="A957" s="170" t="str">
        <f>'Inventory List'!A958</f>
        <v/>
      </c>
      <c r="B957" s="170" t="str">
        <f>'Inventory List'!B958</f>
        <v/>
      </c>
      <c r="C957" s="184" t="str">
        <f t="shared" si="1"/>
        <v/>
      </c>
      <c r="D957" s="170" t="str">
        <f>if(ISBLANK(B957),"",countif(CountSTR!B956:B1954,B957))</f>
        <v/>
      </c>
      <c r="E957" s="170" t="str">
        <f>if(ISBLANK(B957),"",countif(CountSR!B956:B989,B957))</f>
        <v/>
      </c>
      <c r="F957" s="170"/>
      <c r="G957" s="170"/>
      <c r="H957" s="170" t="str">
        <f t="shared" si="2"/>
        <v/>
      </c>
      <c r="I957" s="170" t="str">
        <f t="shared" si="3"/>
        <v/>
      </c>
      <c r="J957" s="47" t="str">
        <f t="shared" si="4"/>
        <v/>
      </c>
      <c r="K957" s="21" t="str">
        <f t="shared" si="5"/>
        <v/>
      </c>
      <c r="L957" s="184"/>
    </row>
    <row r="958" ht="22.5" customHeight="1">
      <c r="A958" s="170" t="str">
        <f>'Inventory List'!A959</f>
        <v/>
      </c>
      <c r="B958" s="170" t="str">
        <f>'Inventory List'!B959</f>
        <v/>
      </c>
      <c r="C958" s="184" t="str">
        <f t="shared" si="1"/>
        <v/>
      </c>
      <c r="D958" s="170" t="str">
        <f>if(ISBLANK(B958),"",countif(CountSTR!B957:B1955,B958))</f>
        <v/>
      </c>
      <c r="E958" s="170" t="str">
        <f>if(ISBLANK(B958),"",countif(CountSR!B957:B990,B958))</f>
        <v/>
      </c>
      <c r="F958" s="170"/>
      <c r="G958" s="170"/>
      <c r="H958" s="170" t="str">
        <f t="shared" si="2"/>
        <v/>
      </c>
      <c r="I958" s="170" t="str">
        <f t="shared" si="3"/>
        <v/>
      </c>
      <c r="J958" s="47" t="str">
        <f t="shared" si="4"/>
        <v/>
      </c>
      <c r="K958" s="21" t="str">
        <f t="shared" si="5"/>
        <v/>
      </c>
      <c r="L958" s="184"/>
    </row>
    <row r="959" ht="22.5" customHeight="1">
      <c r="A959" s="170" t="str">
        <f>'Inventory List'!A960</f>
        <v/>
      </c>
      <c r="B959" s="170" t="str">
        <f>'Inventory List'!B960</f>
        <v/>
      </c>
      <c r="C959" s="184" t="str">
        <f t="shared" si="1"/>
        <v/>
      </c>
      <c r="D959" s="170" t="str">
        <f>if(ISBLANK(B959),"",countif(CountSTR!B958:B1956,B959))</f>
        <v/>
      </c>
      <c r="E959" s="170" t="str">
        <f>if(ISBLANK(B959),"",countif(CountSR!B958:B991,B959))</f>
        <v/>
      </c>
      <c r="F959" s="170"/>
      <c r="G959" s="170"/>
      <c r="H959" s="170" t="str">
        <f t="shared" si="2"/>
        <v/>
      </c>
      <c r="I959" s="170" t="str">
        <f t="shared" si="3"/>
        <v/>
      </c>
      <c r="J959" s="47" t="str">
        <f t="shared" si="4"/>
        <v/>
      </c>
      <c r="K959" s="21" t="str">
        <f t="shared" si="5"/>
        <v/>
      </c>
      <c r="L959" s="184"/>
    </row>
    <row r="960" ht="22.5" customHeight="1">
      <c r="A960" s="170" t="str">
        <f>'Inventory List'!A961</f>
        <v/>
      </c>
      <c r="B960" s="170" t="str">
        <f>'Inventory List'!B961</f>
        <v/>
      </c>
      <c r="C960" s="184" t="str">
        <f t="shared" si="1"/>
        <v/>
      </c>
      <c r="D960" s="170" t="str">
        <f>if(ISBLANK(B960),"",countif(CountSTR!B959:B1957,B960))</f>
        <v/>
      </c>
      <c r="E960" s="170" t="str">
        <f>if(ISBLANK(B960),"",countif(CountSR!B959:B992,B960))</f>
        <v/>
      </c>
      <c r="F960" s="170"/>
      <c r="G960" s="170"/>
      <c r="H960" s="170" t="str">
        <f t="shared" si="2"/>
        <v/>
      </c>
      <c r="I960" s="170" t="str">
        <f t="shared" si="3"/>
        <v/>
      </c>
      <c r="J960" s="47" t="str">
        <f t="shared" si="4"/>
        <v/>
      </c>
      <c r="K960" s="21" t="str">
        <f t="shared" si="5"/>
        <v/>
      </c>
      <c r="L960" s="184"/>
    </row>
    <row r="961" ht="22.5" customHeight="1">
      <c r="A961" s="170" t="str">
        <f>'Inventory List'!A962</f>
        <v/>
      </c>
      <c r="B961" s="170" t="str">
        <f>'Inventory List'!B962</f>
        <v/>
      </c>
      <c r="C961" s="184" t="str">
        <f t="shared" si="1"/>
        <v/>
      </c>
      <c r="D961" s="170" t="str">
        <f>if(ISBLANK(B961),"",countif(CountSTR!B960:B1958,B961))</f>
        <v/>
      </c>
      <c r="E961" s="170" t="str">
        <f>if(ISBLANK(B961),"",countif(CountSR!B960:B993,B961))</f>
        <v/>
      </c>
      <c r="F961" s="170"/>
      <c r="G961" s="170"/>
      <c r="H961" s="170" t="str">
        <f t="shared" si="2"/>
        <v/>
      </c>
      <c r="I961" s="170" t="str">
        <f t="shared" si="3"/>
        <v/>
      </c>
      <c r="J961" s="47" t="str">
        <f t="shared" si="4"/>
        <v/>
      </c>
      <c r="K961" s="21" t="str">
        <f t="shared" si="5"/>
        <v/>
      </c>
      <c r="L961" s="184"/>
    </row>
    <row r="962" ht="22.5" customHeight="1">
      <c r="A962" s="170" t="str">
        <f>'Inventory List'!A963</f>
        <v/>
      </c>
      <c r="B962" s="170" t="str">
        <f>'Inventory List'!B963</f>
        <v/>
      </c>
      <c r="C962" s="184" t="str">
        <f t="shared" si="1"/>
        <v/>
      </c>
      <c r="D962" s="170" t="str">
        <f>if(ISBLANK(B962),"",countif(CountSTR!B961:B1959,B962))</f>
        <v/>
      </c>
      <c r="E962" s="170" t="str">
        <f>if(ISBLANK(B962),"",countif(CountSR!B961:B994,B962))</f>
        <v/>
      </c>
      <c r="F962" s="170"/>
      <c r="G962" s="170"/>
      <c r="H962" s="170" t="str">
        <f t="shared" si="2"/>
        <v/>
      </c>
      <c r="I962" s="170" t="str">
        <f t="shared" si="3"/>
        <v/>
      </c>
      <c r="J962" s="47" t="str">
        <f t="shared" si="4"/>
        <v/>
      </c>
      <c r="K962" s="21" t="str">
        <f t="shared" si="5"/>
        <v/>
      </c>
      <c r="L962" s="184"/>
    </row>
    <row r="963" ht="22.5" customHeight="1">
      <c r="A963" s="170" t="str">
        <f>'Inventory List'!A964</f>
        <v/>
      </c>
      <c r="B963" s="170" t="str">
        <f>'Inventory List'!B964</f>
        <v/>
      </c>
      <c r="C963" s="184" t="str">
        <f t="shared" si="1"/>
        <v/>
      </c>
      <c r="D963" s="170" t="str">
        <f>if(ISBLANK(B963),"",countif(CountSTR!B962:B1960,B963))</f>
        <v/>
      </c>
      <c r="E963" s="170" t="str">
        <f>if(ISBLANK(B963),"",countif(CountSR!B962:B995,B963))</f>
        <v/>
      </c>
      <c r="F963" s="170"/>
      <c r="G963" s="170"/>
      <c r="H963" s="170" t="str">
        <f t="shared" si="2"/>
        <v/>
      </c>
      <c r="I963" s="170" t="str">
        <f t="shared" si="3"/>
        <v/>
      </c>
      <c r="J963" s="47" t="str">
        <f t="shared" si="4"/>
        <v/>
      </c>
      <c r="K963" s="21" t="str">
        <f t="shared" si="5"/>
        <v/>
      </c>
      <c r="L963" s="184"/>
    </row>
    <row r="964" ht="22.5" customHeight="1">
      <c r="A964" s="170" t="str">
        <f>'Inventory List'!A965</f>
        <v/>
      </c>
      <c r="B964" s="170" t="str">
        <f>'Inventory List'!B965</f>
        <v/>
      </c>
      <c r="C964" s="184" t="str">
        <f t="shared" si="1"/>
        <v/>
      </c>
      <c r="D964" s="170" t="str">
        <f>if(ISBLANK(B964),"",countif(CountSTR!B963:B1961,B964))</f>
        <v/>
      </c>
      <c r="E964" s="170" t="str">
        <f>if(ISBLANK(B964),"",countif(CountSR!B963:B996,B964))</f>
        <v/>
      </c>
      <c r="F964" s="170"/>
      <c r="G964" s="170"/>
      <c r="H964" s="170" t="str">
        <f t="shared" si="2"/>
        <v/>
      </c>
      <c r="I964" s="170" t="str">
        <f t="shared" si="3"/>
        <v/>
      </c>
      <c r="J964" s="47" t="str">
        <f t="shared" si="4"/>
        <v/>
      </c>
      <c r="K964" s="21" t="str">
        <f t="shared" si="5"/>
        <v/>
      </c>
      <c r="L964" s="184"/>
    </row>
    <row r="965" ht="22.5" customHeight="1">
      <c r="A965" s="170" t="str">
        <f>'Inventory List'!A966</f>
        <v/>
      </c>
      <c r="B965" s="170" t="str">
        <f>'Inventory List'!B966</f>
        <v/>
      </c>
      <c r="C965" s="184" t="str">
        <f t="shared" si="1"/>
        <v/>
      </c>
      <c r="D965" s="170" t="str">
        <f>if(ISBLANK(B965),"",countif(CountSTR!B964:B1962,B965))</f>
        <v/>
      </c>
      <c r="E965" s="170" t="str">
        <f>if(ISBLANK(B965),"",countif(CountSR!B964:B997,B965))</f>
        <v/>
      </c>
      <c r="F965" s="170"/>
      <c r="G965" s="170"/>
      <c r="H965" s="170" t="str">
        <f t="shared" si="2"/>
        <v/>
      </c>
      <c r="I965" s="170" t="str">
        <f t="shared" si="3"/>
        <v/>
      </c>
      <c r="J965" s="47" t="str">
        <f t="shared" si="4"/>
        <v/>
      </c>
      <c r="K965" s="21" t="str">
        <f t="shared" si="5"/>
        <v/>
      </c>
      <c r="L965" s="184"/>
    </row>
    <row r="966" ht="22.5" customHeight="1">
      <c r="A966" s="170" t="str">
        <f>'Inventory List'!A967</f>
        <v/>
      </c>
      <c r="B966" s="170" t="str">
        <f>'Inventory List'!B967</f>
        <v/>
      </c>
      <c r="C966" s="184" t="str">
        <f t="shared" si="1"/>
        <v/>
      </c>
      <c r="D966" s="170" t="str">
        <f>if(ISBLANK(B966),"",countif(CountSTR!B965:B1963,B966))</f>
        <v/>
      </c>
      <c r="E966" s="170" t="str">
        <f>if(ISBLANK(B966),"",countif(CountSR!B965:B998,B966))</f>
        <v/>
      </c>
      <c r="F966" s="170"/>
      <c r="G966" s="170"/>
      <c r="H966" s="170" t="str">
        <f t="shared" si="2"/>
        <v/>
      </c>
      <c r="I966" s="170" t="str">
        <f t="shared" si="3"/>
        <v/>
      </c>
      <c r="J966" s="47" t="str">
        <f t="shared" si="4"/>
        <v/>
      </c>
      <c r="K966" s="21" t="str">
        <f t="shared" si="5"/>
        <v/>
      </c>
      <c r="L966" s="184"/>
    </row>
    <row r="967" ht="22.5" customHeight="1">
      <c r="A967" s="170" t="str">
        <f>'Inventory List'!A968</f>
        <v/>
      </c>
      <c r="B967" s="170" t="str">
        <f>'Inventory List'!B968</f>
        <v/>
      </c>
      <c r="C967" s="184" t="str">
        <f t="shared" si="1"/>
        <v/>
      </c>
      <c r="D967" s="170" t="str">
        <f>if(ISBLANK(B967),"",countif(CountSTR!B966:B1964,B967))</f>
        <v/>
      </c>
      <c r="E967" s="170" t="str">
        <f>if(ISBLANK(B967),"",countif(CountSR!B966:B999,B967))</f>
        <v/>
      </c>
      <c r="F967" s="170"/>
      <c r="G967" s="170"/>
      <c r="H967" s="170" t="str">
        <f t="shared" si="2"/>
        <v/>
      </c>
      <c r="I967" s="170" t="str">
        <f t="shared" si="3"/>
        <v/>
      </c>
      <c r="J967" s="47" t="str">
        <f t="shared" si="4"/>
        <v/>
      </c>
      <c r="K967" s="21" t="str">
        <f t="shared" si="5"/>
        <v/>
      </c>
      <c r="L967" s="184"/>
    </row>
    <row r="968" ht="22.5" customHeight="1">
      <c r="A968" s="170" t="str">
        <f>'Inventory List'!A969</f>
        <v/>
      </c>
      <c r="B968" s="170" t="str">
        <f>'Inventory List'!B969</f>
        <v/>
      </c>
      <c r="C968" s="184" t="str">
        <f t="shared" si="1"/>
        <v/>
      </c>
      <c r="D968" s="170" t="str">
        <f>if(ISBLANK(B968),"",countif(CountSTR!B967:B1965,B968))</f>
        <v/>
      </c>
      <c r="E968" s="170" t="str">
        <f>if(ISBLANK(B968),"",countif(CountSR!B967:B1000,B968))</f>
        <v/>
      </c>
      <c r="F968" s="170"/>
      <c r="G968" s="170"/>
      <c r="H968" s="170" t="str">
        <f t="shared" si="2"/>
        <v/>
      </c>
      <c r="I968" s="170" t="str">
        <f t="shared" si="3"/>
        <v/>
      </c>
      <c r="J968" s="47" t="str">
        <f t="shared" si="4"/>
        <v/>
      </c>
      <c r="K968" s="21" t="str">
        <f t="shared" si="5"/>
        <v/>
      </c>
      <c r="L968" s="184"/>
    </row>
    <row r="969" ht="22.5" customHeight="1">
      <c r="A969" s="170" t="str">
        <f>'Inventory List'!A970</f>
        <v/>
      </c>
      <c r="B969" s="170" t="str">
        <f>'Inventory List'!B970</f>
        <v/>
      </c>
      <c r="C969" s="184" t="str">
        <f t="shared" si="1"/>
        <v/>
      </c>
      <c r="D969" s="170" t="str">
        <f>if(ISBLANK(B969),"",countif(CountSTR!B968:B1966,B969))</f>
        <v/>
      </c>
      <c r="E969" s="170" t="str">
        <f>if(ISBLANK(B969),"",countif(CountSR!B968:B1001,B969))</f>
        <v/>
      </c>
      <c r="F969" s="170"/>
      <c r="G969" s="170"/>
      <c r="H969" s="170" t="str">
        <f t="shared" si="2"/>
        <v/>
      </c>
      <c r="I969" s="170" t="str">
        <f t="shared" si="3"/>
        <v/>
      </c>
      <c r="J969" s="47" t="str">
        <f t="shared" si="4"/>
        <v/>
      </c>
      <c r="K969" s="21" t="str">
        <f t="shared" si="5"/>
        <v/>
      </c>
      <c r="L969" s="184"/>
    </row>
    <row r="970" ht="22.5" customHeight="1">
      <c r="A970" s="170" t="str">
        <f>'Inventory List'!A971</f>
        <v/>
      </c>
      <c r="B970" s="170" t="str">
        <f>'Inventory List'!B971</f>
        <v/>
      </c>
      <c r="C970" s="184" t="str">
        <f t="shared" si="1"/>
        <v/>
      </c>
      <c r="D970" s="170" t="str">
        <f>if(ISBLANK(B970),"",countif(CountSTR!B969:B1967,B970))</f>
        <v/>
      </c>
      <c r="E970" s="170" t="str">
        <f>if(ISBLANK(B970),"",countif(CountSR!B969:B1002,B970))</f>
        <v/>
      </c>
      <c r="F970" s="170"/>
      <c r="G970" s="170"/>
      <c r="H970" s="170" t="str">
        <f t="shared" si="2"/>
        <v/>
      </c>
      <c r="I970" s="170" t="str">
        <f t="shared" si="3"/>
        <v/>
      </c>
      <c r="J970" s="47" t="str">
        <f t="shared" si="4"/>
        <v/>
      </c>
      <c r="K970" s="21" t="str">
        <f t="shared" si="5"/>
        <v/>
      </c>
      <c r="L970" s="184"/>
    </row>
    <row r="971" ht="22.5" customHeight="1">
      <c r="A971" s="170" t="str">
        <f>'Inventory List'!A972</f>
        <v/>
      </c>
      <c r="B971" s="170" t="str">
        <f>'Inventory List'!B972</f>
        <v/>
      </c>
      <c r="C971" s="184" t="str">
        <f t="shared" si="1"/>
        <v/>
      </c>
      <c r="D971" s="170" t="str">
        <f>if(ISBLANK(B971),"",countif(CountSTR!B970:B1968,B971))</f>
        <v/>
      </c>
      <c r="E971" s="170" t="str">
        <f>if(ISBLANK(B971),"",countif(CountSR!B970:B1003,B971))</f>
        <v/>
      </c>
      <c r="F971" s="170"/>
      <c r="G971" s="170"/>
      <c r="H971" s="170" t="str">
        <f t="shared" si="2"/>
        <v/>
      </c>
      <c r="I971" s="170" t="str">
        <f t="shared" si="3"/>
        <v/>
      </c>
      <c r="J971" s="47" t="str">
        <f t="shared" si="4"/>
        <v/>
      </c>
      <c r="K971" s="21" t="str">
        <f t="shared" si="5"/>
        <v/>
      </c>
      <c r="L971" s="184"/>
    </row>
    <row r="972" ht="22.5" customHeight="1">
      <c r="A972" s="170" t="str">
        <f>'Inventory List'!A973</f>
        <v/>
      </c>
      <c r="B972" s="170" t="str">
        <f>'Inventory List'!B973</f>
        <v/>
      </c>
      <c r="C972" s="184" t="str">
        <f t="shared" si="1"/>
        <v/>
      </c>
      <c r="D972" s="170" t="str">
        <f>if(ISBLANK(B972),"",countif(CountSTR!B971:B1969,B972))</f>
        <v/>
      </c>
      <c r="E972" s="170" t="str">
        <f>if(ISBLANK(B972),"",countif(CountSR!B971:B1004,B972))</f>
        <v/>
      </c>
      <c r="F972" s="170"/>
      <c r="G972" s="170"/>
      <c r="H972" s="170" t="str">
        <f t="shared" si="2"/>
        <v/>
      </c>
      <c r="I972" s="170" t="str">
        <f t="shared" si="3"/>
        <v/>
      </c>
      <c r="J972" s="47" t="str">
        <f t="shared" si="4"/>
        <v/>
      </c>
      <c r="K972" s="21" t="str">
        <f t="shared" si="5"/>
        <v/>
      </c>
      <c r="L972" s="184"/>
    </row>
    <row r="973" ht="22.5" customHeight="1">
      <c r="A973" s="170" t="str">
        <f>'Inventory List'!A974</f>
        <v/>
      </c>
      <c r="B973" s="170" t="str">
        <f>'Inventory List'!B974</f>
        <v/>
      </c>
      <c r="C973" s="184" t="str">
        <f t="shared" si="1"/>
        <v/>
      </c>
      <c r="D973" s="170" t="str">
        <f>if(ISBLANK(B973),"",countif(CountSTR!B972:B1970,B973))</f>
        <v/>
      </c>
      <c r="E973" s="170" t="str">
        <f>if(ISBLANK(B973),"",countif(CountSR!B972:B1005,B973))</f>
        <v/>
      </c>
      <c r="F973" s="170"/>
      <c r="G973" s="170"/>
      <c r="H973" s="170" t="str">
        <f t="shared" si="2"/>
        <v/>
      </c>
      <c r="I973" s="170" t="str">
        <f t="shared" si="3"/>
        <v/>
      </c>
      <c r="J973" s="47" t="str">
        <f t="shared" si="4"/>
        <v/>
      </c>
      <c r="K973" s="21" t="str">
        <f t="shared" si="5"/>
        <v/>
      </c>
      <c r="L973" s="184"/>
    </row>
    <row r="974" ht="22.5" customHeight="1">
      <c r="A974" s="170" t="str">
        <f>'Inventory List'!A975</f>
        <v/>
      </c>
      <c r="B974" s="170" t="str">
        <f>'Inventory List'!B975</f>
        <v/>
      </c>
      <c r="C974" s="184" t="str">
        <f t="shared" si="1"/>
        <v/>
      </c>
      <c r="D974" s="170" t="str">
        <f>if(ISBLANK(B974),"",countif(CountSTR!B973:B1971,B974))</f>
        <v/>
      </c>
      <c r="E974" s="170" t="str">
        <f>if(ISBLANK(B974),"",countif(CountSR!B973:B1006,B974))</f>
        <v/>
      </c>
      <c r="F974" s="170"/>
      <c r="G974" s="170"/>
      <c r="H974" s="170" t="str">
        <f t="shared" si="2"/>
        <v/>
      </c>
      <c r="I974" s="170" t="str">
        <f t="shared" si="3"/>
        <v/>
      </c>
      <c r="J974" s="47" t="str">
        <f t="shared" si="4"/>
        <v/>
      </c>
      <c r="K974" s="21" t="str">
        <f t="shared" si="5"/>
        <v/>
      </c>
      <c r="L974" s="184"/>
    </row>
    <row r="975" ht="22.5" customHeight="1">
      <c r="A975" s="170" t="str">
        <f>'Inventory List'!A976</f>
        <v/>
      </c>
      <c r="B975" s="170" t="str">
        <f>'Inventory List'!B976</f>
        <v/>
      </c>
      <c r="C975" s="184" t="str">
        <f t="shared" si="1"/>
        <v/>
      </c>
      <c r="D975" s="170" t="str">
        <f>if(ISBLANK(B975),"",countif(CountSTR!B974:B1972,B975))</f>
        <v/>
      </c>
      <c r="E975" s="170" t="str">
        <f>if(ISBLANK(B975),"",countif(CountSR!B974:B1007,B975))</f>
        <v/>
      </c>
      <c r="F975" s="170"/>
      <c r="G975" s="170"/>
      <c r="H975" s="170" t="str">
        <f t="shared" si="2"/>
        <v/>
      </c>
      <c r="I975" s="170" t="str">
        <f t="shared" si="3"/>
        <v/>
      </c>
      <c r="J975" s="47" t="str">
        <f t="shared" si="4"/>
        <v/>
      </c>
      <c r="K975" s="21" t="str">
        <f t="shared" si="5"/>
        <v/>
      </c>
      <c r="L975" s="184"/>
    </row>
    <row r="976" ht="22.5" customHeight="1">
      <c r="A976" s="170" t="str">
        <f>'Inventory List'!A977</f>
        <v/>
      </c>
      <c r="B976" s="170" t="str">
        <f>'Inventory List'!B977</f>
        <v/>
      </c>
      <c r="C976" s="184" t="str">
        <f t="shared" si="1"/>
        <v/>
      </c>
      <c r="D976" s="170" t="str">
        <f>if(ISBLANK(B976),"",countif(CountSTR!B975:B1973,B976))</f>
        <v/>
      </c>
      <c r="E976" s="170" t="str">
        <f>if(ISBLANK(B976),"",countif(CountSR!B975:B1008,B976))</f>
        <v/>
      </c>
      <c r="F976" s="170"/>
      <c r="G976" s="170"/>
      <c r="H976" s="170" t="str">
        <f t="shared" si="2"/>
        <v/>
      </c>
      <c r="I976" s="170" t="str">
        <f t="shared" si="3"/>
        <v/>
      </c>
      <c r="J976" s="47" t="str">
        <f t="shared" si="4"/>
        <v/>
      </c>
      <c r="K976" s="21" t="str">
        <f t="shared" si="5"/>
        <v/>
      </c>
      <c r="L976" s="184"/>
    </row>
    <row r="977" ht="22.5" customHeight="1">
      <c r="A977" s="170" t="str">
        <f>'Inventory List'!A978</f>
        <v/>
      </c>
      <c r="B977" s="170" t="str">
        <f>'Inventory List'!B978</f>
        <v/>
      </c>
      <c r="C977" s="184" t="str">
        <f t="shared" si="1"/>
        <v/>
      </c>
      <c r="D977" s="170" t="str">
        <f>if(ISBLANK(B977),"",countif(CountSTR!B976:B1974,B977))</f>
        <v/>
      </c>
      <c r="E977" s="170" t="str">
        <f>if(ISBLANK(B977),"",countif(CountSR!B976:B1009,B977))</f>
        <v/>
      </c>
      <c r="F977" s="170"/>
      <c r="G977" s="170"/>
      <c r="H977" s="170" t="str">
        <f t="shared" si="2"/>
        <v/>
      </c>
      <c r="I977" s="170" t="str">
        <f t="shared" si="3"/>
        <v/>
      </c>
      <c r="J977" s="47" t="str">
        <f t="shared" si="4"/>
        <v/>
      </c>
      <c r="K977" s="21" t="str">
        <f t="shared" si="5"/>
        <v/>
      </c>
      <c r="L977" s="184"/>
    </row>
    <row r="978" ht="22.5" customHeight="1">
      <c r="A978" s="170" t="str">
        <f>'Inventory List'!A979</f>
        <v/>
      </c>
      <c r="B978" s="170" t="str">
        <f>'Inventory List'!B979</f>
        <v/>
      </c>
      <c r="C978" s="184" t="str">
        <f t="shared" si="1"/>
        <v/>
      </c>
      <c r="D978" s="170" t="str">
        <f>if(ISBLANK(B978),"",countif(CountSTR!B977:B1975,B978))</f>
        <v/>
      </c>
      <c r="E978" s="170" t="str">
        <f>if(ISBLANK(B978),"",countif(CountSR!B977:B1010,B978))</f>
        <v/>
      </c>
      <c r="F978" s="170"/>
      <c r="G978" s="170"/>
      <c r="H978" s="170" t="str">
        <f t="shared" si="2"/>
        <v/>
      </c>
      <c r="I978" s="170" t="str">
        <f t="shared" si="3"/>
        <v/>
      </c>
      <c r="J978" s="47" t="str">
        <f t="shared" si="4"/>
        <v/>
      </c>
      <c r="K978" s="21" t="str">
        <f t="shared" si="5"/>
        <v/>
      </c>
      <c r="L978" s="184"/>
    </row>
    <row r="979" ht="22.5" customHeight="1">
      <c r="A979" s="170" t="str">
        <f>'Inventory List'!A980</f>
        <v/>
      </c>
      <c r="B979" s="170" t="str">
        <f>'Inventory List'!B980</f>
        <v/>
      </c>
      <c r="C979" s="184" t="str">
        <f t="shared" si="1"/>
        <v/>
      </c>
      <c r="D979" s="170" t="str">
        <f>if(ISBLANK(B979),"",countif(CountSTR!B978:B1976,B979))</f>
        <v/>
      </c>
      <c r="E979" s="170" t="str">
        <f>if(ISBLANK(B979),"",countif(CountSR!B978:B1011,B979))</f>
        <v/>
      </c>
      <c r="F979" s="170"/>
      <c r="G979" s="170"/>
      <c r="H979" s="170" t="str">
        <f t="shared" si="2"/>
        <v/>
      </c>
      <c r="I979" s="170" t="str">
        <f t="shared" si="3"/>
        <v/>
      </c>
      <c r="J979" s="47" t="str">
        <f t="shared" si="4"/>
        <v/>
      </c>
      <c r="K979" s="21" t="str">
        <f t="shared" si="5"/>
        <v/>
      </c>
      <c r="L979" s="184"/>
    </row>
    <row r="980" ht="22.5" customHeight="1">
      <c r="A980" s="170" t="str">
        <f>'Inventory List'!A981</f>
        <v/>
      </c>
      <c r="B980" s="170" t="str">
        <f>'Inventory List'!B981</f>
        <v/>
      </c>
      <c r="C980" s="184" t="str">
        <f t="shared" si="1"/>
        <v/>
      </c>
      <c r="D980" s="170" t="str">
        <f>if(ISBLANK(B980),"",countif(CountSTR!B979:B1977,B980))</f>
        <v/>
      </c>
      <c r="E980" s="170" t="str">
        <f>if(ISBLANK(B980),"",countif(CountSR!B979:B1012,B980))</f>
        <v/>
      </c>
      <c r="F980" s="170"/>
      <c r="G980" s="170"/>
      <c r="H980" s="170" t="str">
        <f t="shared" si="2"/>
        <v/>
      </c>
      <c r="I980" s="170" t="str">
        <f t="shared" si="3"/>
        <v/>
      </c>
      <c r="J980" s="47" t="str">
        <f t="shared" si="4"/>
        <v/>
      </c>
      <c r="K980" s="21" t="str">
        <f t="shared" si="5"/>
        <v/>
      </c>
      <c r="L980" s="184"/>
    </row>
    <row r="981" ht="22.5" customHeight="1">
      <c r="A981" s="170" t="str">
        <f>'Inventory List'!A982</f>
        <v/>
      </c>
      <c r="B981" s="170" t="str">
        <f>'Inventory List'!B982</f>
        <v/>
      </c>
      <c r="C981" s="184" t="str">
        <f t="shared" si="1"/>
        <v/>
      </c>
      <c r="D981" s="170" t="str">
        <f>if(ISBLANK(B981),"",countif(CountSTR!B980:B1978,B981))</f>
        <v/>
      </c>
      <c r="E981" s="170" t="str">
        <f>if(ISBLANK(B981),"",countif(CountSR!B980:B1013,B981))</f>
        <v/>
      </c>
      <c r="F981" s="170"/>
      <c r="G981" s="170"/>
      <c r="H981" s="170" t="str">
        <f t="shared" si="2"/>
        <v/>
      </c>
      <c r="I981" s="170" t="str">
        <f t="shared" si="3"/>
        <v/>
      </c>
      <c r="J981" s="47" t="str">
        <f t="shared" si="4"/>
        <v/>
      </c>
      <c r="K981" s="21" t="str">
        <f t="shared" si="5"/>
        <v/>
      </c>
      <c r="L981" s="184"/>
    </row>
    <row r="982" ht="22.5" customHeight="1">
      <c r="A982" s="170" t="str">
        <f>'Inventory List'!A983</f>
        <v/>
      </c>
      <c r="B982" s="170" t="str">
        <f>'Inventory List'!B983</f>
        <v/>
      </c>
      <c r="C982" s="184" t="str">
        <f t="shared" si="1"/>
        <v/>
      </c>
      <c r="D982" s="170" t="str">
        <f>if(ISBLANK(B982),"",countif(CountSTR!B981:B1979,B982))</f>
        <v/>
      </c>
      <c r="E982" s="170" t="str">
        <f>if(ISBLANK(B982),"",countif(CountSR!B981:B1014,B982))</f>
        <v/>
      </c>
      <c r="F982" s="170"/>
      <c r="G982" s="170"/>
      <c r="H982" s="170" t="str">
        <f t="shared" si="2"/>
        <v/>
      </c>
      <c r="I982" s="170" t="str">
        <f t="shared" si="3"/>
        <v/>
      </c>
      <c r="J982" s="47" t="str">
        <f t="shared" si="4"/>
        <v/>
      </c>
      <c r="K982" s="21" t="str">
        <f t="shared" si="5"/>
        <v/>
      </c>
      <c r="L982" s="184"/>
    </row>
    <row r="983" ht="22.5" customHeight="1">
      <c r="A983" s="170" t="str">
        <f>'Inventory List'!A984</f>
        <v/>
      </c>
      <c r="B983" s="170" t="str">
        <f>'Inventory List'!B984</f>
        <v/>
      </c>
      <c r="C983" s="184" t="str">
        <f t="shared" si="1"/>
        <v/>
      </c>
      <c r="D983" s="170" t="str">
        <f>if(ISBLANK(B983),"",countif(CountSTR!B982:B1980,B983))</f>
        <v/>
      </c>
      <c r="E983" s="170" t="str">
        <f>if(ISBLANK(B983),"",countif(CountSR!B982:B1015,B983))</f>
        <v/>
      </c>
      <c r="F983" s="170"/>
      <c r="G983" s="170"/>
      <c r="H983" s="170" t="str">
        <f t="shared" si="2"/>
        <v/>
      </c>
      <c r="I983" s="170" t="str">
        <f t="shared" si="3"/>
        <v/>
      </c>
      <c r="J983" s="47" t="str">
        <f t="shared" si="4"/>
        <v/>
      </c>
      <c r="K983" s="21" t="str">
        <f t="shared" si="5"/>
        <v/>
      </c>
      <c r="L983" s="184"/>
    </row>
    <row r="984" ht="22.5" customHeight="1">
      <c r="A984" s="170" t="str">
        <f>'Inventory List'!A985</f>
        <v/>
      </c>
      <c r="B984" s="170" t="str">
        <f>'Inventory List'!B985</f>
        <v/>
      </c>
      <c r="C984" s="184" t="str">
        <f t="shared" si="1"/>
        <v/>
      </c>
      <c r="D984" s="170" t="str">
        <f>if(ISBLANK(B984),"",countif(CountSTR!B983:B1981,B984))</f>
        <v/>
      </c>
      <c r="E984" s="170" t="str">
        <f>if(ISBLANK(B984),"",countif(CountSR!B983:B1016,B984))</f>
        <v/>
      </c>
      <c r="F984" s="170"/>
      <c r="G984" s="170"/>
      <c r="H984" s="170" t="str">
        <f t="shared" si="2"/>
        <v/>
      </c>
      <c r="I984" s="170" t="str">
        <f t="shared" si="3"/>
        <v/>
      </c>
      <c r="J984" s="47" t="str">
        <f t="shared" si="4"/>
        <v/>
      </c>
      <c r="K984" s="21" t="str">
        <f t="shared" si="5"/>
        <v/>
      </c>
      <c r="L984" s="184"/>
    </row>
    <row r="985" ht="22.5" customHeight="1">
      <c r="A985" s="170" t="str">
        <f>'Inventory List'!A986</f>
        <v/>
      </c>
      <c r="B985" s="170" t="str">
        <f>'Inventory List'!B986</f>
        <v/>
      </c>
      <c r="C985" s="184" t="str">
        <f t="shared" si="1"/>
        <v/>
      </c>
      <c r="D985" s="170" t="str">
        <f>if(ISBLANK(B985),"",countif(CountSTR!B984:B1982,B985))</f>
        <v/>
      </c>
      <c r="E985" s="170" t="str">
        <f>if(ISBLANK(B985),"",countif(CountSR!B984:B1017,B985))</f>
        <v/>
      </c>
      <c r="F985" s="170"/>
      <c r="G985" s="170"/>
      <c r="H985" s="170" t="str">
        <f t="shared" si="2"/>
        <v/>
      </c>
      <c r="I985" s="170" t="str">
        <f t="shared" si="3"/>
        <v/>
      </c>
      <c r="J985" s="47" t="str">
        <f t="shared" si="4"/>
        <v/>
      </c>
      <c r="K985" s="21" t="str">
        <f t="shared" si="5"/>
        <v/>
      </c>
      <c r="L985" s="184"/>
    </row>
    <row r="986" ht="22.5" customHeight="1">
      <c r="A986" s="170" t="str">
        <f>'Inventory List'!A987</f>
        <v/>
      </c>
      <c r="B986" s="170" t="str">
        <f>'Inventory List'!B987</f>
        <v/>
      </c>
      <c r="C986" s="184" t="str">
        <f t="shared" si="1"/>
        <v/>
      </c>
      <c r="D986" s="170" t="str">
        <f>if(ISBLANK(B986),"",countif(CountSTR!B985:B1983,B986))</f>
        <v/>
      </c>
      <c r="E986" s="170" t="str">
        <f>if(ISBLANK(B986),"",countif(CountSR!B985:B1018,B986))</f>
        <v/>
      </c>
      <c r="F986" s="170"/>
      <c r="G986" s="170"/>
      <c r="H986" s="170" t="str">
        <f t="shared" si="2"/>
        <v/>
      </c>
      <c r="I986" s="170" t="str">
        <f t="shared" si="3"/>
        <v/>
      </c>
      <c r="J986" s="47" t="str">
        <f t="shared" si="4"/>
        <v/>
      </c>
      <c r="K986" s="21" t="str">
        <f t="shared" si="5"/>
        <v/>
      </c>
      <c r="L986" s="184"/>
    </row>
    <row r="987" ht="22.5" customHeight="1">
      <c r="A987" s="170" t="str">
        <f>'Inventory List'!A988</f>
        <v/>
      </c>
      <c r="B987" s="170" t="str">
        <f>'Inventory List'!B988</f>
        <v/>
      </c>
      <c r="C987" s="184" t="str">
        <f t="shared" si="1"/>
        <v/>
      </c>
      <c r="D987" s="170" t="str">
        <f>if(ISBLANK(B987),"",countif(CountSTR!B986:B1984,B987))</f>
        <v/>
      </c>
      <c r="E987" s="170" t="str">
        <f>if(ISBLANK(B987),"",countif(CountSR!B986:B1019,B987))</f>
        <v/>
      </c>
      <c r="F987" s="170"/>
      <c r="G987" s="170"/>
      <c r="H987" s="170" t="str">
        <f t="shared" si="2"/>
        <v/>
      </c>
      <c r="I987" s="170" t="str">
        <f t="shared" si="3"/>
        <v/>
      </c>
      <c r="J987" s="47" t="str">
        <f t="shared" si="4"/>
        <v/>
      </c>
      <c r="K987" s="21" t="str">
        <f t="shared" si="5"/>
        <v/>
      </c>
      <c r="L987" s="184"/>
    </row>
    <row r="988" ht="22.5" customHeight="1">
      <c r="A988" s="170" t="str">
        <f>'Inventory List'!A989</f>
        <v/>
      </c>
      <c r="B988" s="170" t="str">
        <f>'Inventory List'!B989</f>
        <v/>
      </c>
      <c r="C988" s="184" t="str">
        <f t="shared" si="1"/>
        <v/>
      </c>
      <c r="D988" s="170" t="str">
        <f>if(ISBLANK(B988),"",countif(CountSTR!B987:B1985,B988))</f>
        <v/>
      </c>
      <c r="E988" s="170" t="str">
        <f>if(ISBLANK(B988),"",countif(CountSR!B987:B1020,B988))</f>
        <v/>
      </c>
      <c r="F988" s="170"/>
      <c r="G988" s="170"/>
      <c r="H988" s="170" t="str">
        <f t="shared" si="2"/>
        <v/>
      </c>
      <c r="I988" s="170" t="str">
        <f t="shared" si="3"/>
        <v/>
      </c>
      <c r="J988" s="47" t="str">
        <f t="shared" si="4"/>
        <v/>
      </c>
      <c r="K988" s="21" t="str">
        <f t="shared" si="5"/>
        <v/>
      </c>
      <c r="L988" s="184"/>
    </row>
    <row r="989" ht="22.5" customHeight="1">
      <c r="A989" s="170" t="str">
        <f>'Inventory List'!A990</f>
        <v/>
      </c>
      <c r="B989" s="170" t="str">
        <f>'Inventory List'!B990</f>
        <v/>
      </c>
      <c r="C989" s="184" t="str">
        <f t="shared" si="1"/>
        <v/>
      </c>
      <c r="D989" s="170" t="str">
        <f>if(ISBLANK(B989),"",countif(CountSTR!B988:B1986,B989))</f>
        <v/>
      </c>
      <c r="E989" s="170" t="str">
        <f>if(ISBLANK(B989),"",countif(CountSR!B988:B1021,B989))</f>
        <v/>
      </c>
      <c r="F989" s="170"/>
      <c r="G989" s="170"/>
      <c r="H989" s="170" t="str">
        <f t="shared" si="2"/>
        <v/>
      </c>
      <c r="I989" s="170" t="str">
        <f t="shared" si="3"/>
        <v/>
      </c>
      <c r="J989" s="47" t="str">
        <f t="shared" si="4"/>
        <v/>
      </c>
      <c r="K989" s="21" t="str">
        <f t="shared" si="5"/>
        <v/>
      </c>
      <c r="L989" s="184"/>
    </row>
    <row r="990" ht="22.5" customHeight="1">
      <c r="A990" s="170" t="str">
        <f>'Inventory List'!A991</f>
        <v/>
      </c>
      <c r="B990" s="170" t="str">
        <f>'Inventory List'!B991</f>
        <v/>
      </c>
      <c r="C990" s="184" t="str">
        <f t="shared" si="1"/>
        <v/>
      </c>
      <c r="D990" s="170" t="str">
        <f>if(ISBLANK(B990),"",countif(CountSTR!B989:B1987,B990))</f>
        <v/>
      </c>
      <c r="E990" s="170" t="str">
        <f>if(ISBLANK(B990),"",countif(CountSR!B989:B1022,B990))</f>
        <v/>
      </c>
      <c r="F990" s="170"/>
      <c r="G990" s="170"/>
      <c r="H990" s="170" t="str">
        <f t="shared" si="2"/>
        <v/>
      </c>
      <c r="I990" s="170" t="str">
        <f t="shared" si="3"/>
        <v/>
      </c>
      <c r="J990" s="47" t="str">
        <f t="shared" si="4"/>
        <v/>
      </c>
      <c r="K990" s="21" t="str">
        <f t="shared" si="5"/>
        <v/>
      </c>
      <c r="L990" s="184"/>
    </row>
    <row r="991" ht="22.5" customHeight="1">
      <c r="A991" s="170" t="str">
        <f>'Inventory List'!A992</f>
        <v/>
      </c>
      <c r="B991" s="170" t="str">
        <f>'Inventory List'!B992</f>
        <v/>
      </c>
      <c r="C991" s="184" t="str">
        <f t="shared" si="1"/>
        <v/>
      </c>
      <c r="D991" s="170" t="str">
        <f>if(ISBLANK(B991),"",countif(CountSTR!B990:B1988,B991))</f>
        <v/>
      </c>
      <c r="E991" s="170" t="str">
        <f>if(ISBLANK(B991),"",countif(CountSR!B990:B1023,B991))</f>
        <v/>
      </c>
      <c r="F991" s="170"/>
      <c r="G991" s="170"/>
      <c r="H991" s="170" t="str">
        <f t="shared" si="2"/>
        <v/>
      </c>
      <c r="I991" s="170" t="str">
        <f t="shared" si="3"/>
        <v/>
      </c>
      <c r="J991" s="47" t="str">
        <f t="shared" si="4"/>
        <v/>
      </c>
      <c r="K991" s="21" t="str">
        <f t="shared" si="5"/>
        <v/>
      </c>
      <c r="L991" s="184"/>
    </row>
    <row r="992" ht="22.5" customHeight="1">
      <c r="A992" s="170" t="str">
        <f>'Inventory List'!A993</f>
        <v/>
      </c>
      <c r="B992" s="170" t="str">
        <f>'Inventory List'!B993</f>
        <v/>
      </c>
      <c r="C992" s="184" t="str">
        <f t="shared" si="1"/>
        <v/>
      </c>
      <c r="D992" s="170" t="str">
        <f>if(ISBLANK(B992),"",countif(CountSTR!B991:B1989,B992))</f>
        <v/>
      </c>
      <c r="E992" s="170" t="str">
        <f>if(ISBLANK(B992),"",countif(CountSR!B991:B1024,B992))</f>
        <v/>
      </c>
      <c r="F992" s="170"/>
      <c r="G992" s="170"/>
      <c r="H992" s="170" t="str">
        <f t="shared" si="2"/>
        <v/>
      </c>
      <c r="I992" s="170" t="str">
        <f t="shared" si="3"/>
        <v/>
      </c>
      <c r="J992" s="47" t="str">
        <f t="shared" si="4"/>
        <v/>
      </c>
      <c r="K992" s="21" t="str">
        <f t="shared" si="5"/>
        <v/>
      </c>
      <c r="L992" s="184"/>
    </row>
    <row r="993" ht="22.5" customHeight="1">
      <c r="A993" s="170" t="str">
        <f>'Inventory List'!A994</f>
        <v/>
      </c>
      <c r="B993" s="170" t="str">
        <f>'Inventory List'!B994</f>
        <v/>
      </c>
      <c r="C993" s="184" t="str">
        <f t="shared" si="1"/>
        <v/>
      </c>
      <c r="D993" s="170" t="str">
        <f>if(ISBLANK(B993),"",countif(CountSTR!B992:B1990,B993))</f>
        <v/>
      </c>
      <c r="E993" s="170" t="str">
        <f>if(ISBLANK(B993),"",countif(CountSR!B992:B1025,B993))</f>
        <v/>
      </c>
      <c r="F993" s="170"/>
      <c r="G993" s="170"/>
      <c r="H993" s="170" t="str">
        <f t="shared" si="2"/>
        <v/>
      </c>
      <c r="I993" s="170" t="str">
        <f t="shared" si="3"/>
        <v/>
      </c>
      <c r="J993" s="47" t="str">
        <f t="shared" si="4"/>
        <v/>
      </c>
      <c r="K993" s="21" t="str">
        <f t="shared" si="5"/>
        <v/>
      </c>
      <c r="L993" s="184"/>
    </row>
    <row r="994" ht="22.5" customHeight="1">
      <c r="A994" s="170" t="str">
        <f>'Inventory List'!A995</f>
        <v/>
      </c>
      <c r="B994" s="170" t="str">
        <f>'Inventory List'!B995</f>
        <v/>
      </c>
      <c r="C994" s="184" t="str">
        <f t="shared" si="1"/>
        <v/>
      </c>
      <c r="D994" s="170" t="str">
        <f>if(ISBLANK(B994),"",countif(CountSTR!B993:B1991,B994))</f>
        <v/>
      </c>
      <c r="E994" s="170" t="str">
        <f>if(ISBLANK(B994),"",countif(CountSR!B993:B1026,B994))</f>
        <v/>
      </c>
      <c r="F994" s="170"/>
      <c r="G994" s="170"/>
      <c r="H994" s="170" t="str">
        <f t="shared" si="2"/>
        <v/>
      </c>
      <c r="I994" s="170" t="str">
        <f t="shared" si="3"/>
        <v/>
      </c>
      <c r="J994" s="47" t="str">
        <f t="shared" si="4"/>
        <v/>
      </c>
      <c r="K994" s="21" t="str">
        <f t="shared" si="5"/>
        <v/>
      </c>
      <c r="L994" s="184"/>
    </row>
    <row r="995" ht="22.5" customHeight="1">
      <c r="A995" s="170" t="str">
        <f>'Inventory List'!A996</f>
        <v/>
      </c>
      <c r="B995" s="170" t="str">
        <f>'Inventory List'!B996</f>
        <v/>
      </c>
      <c r="C995" s="184" t="str">
        <f t="shared" si="1"/>
        <v/>
      </c>
      <c r="D995" s="170" t="str">
        <f>if(ISBLANK(B995),"",countif(CountSTR!B994:B1992,B995))</f>
        <v/>
      </c>
      <c r="E995" s="170" t="str">
        <f>if(ISBLANK(B995),"",countif(CountSR!B994:B1027,B995))</f>
        <v/>
      </c>
      <c r="F995" s="170"/>
      <c r="G995" s="170"/>
      <c r="H995" s="170" t="str">
        <f t="shared" si="2"/>
        <v/>
      </c>
      <c r="I995" s="170" t="str">
        <f t="shared" si="3"/>
        <v/>
      </c>
      <c r="J995" s="47" t="str">
        <f t="shared" si="4"/>
        <v/>
      </c>
      <c r="K995" s="21" t="str">
        <f t="shared" si="5"/>
        <v/>
      </c>
      <c r="L995" s="184"/>
    </row>
    <row r="996" ht="22.5" customHeight="1">
      <c r="A996" s="170" t="str">
        <f>'Inventory List'!A997</f>
        <v/>
      </c>
      <c r="B996" s="170" t="str">
        <f>'Inventory List'!B997</f>
        <v/>
      </c>
      <c r="C996" s="184" t="str">
        <f t="shared" si="1"/>
        <v/>
      </c>
      <c r="D996" s="170" t="str">
        <f>if(ISBLANK(B996),"",countif(CountSTR!B995:B1993,B996))</f>
        <v/>
      </c>
      <c r="E996" s="170" t="str">
        <f>if(ISBLANK(B996),"",countif(CountSR!B995:B1028,B996))</f>
        <v/>
      </c>
      <c r="F996" s="170"/>
      <c r="G996" s="170"/>
      <c r="H996" s="170" t="str">
        <f t="shared" si="2"/>
        <v/>
      </c>
      <c r="I996" s="170" t="str">
        <f t="shared" si="3"/>
        <v/>
      </c>
      <c r="J996" s="47" t="str">
        <f t="shared" si="4"/>
        <v/>
      </c>
      <c r="K996" s="21" t="str">
        <f t="shared" si="5"/>
        <v/>
      </c>
      <c r="L996" s="184"/>
    </row>
    <row r="997" ht="22.5" customHeight="1">
      <c r="A997" s="170" t="str">
        <f>'Inventory List'!A998</f>
        <v/>
      </c>
      <c r="B997" s="170" t="str">
        <f>'Inventory List'!B998</f>
        <v/>
      </c>
      <c r="C997" s="184" t="str">
        <f t="shared" si="1"/>
        <v/>
      </c>
      <c r="D997" s="170" t="str">
        <f>if(ISBLANK(B997),"",countif(CountSTR!B996:B1994,B997))</f>
        <v/>
      </c>
      <c r="E997" s="170" t="str">
        <f>if(ISBLANK(B997),"",countif(CountSR!B996:B1029,B997))</f>
        <v/>
      </c>
      <c r="F997" s="170"/>
      <c r="G997" s="170"/>
      <c r="H997" s="170" t="str">
        <f t="shared" si="2"/>
        <v/>
      </c>
      <c r="I997" s="170" t="str">
        <f t="shared" si="3"/>
        <v/>
      </c>
      <c r="J997" s="47" t="str">
        <f t="shared" si="4"/>
        <v/>
      </c>
      <c r="K997" s="21" t="str">
        <f t="shared" si="5"/>
        <v/>
      </c>
      <c r="L997" s="184"/>
    </row>
    <row r="998" ht="22.5" customHeight="1">
      <c r="A998" s="170" t="str">
        <f>'Inventory List'!A999</f>
        <v/>
      </c>
      <c r="B998" s="170" t="str">
        <f>'Inventory List'!B999</f>
        <v/>
      </c>
      <c r="C998" s="184" t="str">
        <f t="shared" si="1"/>
        <v/>
      </c>
      <c r="D998" s="170" t="str">
        <f>if(ISBLANK(B998),"",countif(CountSTR!B997:B1995,B998))</f>
        <v/>
      </c>
      <c r="E998" s="170" t="str">
        <f>if(ISBLANK(B998),"",countif(CountSR!B997:B1030,B998))</f>
        <v/>
      </c>
      <c r="F998" s="170"/>
      <c r="G998" s="170"/>
      <c r="H998" s="170" t="str">
        <f t="shared" si="2"/>
        <v/>
      </c>
      <c r="I998" s="170" t="str">
        <f t="shared" si="3"/>
        <v/>
      </c>
      <c r="J998" s="47" t="str">
        <f t="shared" si="4"/>
        <v/>
      </c>
      <c r="K998" s="21" t="str">
        <f t="shared" si="5"/>
        <v/>
      </c>
      <c r="L998" s="184"/>
    </row>
    <row r="999" ht="22.5" customHeight="1">
      <c r="A999" s="170" t="str">
        <f>'Inventory List'!A1000</f>
        <v/>
      </c>
      <c r="B999" s="170" t="str">
        <f>'Inventory List'!B1000</f>
        <v/>
      </c>
      <c r="C999" s="184" t="str">
        <f t="shared" si="1"/>
        <v/>
      </c>
      <c r="D999" s="170" t="str">
        <f>if(ISBLANK(B999),"",countif(CountSTR!B998:B1996,B999))</f>
        <v/>
      </c>
      <c r="E999" s="170" t="str">
        <f>if(ISBLANK(B999),"",countif(CountSR!B998:B1031,B999))</f>
        <v/>
      </c>
      <c r="F999" s="170"/>
      <c r="G999" s="170"/>
      <c r="H999" s="170" t="str">
        <f t="shared" si="2"/>
        <v/>
      </c>
      <c r="I999" s="170" t="str">
        <f t="shared" si="3"/>
        <v/>
      </c>
      <c r="J999" s="47" t="str">
        <f t="shared" si="4"/>
        <v/>
      </c>
      <c r="K999" s="21" t="str">
        <f t="shared" si="5"/>
        <v/>
      </c>
      <c r="L999" s="184"/>
    </row>
    <row r="1000" ht="22.5" customHeight="1">
      <c r="A1000" s="170" t="str">
        <f>'Inventory List'!A1001</f>
        <v/>
      </c>
      <c r="B1000" s="170" t="str">
        <f>'Inventory List'!B1001</f>
        <v/>
      </c>
      <c r="C1000" s="184" t="str">
        <f t="shared" si="1"/>
        <v/>
      </c>
      <c r="D1000" s="170" t="str">
        <f>if(ISBLANK(B1000),"",countif(CountSTR!B999:B1997,B1000))</f>
        <v/>
      </c>
      <c r="E1000" s="170" t="str">
        <f>if(ISBLANK(B1000),"",countif(CountSR!B999:B1032,B1000))</f>
        <v/>
      </c>
      <c r="F1000" s="170"/>
      <c r="G1000" s="170"/>
      <c r="H1000" s="170" t="str">
        <f t="shared" si="2"/>
        <v/>
      </c>
      <c r="I1000" s="170" t="str">
        <f t="shared" si="3"/>
        <v/>
      </c>
      <c r="J1000" s="47" t="str">
        <f t="shared" si="4"/>
        <v/>
      </c>
      <c r="K1000" s="21" t="str">
        <f t="shared" si="5"/>
        <v/>
      </c>
      <c r="L1000" s="184"/>
    </row>
  </sheetData>
  <mergeCells count="6">
    <mergeCell ref="A1:A2"/>
    <mergeCell ref="B1:B2"/>
    <mergeCell ref="D1:D2"/>
    <mergeCell ref="E1:H1"/>
    <mergeCell ref="I1:I2"/>
    <mergeCell ref="M3:M8"/>
  </mergeCells>
  <dataValidations>
    <dataValidation type="list" allowBlank="1" showErrorMessage="1" sqref="C2">
      <formula1>"SKU,UPC"</formula1>
    </dataValidation>
  </dataValidations>
  <drawing r:id="rId1"/>
  <tableParts count="1">
    <tablePart r:id="rId3"/>
  </tableParts>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FF"/>
    <outlinePr summaryBelow="0" summaryRight="0"/>
  </sheetPr>
  <sheetViews>
    <sheetView workbookViewId="0"/>
  </sheetViews>
  <sheetFormatPr customHeight="1" defaultColWidth="12.63" defaultRowHeight="15.75"/>
  <cols>
    <col customWidth="1" min="1" max="1" width="25.5"/>
    <col customWidth="1" min="2" max="2" width="25.88"/>
  </cols>
  <sheetData>
    <row r="1" ht="38.25" customHeight="1">
      <c r="B1" s="14" t="s">
        <v>353</v>
      </c>
    </row>
    <row r="2">
      <c r="A2" s="188"/>
      <c r="B2" s="14"/>
      <c r="C2" s="189"/>
    </row>
    <row r="3">
      <c r="A3" s="188"/>
      <c r="B3" s="14"/>
      <c r="C3" s="189"/>
    </row>
    <row r="4">
      <c r="A4" s="188"/>
      <c r="B4" s="14"/>
      <c r="C4" s="189"/>
    </row>
    <row r="5">
      <c r="A5" s="188"/>
      <c r="B5" s="14"/>
      <c r="C5" s="189"/>
    </row>
    <row r="6">
      <c r="A6" s="188"/>
      <c r="B6" s="14"/>
      <c r="C6" s="189"/>
    </row>
    <row r="7">
      <c r="A7" s="188"/>
      <c r="B7" s="14"/>
      <c r="C7" s="189"/>
    </row>
    <row r="8">
      <c r="A8" s="188"/>
      <c r="B8" s="14"/>
      <c r="C8" s="189"/>
    </row>
    <row r="9">
      <c r="A9" s="188"/>
      <c r="B9" s="14"/>
      <c r="C9" s="189"/>
    </row>
    <row r="10">
      <c r="A10" s="188"/>
      <c r="B10" s="14"/>
      <c r="C10" s="189"/>
    </row>
    <row r="11">
      <c r="A11" s="188"/>
      <c r="B11" s="14"/>
      <c r="C11" s="189"/>
    </row>
    <row r="12">
      <c r="A12" s="188"/>
      <c r="B12" s="14"/>
      <c r="C12" s="189"/>
    </row>
    <row r="13">
      <c r="A13" s="188"/>
      <c r="B13" s="14"/>
      <c r="C13" s="189"/>
    </row>
    <row r="14">
      <c r="A14" s="188"/>
      <c r="B14" s="14"/>
      <c r="C14" s="189"/>
    </row>
    <row r="15">
      <c r="A15" s="188"/>
      <c r="B15" s="14"/>
      <c r="C15" s="189"/>
    </row>
    <row r="16">
      <c r="A16" s="188"/>
      <c r="B16" s="14"/>
      <c r="C16" s="189"/>
    </row>
    <row r="17">
      <c r="A17" s="188"/>
      <c r="B17" s="14"/>
      <c r="C17" s="189"/>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FF"/>
    <outlinePr summaryBelow="0" summaryRight="0"/>
  </sheetPr>
  <sheetViews>
    <sheetView workbookViewId="0"/>
  </sheetViews>
  <sheetFormatPr customHeight="1" defaultColWidth="12.63" defaultRowHeight="15.75"/>
  <cols>
    <col customWidth="1" min="1" max="1" width="25.5"/>
    <col customWidth="1" min="2" max="2" width="25.88"/>
  </cols>
  <sheetData>
    <row r="1" ht="39.75" customHeight="1">
      <c r="B1" s="14" t="s">
        <v>354</v>
      </c>
    </row>
    <row r="2">
      <c r="A2" s="188">
        <v>45455.00137731482</v>
      </c>
      <c r="B2" s="14" t="s">
        <v>106</v>
      </c>
      <c r="C2" s="189">
        <v>1.0</v>
      </c>
    </row>
    <row r="3">
      <c r="A3" s="188">
        <v>45455.00146990741</v>
      </c>
      <c r="B3" s="14" t="s">
        <v>106</v>
      </c>
      <c r="C3" s="189">
        <v>1.0</v>
      </c>
    </row>
    <row r="4">
      <c r="A4" s="188">
        <v>45455.001550925925</v>
      </c>
      <c r="B4" s="14" t="s">
        <v>106</v>
      </c>
      <c r="C4" s="189">
        <v>1.0</v>
      </c>
    </row>
    <row r="5">
      <c r="A5" s="188">
        <v>45455.001597222225</v>
      </c>
      <c r="B5" s="14" t="s">
        <v>106</v>
      </c>
      <c r="C5" s="189">
        <v>1.0</v>
      </c>
    </row>
    <row r="6">
      <c r="A6" s="188">
        <v>45455.00171296296</v>
      </c>
      <c r="B6" s="14" t="s">
        <v>106</v>
      </c>
      <c r="C6" s="189">
        <v>1.0</v>
      </c>
    </row>
    <row r="7">
      <c r="A7" s="188">
        <v>45455.00181712963</v>
      </c>
      <c r="B7" s="14" t="s">
        <v>106</v>
      </c>
      <c r="C7" s="189">
        <v>1.0</v>
      </c>
    </row>
    <row r="8">
      <c r="A8" s="188">
        <v>45455.001909722225</v>
      </c>
      <c r="B8" s="14" t="s">
        <v>106</v>
      </c>
      <c r="C8" s="189">
        <v>1.0</v>
      </c>
    </row>
    <row r="9">
      <c r="A9" s="188"/>
      <c r="B9" s="14"/>
      <c r="C9" s="189"/>
    </row>
    <row r="10">
      <c r="A10" s="188"/>
      <c r="B10" s="14"/>
      <c r="C10" s="189"/>
    </row>
    <row r="11">
      <c r="A11" s="188"/>
      <c r="B11" s="14"/>
      <c r="C11" s="189"/>
    </row>
    <row r="12">
      <c r="A12" s="188"/>
      <c r="B12" s="14"/>
      <c r="C12" s="189"/>
    </row>
    <row r="13">
      <c r="A13" s="188"/>
      <c r="B13" s="14"/>
      <c r="C13" s="189"/>
    </row>
    <row r="14">
      <c r="A14" s="188"/>
      <c r="B14" s="14"/>
      <c r="C14" s="189"/>
    </row>
    <row r="15">
      <c r="A15" s="188"/>
      <c r="B15" s="14"/>
      <c r="C15" s="189"/>
    </row>
    <row r="16">
      <c r="A16" s="188"/>
      <c r="B16" s="14"/>
      <c r="C16" s="189"/>
    </row>
    <row r="17">
      <c r="A17" s="188"/>
      <c r="B17" s="14"/>
      <c r="C17" s="189"/>
    </row>
    <row r="18">
      <c r="A18" s="188"/>
      <c r="B18" s="14"/>
      <c r="C18" s="189"/>
    </row>
    <row r="19">
      <c r="A19" s="188"/>
      <c r="B19" s="14"/>
      <c r="C19" s="189"/>
    </row>
    <row r="20">
      <c r="A20" s="188"/>
      <c r="B20" s="14"/>
      <c r="C20" s="189"/>
    </row>
    <row r="21">
      <c r="A21" s="188"/>
      <c r="B21" s="14"/>
      <c r="C21" s="189"/>
    </row>
    <row r="22">
      <c r="A22" s="188"/>
      <c r="B22" s="14"/>
      <c r="C22" s="189"/>
    </row>
    <row r="23">
      <c r="A23" s="188"/>
      <c r="B23" s="14"/>
      <c r="C23" s="189"/>
    </row>
    <row r="24">
      <c r="A24" s="188"/>
      <c r="B24" s="14"/>
      <c r="C24" s="189"/>
    </row>
    <row r="25">
      <c r="A25" s="188"/>
      <c r="B25" s="14"/>
      <c r="C25" s="189"/>
    </row>
    <row r="26">
      <c r="A26" s="188"/>
      <c r="B26" s="14"/>
      <c r="C26" s="189"/>
    </row>
    <row r="27">
      <c r="A27" s="188"/>
      <c r="B27" s="14"/>
      <c r="C27" s="189"/>
    </row>
    <row r="28">
      <c r="A28" s="188"/>
      <c r="B28" s="14"/>
      <c r="C28" s="189"/>
    </row>
    <row r="29">
      <c r="A29" s="188"/>
      <c r="B29" s="14"/>
      <c r="C29" s="189"/>
    </row>
    <row r="30">
      <c r="A30" s="188"/>
      <c r="B30" s="14"/>
      <c r="C30" s="189"/>
    </row>
    <row r="31">
      <c r="A31" s="188"/>
      <c r="B31" s="14"/>
      <c r="C31" s="189"/>
    </row>
    <row r="32">
      <c r="A32" s="188"/>
      <c r="B32" s="14"/>
      <c r="C32" s="189"/>
    </row>
    <row r="33">
      <c r="A33" s="188"/>
      <c r="B33" s="14"/>
      <c r="C33" s="189"/>
    </row>
    <row r="34">
      <c r="A34" s="188"/>
      <c r="B34" s="14"/>
      <c r="C34" s="189"/>
    </row>
    <row r="35">
      <c r="A35" s="188"/>
      <c r="B35" s="14"/>
      <c r="C35" s="189"/>
    </row>
  </sheetData>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showGridLines="0" workbookViewId="0"/>
  </sheetViews>
  <sheetFormatPr customHeight="1" defaultColWidth="12.63" defaultRowHeight="15.75"/>
  <cols>
    <col customWidth="1" min="1" max="1" width="31.63"/>
    <col customWidth="1" min="2" max="2" width="1.63"/>
    <col customWidth="1" min="3" max="3" width="31.63"/>
    <col customWidth="1" min="4" max="4" width="1.63"/>
    <col customWidth="1" min="5" max="5" width="31.63"/>
    <col customWidth="1" min="6" max="6" width="5.5"/>
  </cols>
  <sheetData>
    <row r="1" ht="72.0" customHeight="1">
      <c r="A1" s="190" t="str">
        <f t="array" ref="A1">IFNA(INDEX('Inv Count Sheet BAR'!C3:C1000,Match(H5,'Inv Count Sheet BAR'!A3:A1000,0)),"")</f>
        <v/>
      </c>
      <c r="B1" s="114"/>
      <c r="C1" s="191" t="str">
        <f>$A$1</f>
        <v/>
      </c>
      <c r="D1" s="21"/>
      <c r="E1" s="191" t="str">
        <f>$A$1</f>
        <v/>
      </c>
      <c r="H1" s="192" t="s">
        <v>355</v>
      </c>
      <c r="K1" s="193"/>
      <c r="L1" s="193"/>
    </row>
    <row r="2" ht="6.0" customHeight="1">
      <c r="A2" s="21"/>
      <c r="B2" s="21"/>
      <c r="C2" s="21"/>
      <c r="D2" s="21"/>
      <c r="E2" s="21"/>
      <c r="K2" s="193"/>
      <c r="L2" s="193"/>
    </row>
    <row r="3" ht="72.0" customHeight="1">
      <c r="A3" s="191" t="str">
        <f>$A$1</f>
        <v/>
      </c>
      <c r="B3" s="21"/>
      <c r="C3" s="191" t="str">
        <f>$A$1</f>
        <v/>
      </c>
      <c r="D3" s="21"/>
      <c r="E3" s="191" t="str">
        <f>$A$1</f>
        <v/>
      </c>
      <c r="K3" s="193"/>
      <c r="L3" s="193"/>
    </row>
    <row r="4" ht="6.0" customHeight="1">
      <c r="A4" s="21"/>
      <c r="B4" s="21"/>
      <c r="C4" s="21"/>
      <c r="D4" s="21"/>
      <c r="E4" s="21"/>
      <c r="I4" s="21"/>
      <c r="K4" s="193"/>
      <c r="L4" s="193"/>
    </row>
    <row r="5" ht="72.0" customHeight="1">
      <c r="A5" s="191" t="str">
        <f>$A$1</f>
        <v/>
      </c>
      <c r="B5" s="21"/>
      <c r="C5" s="191" t="str">
        <f>$A$1</f>
        <v/>
      </c>
      <c r="D5" s="21"/>
      <c r="E5" s="191" t="str">
        <f>$A$1</f>
        <v/>
      </c>
      <c r="F5" s="194"/>
      <c r="G5" s="195"/>
      <c r="H5" s="196" t="s">
        <v>105</v>
      </c>
      <c r="K5" s="193"/>
      <c r="L5" s="193"/>
    </row>
    <row r="6" ht="6.0" customHeight="1">
      <c r="A6" s="21"/>
      <c r="B6" s="21"/>
      <c r="C6" s="21"/>
      <c r="D6" s="21"/>
      <c r="E6" s="21"/>
    </row>
    <row r="7" ht="72.0" customHeight="1">
      <c r="A7" s="191" t="str">
        <f>$A$1</f>
        <v/>
      </c>
      <c r="B7" s="21"/>
      <c r="C7" s="191" t="str">
        <f>$A$1</f>
        <v/>
      </c>
      <c r="D7" s="21"/>
      <c r="E7" s="191" t="str">
        <f>$A$1</f>
        <v/>
      </c>
      <c r="F7" s="197"/>
      <c r="G7" s="195"/>
      <c r="H7" s="198"/>
    </row>
    <row r="8" ht="6.0" customHeight="1">
      <c r="A8" s="21"/>
      <c r="B8" s="21"/>
      <c r="C8" s="21"/>
      <c r="D8" s="21"/>
      <c r="E8" s="21"/>
    </row>
    <row r="9" ht="72.0" customHeight="1">
      <c r="A9" s="191" t="str">
        <f>$A$1</f>
        <v/>
      </c>
      <c r="B9" s="21"/>
      <c r="C9" s="191" t="str">
        <f>$A$1</f>
        <v/>
      </c>
      <c r="D9" s="21"/>
      <c r="E9" s="191" t="str">
        <f>$A$1</f>
        <v/>
      </c>
      <c r="G9" s="199"/>
    </row>
    <row r="10" ht="6.0" customHeight="1">
      <c r="A10" s="21"/>
      <c r="B10" s="21"/>
      <c r="C10" s="21"/>
      <c r="D10" s="21"/>
      <c r="E10" s="21"/>
    </row>
    <row r="11" ht="72.0" customHeight="1">
      <c r="A11" s="191" t="str">
        <f>$A$1</f>
        <v/>
      </c>
      <c r="B11" s="21"/>
      <c r="C11" s="191" t="str">
        <f>$A$1</f>
        <v/>
      </c>
      <c r="D11" s="21"/>
      <c r="E11" s="191" t="str">
        <f>$A$1</f>
        <v/>
      </c>
    </row>
    <row r="12" ht="6.0" customHeight="1">
      <c r="A12" s="21"/>
      <c r="B12" s="21"/>
      <c r="C12" s="21"/>
      <c r="D12" s="21"/>
      <c r="E12" s="21"/>
    </row>
    <row r="13" ht="72.0" customHeight="1">
      <c r="A13" s="191" t="str">
        <f>$A$1</f>
        <v/>
      </c>
      <c r="B13" s="21"/>
      <c r="C13" s="191" t="str">
        <f>$A$1</f>
        <v/>
      </c>
      <c r="D13" s="21"/>
      <c r="E13" s="191" t="str">
        <f>$A$1</f>
        <v/>
      </c>
    </row>
    <row r="14" ht="6.0" customHeight="1">
      <c r="A14" s="21"/>
      <c r="B14" s="21"/>
      <c r="C14" s="21"/>
      <c r="D14" s="21"/>
      <c r="E14" s="21"/>
    </row>
    <row r="15" ht="72.0" customHeight="1">
      <c r="A15" s="191" t="str">
        <f>$A$1</f>
        <v/>
      </c>
      <c r="B15" s="21"/>
      <c r="C15" s="191" t="str">
        <f>$A$1</f>
        <v/>
      </c>
      <c r="D15" s="21"/>
      <c r="E15" s="191" t="str">
        <f>$A$1</f>
        <v/>
      </c>
    </row>
    <row r="16" ht="6.0" customHeight="1">
      <c r="A16" s="21"/>
      <c r="B16" s="21"/>
      <c r="C16" s="21"/>
      <c r="D16" s="21"/>
      <c r="E16" s="21"/>
    </row>
    <row r="17" ht="72.0" customHeight="1">
      <c r="A17" s="191" t="str">
        <f>$A$1</f>
        <v/>
      </c>
      <c r="B17" s="21"/>
      <c r="C17" s="191" t="str">
        <f>$A$1</f>
        <v/>
      </c>
      <c r="D17" s="21"/>
      <c r="E17" s="191" t="str">
        <f>$A$1</f>
        <v/>
      </c>
    </row>
    <row r="18" ht="6.0" customHeight="1">
      <c r="A18" s="21"/>
      <c r="B18" s="21"/>
      <c r="C18" s="21"/>
      <c r="D18" s="21"/>
      <c r="E18" s="21"/>
    </row>
    <row r="19" ht="72.0" customHeight="1">
      <c r="A19" s="21"/>
      <c r="B19" s="21"/>
      <c r="C19" s="21"/>
      <c r="D19" s="21"/>
      <c r="E19" s="21"/>
    </row>
    <row r="20" ht="6.0" customHeight="1">
      <c r="A20" s="21"/>
      <c r="B20" s="21"/>
      <c r="C20" s="21"/>
      <c r="D20" s="21"/>
      <c r="E20" s="21"/>
    </row>
    <row r="21" ht="72.0" customHeight="1">
      <c r="A21" s="21"/>
      <c r="B21" s="21"/>
      <c r="C21" s="21"/>
      <c r="D21" s="21"/>
      <c r="E21" s="21"/>
    </row>
    <row r="22" ht="6.0" customHeight="1">
      <c r="A22" s="21"/>
      <c r="B22" s="21"/>
      <c r="C22" s="21"/>
      <c r="D22" s="21"/>
      <c r="E22" s="21"/>
    </row>
    <row r="23" ht="72.0" customHeight="1">
      <c r="A23" s="21"/>
      <c r="B23" s="21"/>
      <c r="C23" s="21"/>
      <c r="D23" s="21"/>
      <c r="E23" s="21"/>
    </row>
    <row r="24" ht="6.0" customHeight="1">
      <c r="A24" s="21"/>
      <c r="B24" s="21"/>
      <c r="C24" s="21"/>
      <c r="D24" s="21"/>
      <c r="E24" s="21"/>
    </row>
    <row r="25" ht="72.0" customHeight="1">
      <c r="A25" s="21"/>
      <c r="B25" s="21"/>
      <c r="C25" s="21"/>
      <c r="D25" s="21"/>
      <c r="E25" s="21"/>
    </row>
    <row r="26" ht="6.0" customHeight="1">
      <c r="A26" s="21"/>
      <c r="B26" s="21"/>
      <c r="C26" s="21"/>
      <c r="D26" s="21"/>
      <c r="E26" s="21"/>
    </row>
    <row r="27" ht="72.0" customHeight="1">
      <c r="A27" s="21"/>
      <c r="B27" s="21"/>
      <c r="C27" s="21"/>
      <c r="D27" s="21"/>
      <c r="E27" s="21"/>
    </row>
    <row r="28" ht="6.0" customHeight="1">
      <c r="A28" s="21"/>
      <c r="B28" s="21"/>
      <c r="C28" s="21"/>
      <c r="D28" s="21"/>
      <c r="E28" s="21"/>
    </row>
    <row r="29" ht="72.0" customHeight="1">
      <c r="A29" s="21"/>
      <c r="B29" s="21"/>
      <c r="C29" s="21"/>
      <c r="D29" s="21"/>
      <c r="E29" s="21"/>
    </row>
    <row r="30" ht="6.0" customHeight="1">
      <c r="A30" s="21"/>
      <c r="B30" s="21"/>
      <c r="C30" s="21"/>
      <c r="D30" s="21"/>
      <c r="E30" s="21"/>
    </row>
    <row r="31" ht="72.0" customHeight="1">
      <c r="A31" s="21"/>
      <c r="B31" s="21"/>
      <c r="C31" s="21"/>
      <c r="D31" s="21"/>
      <c r="E31" s="21"/>
    </row>
    <row r="32" ht="6.0" customHeight="1">
      <c r="A32" s="21"/>
      <c r="B32" s="21"/>
      <c r="C32" s="21"/>
      <c r="D32" s="21"/>
      <c r="E32" s="21"/>
    </row>
    <row r="33" ht="72.0" customHeight="1">
      <c r="A33" s="21"/>
      <c r="B33" s="21"/>
      <c r="C33" s="21"/>
      <c r="D33" s="21"/>
      <c r="E33" s="21"/>
    </row>
    <row r="34" ht="6.0" customHeight="1">
      <c r="A34" s="21"/>
      <c r="B34" s="21"/>
      <c r="C34" s="21"/>
      <c r="D34" s="21"/>
      <c r="E34" s="21"/>
    </row>
    <row r="35" ht="72.0" customHeight="1">
      <c r="A35" s="21"/>
      <c r="B35" s="21"/>
      <c r="C35" s="21"/>
      <c r="D35" s="21"/>
      <c r="E35" s="21"/>
      <c r="G35" s="21"/>
    </row>
    <row r="36" ht="6.0" customHeight="1">
      <c r="A36" s="21"/>
      <c r="B36" s="21"/>
      <c r="C36" s="21"/>
      <c r="D36" s="21"/>
      <c r="E36" s="21"/>
    </row>
    <row r="37" ht="72.0" customHeight="1">
      <c r="A37" s="21"/>
      <c r="B37" s="21"/>
      <c r="C37" s="21"/>
      <c r="D37" s="21"/>
      <c r="E37" s="21"/>
    </row>
    <row r="38" ht="6.0" customHeight="1">
      <c r="A38" s="21"/>
      <c r="B38" s="21"/>
      <c r="C38" s="21"/>
      <c r="D38" s="21"/>
      <c r="E38" s="21"/>
    </row>
    <row r="39" ht="72.0" customHeight="1">
      <c r="A39" s="21"/>
      <c r="B39" s="21"/>
      <c r="C39" s="21"/>
      <c r="D39" s="21"/>
      <c r="E39" s="21"/>
    </row>
    <row r="40" ht="6.0" customHeight="1">
      <c r="A40" s="21"/>
      <c r="B40" s="21"/>
      <c r="C40" s="21"/>
      <c r="D40" s="21"/>
      <c r="E40" s="21"/>
    </row>
    <row r="41" ht="72.0" customHeight="1">
      <c r="A41" s="21"/>
      <c r="B41" s="21"/>
      <c r="C41" s="21"/>
      <c r="D41" s="21"/>
      <c r="E41" s="21"/>
    </row>
    <row r="42" ht="6.0" customHeight="1">
      <c r="A42" s="21"/>
      <c r="B42" s="21"/>
      <c r="C42" s="21"/>
      <c r="D42" s="21"/>
    </row>
    <row r="43" ht="72.0" customHeight="1">
      <c r="A43" s="21"/>
      <c r="B43" s="21"/>
      <c r="C43" s="21"/>
      <c r="D43" s="21"/>
      <c r="E43" s="21"/>
    </row>
    <row r="44" ht="6.0" customHeight="1">
      <c r="A44" s="21"/>
      <c r="B44" s="21"/>
      <c r="D44" s="21"/>
      <c r="E44" s="21"/>
    </row>
    <row r="45" ht="72.0" customHeight="1">
      <c r="A45" s="21"/>
      <c r="B45" s="21"/>
      <c r="C45" s="21"/>
      <c r="D45" s="21"/>
      <c r="E45" s="21"/>
    </row>
    <row r="46" ht="6.0" customHeight="1">
      <c r="B46" s="21"/>
      <c r="C46" s="21"/>
      <c r="D46" s="21"/>
    </row>
    <row r="47" ht="72.0" customHeight="1">
      <c r="A47" s="21"/>
      <c r="B47" s="21"/>
      <c r="C47" s="21"/>
      <c r="D47" s="21"/>
      <c r="E47" s="21"/>
    </row>
    <row r="48" ht="6.0" customHeight="1">
      <c r="B48" s="21"/>
      <c r="D48" s="21"/>
    </row>
    <row r="49" ht="72.0" customHeight="1">
      <c r="A49" s="21"/>
      <c r="B49" s="21"/>
      <c r="C49" s="21"/>
      <c r="D49" s="21"/>
      <c r="E49" s="21"/>
    </row>
    <row r="50" ht="6.0" customHeight="1">
      <c r="A50" s="21"/>
      <c r="B50" s="21"/>
      <c r="D50" s="21"/>
      <c r="E50" s="21"/>
    </row>
    <row r="51" ht="72.0" customHeight="1">
      <c r="A51" s="21"/>
      <c r="B51" s="21"/>
      <c r="C51" s="21"/>
      <c r="D51" s="21"/>
      <c r="E51" s="21"/>
    </row>
    <row r="52" ht="6.0" customHeight="1">
      <c r="A52" s="21"/>
      <c r="B52" s="21"/>
      <c r="D52" s="21"/>
      <c r="E52" s="21"/>
    </row>
    <row r="53" ht="72.0" customHeight="1">
      <c r="A53" s="21"/>
      <c r="B53" s="21"/>
      <c r="C53" s="21"/>
      <c r="D53" s="21"/>
      <c r="E53" s="21"/>
    </row>
    <row r="54" ht="6.0" customHeight="1">
      <c r="A54" s="21"/>
      <c r="B54" s="21"/>
      <c r="D54" s="21"/>
      <c r="E54" s="21"/>
    </row>
    <row r="55" ht="72.0" customHeight="1">
      <c r="A55" s="21"/>
      <c r="B55" s="21"/>
      <c r="C55" s="21"/>
      <c r="D55" s="21"/>
      <c r="E55" s="21"/>
    </row>
    <row r="56" ht="6.0" customHeight="1">
      <c r="A56" s="21"/>
      <c r="B56" s="21"/>
      <c r="D56" s="21"/>
      <c r="E56" s="21"/>
    </row>
    <row r="57" ht="72.0" customHeight="1">
      <c r="A57" s="21"/>
      <c r="B57" s="21"/>
      <c r="C57" s="21"/>
      <c r="D57" s="21"/>
      <c r="E57" s="21"/>
    </row>
    <row r="58" ht="6.0" customHeight="1">
      <c r="A58" s="21"/>
      <c r="B58" s="21"/>
      <c r="D58" s="21"/>
    </row>
    <row r="59" ht="72.0" customHeight="1">
      <c r="A59" s="21"/>
      <c r="B59" s="21"/>
      <c r="C59" s="21"/>
      <c r="D59" s="21"/>
      <c r="E59" s="21"/>
    </row>
    <row r="60" ht="6.0" customHeight="1">
      <c r="A60" s="21"/>
      <c r="B60" s="21"/>
      <c r="D60" s="21"/>
    </row>
    <row r="61" ht="72.0" customHeight="1">
      <c r="A61" s="21"/>
      <c r="B61" s="21"/>
      <c r="C61" s="21"/>
      <c r="D61" s="21"/>
      <c r="E61" s="21"/>
    </row>
    <row r="62" ht="6.0" customHeight="1">
      <c r="A62" s="21"/>
      <c r="B62" s="21"/>
      <c r="C62" s="21"/>
      <c r="D62" s="21"/>
    </row>
    <row r="63" ht="72.0" customHeight="1">
      <c r="A63" s="21"/>
      <c r="B63" s="21"/>
      <c r="C63" s="21"/>
      <c r="D63" s="21"/>
      <c r="E63" s="21"/>
    </row>
    <row r="64" ht="6.0" customHeight="1">
      <c r="A64" s="21"/>
      <c r="B64" s="21"/>
      <c r="C64" s="21"/>
      <c r="D64" s="21"/>
    </row>
    <row r="65" ht="72.0" customHeight="1">
      <c r="A65" s="21"/>
      <c r="B65" s="21"/>
      <c r="C65" s="21"/>
      <c r="D65" s="21"/>
      <c r="E65" s="21"/>
    </row>
    <row r="66" ht="6.0" customHeight="1">
      <c r="A66" s="21"/>
      <c r="B66" s="21"/>
      <c r="C66" s="21"/>
      <c r="D66" s="21"/>
    </row>
    <row r="67" ht="72.0" customHeight="1">
      <c r="A67" s="21"/>
      <c r="B67" s="21"/>
      <c r="C67" s="21"/>
      <c r="D67" s="21"/>
      <c r="E67" s="21"/>
    </row>
    <row r="68" ht="6.0" customHeight="1">
      <c r="A68" s="21"/>
      <c r="B68" s="21"/>
      <c r="C68" s="21"/>
      <c r="D68" s="21"/>
    </row>
    <row r="69" ht="72.0" customHeight="1">
      <c r="A69" s="21"/>
      <c r="B69" s="21"/>
      <c r="C69" s="21"/>
      <c r="D69" s="21"/>
      <c r="E69" s="21"/>
    </row>
    <row r="70" ht="6.0" customHeight="1">
      <c r="A70" s="21"/>
      <c r="B70" s="21"/>
      <c r="C70" s="21"/>
      <c r="D70" s="21"/>
    </row>
    <row r="71" ht="72.0" customHeight="1">
      <c r="A71" s="21"/>
      <c r="B71" s="21"/>
      <c r="C71" s="21"/>
      <c r="D71" s="21"/>
      <c r="E71" s="21"/>
    </row>
    <row r="72" ht="6.0" customHeight="1">
      <c r="A72" s="21"/>
      <c r="B72" s="21"/>
      <c r="C72" s="21"/>
      <c r="D72" s="21"/>
    </row>
    <row r="73" ht="72.0" customHeight="1">
      <c r="A73" s="21"/>
      <c r="B73" s="21"/>
      <c r="C73" s="21"/>
      <c r="D73" s="21"/>
      <c r="E73" s="21"/>
    </row>
    <row r="74" ht="6.0" customHeight="1">
      <c r="A74" s="21"/>
      <c r="B74" s="21"/>
      <c r="C74" s="21"/>
      <c r="D74" s="21"/>
      <c r="E74" s="21"/>
    </row>
    <row r="75" ht="72.0" customHeight="1">
      <c r="A75" s="21"/>
      <c r="B75" s="21"/>
      <c r="C75" s="21"/>
      <c r="D75" s="21"/>
      <c r="E75" s="21"/>
    </row>
    <row r="76" ht="6.0" customHeight="1">
      <c r="A76" s="21"/>
      <c r="B76" s="21"/>
      <c r="C76" s="21"/>
      <c r="D76" s="21"/>
      <c r="E76" s="21"/>
    </row>
    <row r="77" ht="72.0" customHeight="1">
      <c r="A77" s="21"/>
      <c r="B77" s="21"/>
      <c r="C77" s="21"/>
      <c r="D77" s="21"/>
      <c r="E77" s="21"/>
    </row>
    <row r="78" ht="6.0" customHeight="1">
      <c r="A78" s="21"/>
      <c r="B78" s="21"/>
      <c r="C78" s="21"/>
      <c r="D78" s="21"/>
      <c r="E78" s="21"/>
    </row>
    <row r="79" ht="72.0" customHeight="1">
      <c r="A79" s="21"/>
      <c r="B79" s="21"/>
      <c r="C79" s="21"/>
      <c r="D79" s="21"/>
      <c r="E79" s="21"/>
    </row>
    <row r="80" ht="6.0" customHeight="1">
      <c r="A80" s="21"/>
      <c r="B80" s="21"/>
      <c r="C80" s="21"/>
      <c r="D80" s="21"/>
    </row>
    <row r="81" ht="72.0" customHeight="1">
      <c r="A81" s="21"/>
      <c r="B81" s="21"/>
      <c r="C81" s="21"/>
      <c r="D81" s="21"/>
      <c r="E81" s="21"/>
    </row>
    <row r="82" ht="6.0" customHeight="1">
      <c r="A82" s="21"/>
      <c r="B82" s="21"/>
      <c r="C82" s="21"/>
      <c r="D82" s="21"/>
    </row>
    <row r="83" ht="72.0" customHeight="1">
      <c r="A83" s="21"/>
      <c r="B83" s="21"/>
      <c r="C83" s="21"/>
      <c r="D83" s="21"/>
      <c r="E83" s="21"/>
    </row>
    <row r="84" ht="6.0" customHeight="1">
      <c r="A84" s="21"/>
      <c r="B84" s="21"/>
      <c r="C84" s="21"/>
      <c r="D84" s="21"/>
    </row>
    <row r="85" ht="72.0" customHeight="1">
      <c r="A85" s="21"/>
      <c r="B85" s="21"/>
      <c r="C85" s="21"/>
      <c r="D85" s="21"/>
      <c r="E85" s="21"/>
    </row>
    <row r="86" ht="6.0" customHeight="1">
      <c r="A86" s="21"/>
      <c r="B86" s="21"/>
      <c r="C86" s="21"/>
      <c r="D86" s="21"/>
    </row>
    <row r="87" ht="72.0" customHeight="1">
      <c r="A87" s="21"/>
      <c r="B87" s="21"/>
      <c r="C87" s="21"/>
      <c r="D87" s="21"/>
      <c r="E87" s="21"/>
    </row>
    <row r="88" ht="6.0" customHeight="1">
      <c r="A88" s="21"/>
      <c r="B88" s="21"/>
      <c r="C88" s="21"/>
      <c r="D88" s="21"/>
    </row>
    <row r="89" ht="72.0" customHeight="1">
      <c r="A89" s="21"/>
      <c r="B89" s="21"/>
      <c r="C89" s="21"/>
      <c r="D89" s="21"/>
      <c r="E89" s="21"/>
    </row>
    <row r="90" ht="6.0" customHeight="1">
      <c r="A90" s="21"/>
      <c r="B90" s="21"/>
      <c r="C90" s="21"/>
      <c r="D90" s="21"/>
    </row>
    <row r="91" ht="72.0" customHeight="1">
      <c r="A91" s="21"/>
      <c r="B91" s="21"/>
      <c r="C91" s="21"/>
      <c r="D91" s="21"/>
      <c r="E91" s="21"/>
    </row>
    <row r="92" ht="6.0" customHeight="1">
      <c r="A92" s="21"/>
      <c r="B92" s="21"/>
      <c r="C92" s="21"/>
      <c r="D92" s="21"/>
    </row>
    <row r="93" ht="72.0" customHeight="1">
      <c r="A93" s="21"/>
      <c r="B93" s="21"/>
      <c r="C93" s="21"/>
      <c r="D93" s="21"/>
      <c r="E93" s="21"/>
    </row>
    <row r="94" ht="6.0" customHeight="1">
      <c r="A94" s="21"/>
      <c r="B94" s="21"/>
      <c r="C94" s="21"/>
      <c r="D94" s="21"/>
    </row>
    <row r="95" ht="72.0" customHeight="1">
      <c r="A95" s="21"/>
      <c r="B95" s="21"/>
      <c r="C95" s="21"/>
      <c r="D95" s="21"/>
      <c r="E95" s="21"/>
    </row>
    <row r="96" ht="6.0" customHeight="1">
      <c r="B96" s="21"/>
      <c r="C96" s="21"/>
      <c r="D96" s="21"/>
    </row>
    <row r="97" ht="72.0" customHeight="1">
      <c r="A97" s="21"/>
      <c r="B97" s="21"/>
      <c r="C97" s="21"/>
      <c r="D97" s="21"/>
      <c r="E97" s="21"/>
    </row>
    <row r="98" ht="6.0" customHeight="1">
      <c r="B98" s="21"/>
      <c r="C98" s="21"/>
      <c r="D98" s="21"/>
    </row>
    <row r="99" ht="72.0" customHeight="1">
      <c r="A99" s="21"/>
      <c r="B99" s="21"/>
      <c r="C99" s="21"/>
      <c r="D99" s="21"/>
      <c r="E99" s="21"/>
    </row>
    <row r="100" ht="6.0" customHeight="1">
      <c r="B100" s="21"/>
      <c r="C100" s="21"/>
      <c r="D100" s="21"/>
    </row>
    <row r="101" ht="72.0" customHeight="1">
      <c r="A101" s="21"/>
      <c r="B101" s="21"/>
      <c r="C101" s="21"/>
      <c r="D101" s="21"/>
      <c r="E101" s="21"/>
    </row>
    <row r="102" ht="6.0" customHeight="1">
      <c r="B102" s="21"/>
      <c r="C102" s="21"/>
      <c r="D102" s="21"/>
      <c r="E102" s="21"/>
    </row>
    <row r="103" ht="72.0" customHeight="1">
      <c r="A103" s="21"/>
      <c r="B103" s="21"/>
      <c r="C103" s="21"/>
      <c r="D103" s="21"/>
      <c r="E103" s="21"/>
    </row>
    <row r="104" ht="6.0" customHeight="1">
      <c r="B104" s="21"/>
      <c r="C104" s="21"/>
      <c r="D104" s="21"/>
      <c r="E104" s="21"/>
    </row>
    <row r="105" ht="72.0" customHeight="1">
      <c r="A105" s="21"/>
      <c r="B105" s="21"/>
      <c r="C105" s="21"/>
      <c r="D105" s="21"/>
      <c r="E105" s="21"/>
    </row>
    <row r="106" ht="6.0" customHeight="1">
      <c r="B106" s="21"/>
      <c r="C106" s="21"/>
      <c r="D106" s="21"/>
      <c r="E106" s="21"/>
    </row>
    <row r="107" ht="72.0" customHeight="1">
      <c r="A107" s="21"/>
      <c r="B107" s="21"/>
      <c r="C107" s="21"/>
      <c r="D107" s="21"/>
      <c r="E107" s="21"/>
    </row>
    <row r="108" ht="6.0" customHeight="1">
      <c r="B108" s="21"/>
      <c r="C108" s="21"/>
      <c r="D108" s="21"/>
      <c r="E108" s="21"/>
    </row>
    <row r="109" ht="72.0" customHeight="1">
      <c r="A109" s="21"/>
      <c r="B109" s="21"/>
      <c r="C109" s="21"/>
      <c r="D109" s="21"/>
      <c r="E109" s="21"/>
    </row>
    <row r="110" ht="6.0" customHeight="1">
      <c r="B110" s="21"/>
      <c r="C110" s="21"/>
      <c r="D110" s="21"/>
      <c r="E110" s="21"/>
    </row>
    <row r="111" ht="72.0" customHeight="1">
      <c r="A111" s="21"/>
      <c r="B111" s="21"/>
      <c r="C111" s="21"/>
      <c r="D111" s="21"/>
      <c r="E111" s="21"/>
    </row>
    <row r="112" ht="6.0" customHeight="1">
      <c r="B112" s="21"/>
      <c r="C112" s="21"/>
      <c r="D112" s="21"/>
      <c r="E112" s="21"/>
    </row>
    <row r="113" ht="72.0" customHeight="1">
      <c r="A113" s="21"/>
      <c r="B113" s="21"/>
      <c r="C113" s="21"/>
      <c r="D113" s="21"/>
      <c r="E113" s="21"/>
    </row>
    <row r="114" ht="6.0" customHeight="1">
      <c r="B114" s="21"/>
      <c r="C114" s="21"/>
      <c r="D114" s="21"/>
      <c r="E114" s="21"/>
    </row>
    <row r="115" ht="72.0" customHeight="1">
      <c r="A115" s="21"/>
      <c r="B115" s="21"/>
      <c r="C115" s="21"/>
      <c r="D115" s="21"/>
      <c r="E115" s="21"/>
    </row>
    <row r="116" ht="6.0" customHeight="1">
      <c r="B116" s="21"/>
      <c r="C116" s="21"/>
      <c r="D116" s="21"/>
      <c r="E116" s="21"/>
    </row>
    <row r="117" ht="72.0" customHeight="1">
      <c r="A117" s="21"/>
      <c r="B117" s="21"/>
      <c r="C117" s="21"/>
      <c r="D117" s="21"/>
      <c r="E117" s="21"/>
    </row>
    <row r="118" ht="6.0" customHeight="1">
      <c r="B118" s="21"/>
      <c r="C118" s="21"/>
      <c r="D118" s="21"/>
      <c r="E118" s="21"/>
    </row>
    <row r="119" ht="72.0" customHeight="1">
      <c r="A119" s="21"/>
      <c r="B119" s="21"/>
      <c r="C119" s="21"/>
      <c r="D119" s="21"/>
      <c r="E119" s="21"/>
    </row>
    <row r="120" ht="6.0" customHeight="1">
      <c r="B120" s="21"/>
      <c r="C120" s="21"/>
      <c r="D120" s="21"/>
      <c r="E120" s="21"/>
    </row>
    <row r="121" ht="72.0" customHeight="1">
      <c r="A121" s="21"/>
      <c r="B121" s="21"/>
      <c r="C121" s="21"/>
      <c r="D121" s="21"/>
      <c r="E121" s="21"/>
    </row>
    <row r="122" ht="6.0" customHeight="1">
      <c r="B122" s="21"/>
      <c r="C122" s="21"/>
      <c r="D122" s="21"/>
      <c r="E122" s="21"/>
    </row>
    <row r="123" ht="72.0" customHeight="1">
      <c r="A123" s="21"/>
      <c r="B123" s="21"/>
      <c r="C123" s="21"/>
      <c r="D123" s="21"/>
      <c r="E123" s="21"/>
    </row>
    <row r="124" ht="6.0" customHeight="1">
      <c r="B124" s="21"/>
      <c r="C124" s="21"/>
      <c r="D124" s="21"/>
      <c r="E124" s="21"/>
    </row>
    <row r="125" ht="72.0" customHeight="1">
      <c r="A125" s="21"/>
      <c r="B125" s="21"/>
      <c r="C125" s="21"/>
      <c r="D125" s="21"/>
      <c r="E125" s="21"/>
    </row>
    <row r="126" ht="6.0" customHeight="1">
      <c r="B126" s="21"/>
      <c r="C126" s="21"/>
      <c r="D126" s="21"/>
      <c r="E126" s="21"/>
    </row>
    <row r="127" ht="72.0" customHeight="1">
      <c r="A127" s="21"/>
      <c r="B127" s="21"/>
      <c r="C127" s="21"/>
      <c r="D127" s="21"/>
      <c r="E127" s="21"/>
    </row>
    <row r="128" ht="6.0" customHeight="1">
      <c r="B128" s="21"/>
      <c r="C128" s="21"/>
      <c r="D128" s="21"/>
      <c r="E128" s="21"/>
    </row>
    <row r="129" ht="72.0" customHeight="1">
      <c r="A129" s="21"/>
      <c r="B129" s="21"/>
      <c r="C129" s="21"/>
      <c r="D129" s="21"/>
      <c r="E129" s="21"/>
    </row>
    <row r="130" ht="6.0" customHeight="1">
      <c r="B130" s="21"/>
      <c r="C130" s="21"/>
      <c r="D130" s="21"/>
      <c r="E130" s="21"/>
    </row>
    <row r="131" ht="72.0" customHeight="1">
      <c r="A131" s="21"/>
      <c r="B131" s="21"/>
      <c r="C131" s="21"/>
      <c r="D131" s="21"/>
      <c r="E131" s="21"/>
    </row>
    <row r="132" ht="6.0" customHeight="1">
      <c r="B132" s="21"/>
      <c r="C132" s="21"/>
      <c r="D132" s="21"/>
      <c r="E132" s="21"/>
    </row>
    <row r="133" ht="72.0" customHeight="1">
      <c r="B133" s="21"/>
      <c r="C133" s="21"/>
      <c r="D133" s="21"/>
      <c r="E133" s="21"/>
    </row>
    <row r="134" ht="6.0" customHeight="1">
      <c r="B134" s="21"/>
      <c r="C134" s="21"/>
      <c r="D134" s="21"/>
      <c r="E134" s="21"/>
    </row>
    <row r="135" ht="72.0" customHeight="1">
      <c r="B135" s="21"/>
      <c r="C135" s="21"/>
      <c r="D135" s="21"/>
      <c r="E135" s="21"/>
    </row>
    <row r="136" ht="6.0" customHeight="1">
      <c r="B136" s="21"/>
      <c r="C136" s="21"/>
      <c r="D136" s="21"/>
      <c r="E136" s="21"/>
    </row>
    <row r="137" ht="72.0" customHeight="1">
      <c r="B137" s="21"/>
      <c r="C137" s="21"/>
      <c r="D137" s="21"/>
      <c r="E137" s="21"/>
    </row>
    <row r="138" ht="6.0" customHeight="1">
      <c r="B138" s="21"/>
      <c r="C138" s="21"/>
      <c r="D138" s="21"/>
      <c r="E138" s="21"/>
    </row>
    <row r="139" ht="72.0" customHeight="1">
      <c r="B139" s="21"/>
      <c r="C139" s="21"/>
      <c r="D139" s="21"/>
      <c r="E139" s="21"/>
    </row>
    <row r="140" ht="6.0" customHeight="1">
      <c r="B140" s="21"/>
      <c r="C140" s="21"/>
      <c r="D140" s="21"/>
      <c r="E140" s="21"/>
    </row>
    <row r="141" ht="72.0" customHeight="1">
      <c r="A141" s="21"/>
      <c r="B141" s="21"/>
      <c r="C141" s="21"/>
      <c r="D141" s="21"/>
      <c r="E141" s="21"/>
    </row>
    <row r="142" ht="6.0" customHeight="1">
      <c r="A142" s="21"/>
      <c r="B142" s="21"/>
      <c r="C142" s="21"/>
      <c r="D142" s="21"/>
      <c r="E142" s="21"/>
    </row>
    <row r="143" ht="72.0" customHeight="1">
      <c r="A143" s="21"/>
      <c r="B143" s="21"/>
      <c r="C143" s="21"/>
      <c r="D143" s="21"/>
      <c r="E143" s="21"/>
    </row>
    <row r="144" ht="6.0" customHeight="1">
      <c r="A144" s="21"/>
      <c r="B144" s="21"/>
      <c r="C144" s="21"/>
      <c r="D144" s="21"/>
      <c r="E144" s="21"/>
    </row>
    <row r="145" ht="72.0" customHeight="1">
      <c r="A145" s="21"/>
      <c r="B145" s="21"/>
      <c r="C145" s="21"/>
      <c r="D145" s="21"/>
      <c r="E145" s="21"/>
    </row>
    <row r="146" ht="6.0" customHeight="1">
      <c r="A146" s="21"/>
      <c r="B146" s="21"/>
      <c r="C146" s="21"/>
      <c r="D146" s="21"/>
      <c r="E146" s="21"/>
    </row>
    <row r="147" ht="72.0" customHeight="1">
      <c r="A147" s="21"/>
      <c r="B147" s="21"/>
      <c r="C147" s="21"/>
      <c r="D147" s="21"/>
      <c r="E147" s="21"/>
    </row>
    <row r="148" ht="6.0" customHeight="1">
      <c r="A148" s="21"/>
      <c r="B148" s="21"/>
      <c r="C148" s="21"/>
      <c r="D148" s="21"/>
      <c r="E148" s="21"/>
    </row>
    <row r="149" ht="72.0" customHeight="1">
      <c r="A149" s="21"/>
      <c r="B149" s="21"/>
      <c r="C149" s="21"/>
      <c r="D149" s="21"/>
      <c r="E149" s="21"/>
    </row>
    <row r="150" ht="6.0" customHeight="1">
      <c r="A150" s="21"/>
      <c r="B150" s="21"/>
      <c r="C150" s="21"/>
      <c r="D150" s="21"/>
      <c r="E150" s="21"/>
    </row>
    <row r="151" ht="72.0" customHeight="1">
      <c r="A151" s="21"/>
      <c r="B151" s="21"/>
      <c r="C151" s="21"/>
      <c r="D151" s="21"/>
      <c r="E151" s="21"/>
    </row>
    <row r="152" ht="6.0" customHeight="1">
      <c r="A152" s="21"/>
      <c r="B152" s="21"/>
      <c r="C152" s="21"/>
      <c r="D152" s="21"/>
      <c r="E152" s="21"/>
    </row>
    <row r="153" ht="72.0" customHeight="1">
      <c r="A153" s="21"/>
      <c r="B153" s="21"/>
      <c r="C153" s="21"/>
      <c r="D153" s="21"/>
      <c r="E153" s="21"/>
    </row>
    <row r="154" ht="6.0" customHeight="1">
      <c r="A154" s="21"/>
      <c r="B154" s="21"/>
      <c r="C154" s="21"/>
      <c r="D154" s="21"/>
      <c r="E154" s="21"/>
    </row>
    <row r="155" ht="72.0" customHeight="1">
      <c r="A155" s="21"/>
      <c r="B155" s="21"/>
      <c r="C155" s="21"/>
      <c r="D155" s="21"/>
      <c r="E155" s="21"/>
    </row>
    <row r="156" ht="6.0" customHeight="1">
      <c r="A156" s="21"/>
      <c r="B156" s="21"/>
      <c r="C156" s="21"/>
      <c r="D156" s="21"/>
      <c r="E156" s="21"/>
    </row>
    <row r="157" ht="72.0" customHeight="1">
      <c r="A157" s="21"/>
      <c r="B157" s="21"/>
      <c r="C157" s="21"/>
      <c r="D157" s="21"/>
      <c r="E157" s="21"/>
    </row>
    <row r="158" ht="6.0" customHeight="1">
      <c r="A158" s="21"/>
      <c r="B158" s="21"/>
      <c r="C158" s="21"/>
      <c r="D158" s="21"/>
      <c r="E158" s="21"/>
    </row>
    <row r="159" ht="72.0" customHeight="1">
      <c r="A159" s="21"/>
      <c r="B159" s="21"/>
      <c r="C159" s="21"/>
      <c r="D159" s="21"/>
      <c r="E159" s="21"/>
    </row>
    <row r="160" ht="6.0" customHeight="1">
      <c r="A160" s="21"/>
      <c r="B160" s="21"/>
      <c r="C160" s="21"/>
      <c r="D160" s="21"/>
      <c r="E160" s="21"/>
    </row>
    <row r="161" ht="72.0" customHeight="1">
      <c r="A161" s="21"/>
      <c r="B161" s="21"/>
      <c r="C161" s="21"/>
      <c r="D161" s="21"/>
      <c r="E161" s="21"/>
    </row>
    <row r="162" ht="6.0" customHeight="1">
      <c r="A162" s="21"/>
      <c r="B162" s="21"/>
      <c r="C162" s="21"/>
      <c r="D162" s="21"/>
      <c r="E162" s="21"/>
    </row>
    <row r="163" ht="72.0" customHeight="1">
      <c r="A163" s="21"/>
      <c r="B163" s="21"/>
      <c r="C163" s="21"/>
      <c r="D163" s="21"/>
      <c r="E163" s="21"/>
    </row>
    <row r="164" ht="6.0" customHeight="1">
      <c r="A164" s="21"/>
      <c r="B164" s="21"/>
      <c r="C164" s="21"/>
      <c r="D164" s="21"/>
      <c r="E164" s="21"/>
    </row>
    <row r="165" ht="72.0" customHeight="1">
      <c r="A165" s="21"/>
      <c r="B165" s="21"/>
      <c r="C165" s="21"/>
      <c r="D165" s="21"/>
      <c r="E165" s="21"/>
    </row>
    <row r="166" ht="6.0" customHeight="1">
      <c r="A166" s="21"/>
      <c r="B166" s="21"/>
      <c r="C166" s="21"/>
      <c r="D166" s="21"/>
      <c r="E166" s="21"/>
    </row>
    <row r="167" ht="72.0" customHeight="1">
      <c r="A167" s="21"/>
      <c r="B167" s="21"/>
      <c r="C167" s="21"/>
      <c r="D167" s="21"/>
      <c r="E167" s="21"/>
    </row>
    <row r="168" ht="6.0" customHeight="1">
      <c r="A168" s="21"/>
      <c r="B168" s="21"/>
      <c r="C168" s="21"/>
      <c r="D168" s="21"/>
      <c r="E168" s="21"/>
    </row>
    <row r="169" ht="72.0" customHeight="1">
      <c r="A169" s="21"/>
      <c r="B169" s="21"/>
      <c r="C169" s="21"/>
      <c r="D169" s="21"/>
      <c r="E169" s="21"/>
    </row>
    <row r="170" ht="6.0" customHeight="1">
      <c r="A170" s="21"/>
      <c r="B170" s="21"/>
      <c r="C170" s="21"/>
      <c r="D170" s="21"/>
      <c r="E170" s="21"/>
    </row>
    <row r="171" ht="72.0" customHeight="1">
      <c r="A171" s="21"/>
      <c r="B171" s="21"/>
      <c r="C171" s="21"/>
      <c r="D171" s="21"/>
      <c r="E171" s="21"/>
    </row>
    <row r="172" ht="6.0" customHeight="1">
      <c r="A172" s="21"/>
      <c r="B172" s="21"/>
      <c r="C172" s="21"/>
      <c r="D172" s="21"/>
      <c r="E172" s="21"/>
    </row>
    <row r="173" ht="72.0" customHeight="1">
      <c r="A173" s="21"/>
      <c r="B173" s="21"/>
      <c r="C173" s="21"/>
      <c r="D173" s="21"/>
      <c r="E173" s="21"/>
    </row>
    <row r="174" ht="6.0" customHeight="1">
      <c r="A174" s="21"/>
      <c r="B174" s="21"/>
      <c r="C174" s="21"/>
      <c r="D174" s="21"/>
      <c r="E174" s="21"/>
    </row>
    <row r="175" ht="72.0" customHeight="1">
      <c r="A175" s="21"/>
      <c r="B175" s="21"/>
      <c r="C175" s="21"/>
      <c r="D175" s="21"/>
      <c r="E175" s="21"/>
    </row>
    <row r="176" ht="6.0" customHeight="1">
      <c r="A176" s="21"/>
      <c r="B176" s="21"/>
      <c r="C176" s="21"/>
      <c r="D176" s="21"/>
      <c r="E176" s="21"/>
    </row>
    <row r="177" ht="72.0" customHeight="1">
      <c r="A177" s="21"/>
      <c r="B177" s="21"/>
      <c r="C177" s="21"/>
      <c r="D177" s="21"/>
      <c r="E177" s="21"/>
    </row>
    <row r="178" ht="6.0" customHeight="1">
      <c r="A178" s="21"/>
      <c r="B178" s="21"/>
      <c r="C178" s="21"/>
      <c r="D178" s="21"/>
      <c r="E178" s="21"/>
    </row>
    <row r="179" ht="72.0" customHeight="1">
      <c r="A179" s="21"/>
      <c r="B179" s="21"/>
      <c r="C179" s="21"/>
      <c r="D179" s="21"/>
      <c r="E179" s="21"/>
    </row>
    <row r="180" ht="6.0" customHeight="1">
      <c r="A180" s="21"/>
      <c r="B180" s="21"/>
      <c r="C180" s="21"/>
      <c r="D180" s="21"/>
      <c r="E180" s="21"/>
    </row>
    <row r="181" ht="72.0" customHeight="1">
      <c r="A181" s="21"/>
      <c r="B181" s="21"/>
      <c r="C181" s="21"/>
      <c r="D181" s="21"/>
      <c r="E181" s="21"/>
    </row>
    <row r="182" ht="6.0" customHeight="1">
      <c r="A182" s="21"/>
      <c r="B182" s="21"/>
      <c r="C182" s="21"/>
      <c r="D182" s="21"/>
      <c r="E182" s="21"/>
    </row>
    <row r="183" ht="72.0" customHeight="1">
      <c r="A183" s="21"/>
      <c r="B183" s="21"/>
      <c r="C183" s="21"/>
      <c r="D183" s="21"/>
      <c r="E183" s="21"/>
    </row>
    <row r="184" ht="6.0" customHeight="1">
      <c r="A184" s="21"/>
      <c r="B184" s="21"/>
      <c r="C184" s="21"/>
      <c r="D184" s="21"/>
      <c r="E184" s="21"/>
    </row>
    <row r="185" ht="72.0" customHeight="1">
      <c r="A185" s="21"/>
      <c r="B185" s="21"/>
      <c r="C185" s="21"/>
      <c r="D185" s="21"/>
      <c r="E185" s="21"/>
    </row>
    <row r="186" ht="6.0" customHeight="1">
      <c r="A186" s="21"/>
      <c r="B186" s="21"/>
      <c r="C186" s="21"/>
      <c r="D186" s="21"/>
      <c r="E186" s="21"/>
    </row>
    <row r="187" ht="72.0" customHeight="1">
      <c r="A187" s="21"/>
      <c r="B187" s="21"/>
      <c r="C187" s="21"/>
      <c r="D187" s="21"/>
      <c r="E187" s="21"/>
    </row>
    <row r="188" ht="6.0" customHeight="1">
      <c r="A188" s="21"/>
      <c r="B188" s="21"/>
      <c r="C188" s="21"/>
      <c r="D188" s="21"/>
      <c r="E188" s="21"/>
    </row>
    <row r="189" ht="72.0" customHeight="1">
      <c r="A189" s="21"/>
      <c r="B189" s="21"/>
      <c r="C189" s="21"/>
      <c r="D189" s="21"/>
      <c r="E189" s="21"/>
    </row>
    <row r="190" ht="6.0" customHeight="1">
      <c r="A190" s="21"/>
      <c r="B190" s="21"/>
      <c r="C190" s="21"/>
      <c r="D190" s="21"/>
      <c r="E190" s="21"/>
      <c r="G190" s="21" t="str">
        <f>If('Inv Count Sheet BAR'!$C209="","",'Inv Count Sheet BAR'!$C209)</f>
        <v/>
      </c>
    </row>
    <row r="191" ht="72.0" customHeight="1">
      <c r="A191" s="21"/>
      <c r="B191" s="21"/>
      <c r="C191" s="21"/>
      <c r="D191" s="21"/>
      <c r="E191" s="21"/>
      <c r="G191" s="21" t="str">
        <f>If('Inv Count Sheet BAR'!$C210="","",'Inv Count Sheet BAR'!$C210)</f>
        <v/>
      </c>
    </row>
    <row r="192" ht="6.0" customHeight="1">
      <c r="A192" s="21"/>
      <c r="B192" s="21"/>
      <c r="C192" s="21"/>
      <c r="D192" s="21"/>
      <c r="E192" s="21"/>
      <c r="G192" s="21" t="str">
        <f>If('Inv Count Sheet BAR'!$C211="","",'Inv Count Sheet BAR'!$C211)</f>
        <v/>
      </c>
    </row>
    <row r="193" ht="72.0" customHeight="1">
      <c r="A193" s="21"/>
      <c r="B193" s="21"/>
      <c r="C193" s="21"/>
      <c r="D193" s="21"/>
      <c r="E193" s="21"/>
      <c r="G193" s="21" t="str">
        <f>If('Inv Count Sheet BAR'!$C212="","",'Inv Count Sheet BAR'!$C212)</f>
        <v/>
      </c>
    </row>
    <row r="194" ht="6.0" customHeight="1">
      <c r="A194" s="21"/>
      <c r="B194" s="21"/>
      <c r="C194" s="21"/>
      <c r="D194" s="21"/>
      <c r="E194" s="21"/>
      <c r="G194" s="21" t="str">
        <f>If('Inv Count Sheet BAR'!$C213="","",'Inv Count Sheet BAR'!$C213)</f>
        <v/>
      </c>
    </row>
    <row r="195" ht="72.0" customHeight="1">
      <c r="A195" s="21"/>
      <c r="B195" s="21"/>
      <c r="C195" s="21"/>
      <c r="D195" s="21"/>
      <c r="E195" s="21"/>
      <c r="G195" s="21" t="str">
        <f>If('Inv Count Sheet BAR'!$C214="","",'Inv Count Sheet BAR'!$C214)</f>
        <v/>
      </c>
    </row>
    <row r="196" ht="6.0" customHeight="1">
      <c r="A196" s="21"/>
      <c r="B196" s="21"/>
      <c r="C196" s="21"/>
      <c r="D196" s="21"/>
      <c r="E196" s="21"/>
      <c r="G196" s="21" t="str">
        <f>If('Inv Count Sheet BAR'!$C215="","",'Inv Count Sheet BAR'!$C215)</f>
        <v/>
      </c>
    </row>
    <row r="197" ht="72.0" customHeight="1">
      <c r="A197" s="21"/>
      <c r="B197" s="21"/>
      <c r="C197" s="21"/>
      <c r="D197" s="21"/>
      <c r="E197" s="21"/>
      <c r="G197" s="21" t="str">
        <f>If('Inv Count Sheet BAR'!$C216="","",'Inv Count Sheet BAR'!$C216)</f>
        <v/>
      </c>
    </row>
    <row r="198" ht="6.0" customHeight="1">
      <c r="A198" s="21"/>
      <c r="B198" s="21"/>
      <c r="C198" s="21"/>
      <c r="D198" s="21"/>
      <c r="E198" s="21"/>
      <c r="G198" s="21" t="str">
        <f>If('Inv Count Sheet BAR'!$C217="","",'Inv Count Sheet BAR'!$C217)</f>
        <v/>
      </c>
    </row>
    <row r="199" ht="72.0" customHeight="1">
      <c r="A199" s="21"/>
      <c r="B199" s="21"/>
      <c r="C199" s="21"/>
      <c r="D199" s="21"/>
      <c r="E199" s="21"/>
      <c r="G199" s="21" t="str">
        <f>If('Inv Count Sheet BAR'!$C218="","",'Inv Count Sheet BAR'!$C218)</f>
        <v/>
      </c>
    </row>
    <row r="200" ht="6.0" customHeight="1">
      <c r="A200" s="21"/>
      <c r="B200" s="21"/>
      <c r="C200" s="21"/>
      <c r="D200" s="21"/>
      <c r="E200" s="21"/>
      <c r="G200" s="21" t="str">
        <f>If('Inv Count Sheet BAR'!$C219="","",'Inv Count Sheet BAR'!$C219)</f>
        <v/>
      </c>
    </row>
    <row r="201" ht="72.0" customHeight="1">
      <c r="A201" s="21"/>
      <c r="B201" s="21"/>
      <c r="C201" s="21"/>
      <c r="D201" s="21"/>
      <c r="E201" s="21"/>
      <c r="G201" s="21" t="str">
        <f>If('Inv Count Sheet BAR'!$C220="","",'Inv Count Sheet BAR'!$C220)</f>
        <v/>
      </c>
    </row>
    <row r="202" ht="72.0" customHeight="1">
      <c r="A202" s="21"/>
      <c r="B202" s="21"/>
      <c r="C202" s="21"/>
      <c r="D202" s="21"/>
      <c r="E202" s="21"/>
      <c r="G202" s="21" t="str">
        <f>If('Inv Count Sheet BAR'!$C221="","",'Inv Count Sheet BAR'!$C221)</f>
        <v/>
      </c>
    </row>
    <row r="203" ht="72.0" customHeight="1">
      <c r="A203" s="21"/>
      <c r="B203" s="21"/>
      <c r="C203" s="21"/>
      <c r="D203" s="21"/>
      <c r="E203" s="21"/>
      <c r="G203" s="21" t="str">
        <f>If('Inv Count Sheet BAR'!$C222="","",'Inv Count Sheet BAR'!$C222)</f>
        <v/>
      </c>
    </row>
    <row r="204" ht="72.0" customHeight="1">
      <c r="A204" s="21"/>
      <c r="B204" s="21"/>
      <c r="C204" s="21"/>
      <c r="D204" s="21"/>
      <c r="E204" s="21"/>
      <c r="G204" s="21" t="str">
        <f>If('Inv Count Sheet BAR'!$C223="","",'Inv Count Sheet BAR'!$C223)</f>
        <v/>
      </c>
    </row>
    <row r="205" ht="72.0" customHeight="1">
      <c r="A205" s="21"/>
      <c r="B205" s="21"/>
      <c r="C205" s="21"/>
      <c r="D205" s="21"/>
      <c r="E205" s="21"/>
      <c r="G205" s="21" t="str">
        <f>If('Inv Count Sheet BAR'!$C224="","",'Inv Count Sheet BAR'!$C224)</f>
        <v/>
      </c>
    </row>
    <row r="206" ht="72.0" customHeight="1">
      <c r="A206" s="21"/>
      <c r="B206" s="21"/>
      <c r="C206" s="21"/>
      <c r="D206" s="21"/>
      <c r="E206" s="21"/>
      <c r="G206" s="21" t="str">
        <f>If('Inv Count Sheet BAR'!$C225="","",'Inv Count Sheet BAR'!$C225)</f>
        <v/>
      </c>
    </row>
    <row r="207" ht="72.0" customHeight="1">
      <c r="A207" s="21"/>
      <c r="B207" s="21"/>
      <c r="C207" s="21"/>
      <c r="D207" s="21"/>
      <c r="E207" s="21"/>
      <c r="G207" s="21" t="str">
        <f>If('Inv Count Sheet BAR'!$C226="","",'Inv Count Sheet BAR'!$C226)</f>
        <v/>
      </c>
    </row>
    <row r="208" ht="72.0" customHeight="1">
      <c r="A208" s="21"/>
      <c r="B208" s="21"/>
      <c r="C208" s="21"/>
      <c r="D208" s="21"/>
      <c r="E208" s="21"/>
      <c r="G208" s="21" t="str">
        <f>If('Inv Count Sheet BAR'!$C227="","",'Inv Count Sheet BAR'!$C227)</f>
        <v/>
      </c>
    </row>
    <row r="209" ht="72.0" customHeight="1">
      <c r="A209" s="21"/>
      <c r="B209" s="21"/>
      <c r="C209" s="21"/>
      <c r="D209" s="21"/>
      <c r="E209" s="21"/>
      <c r="G209" s="21" t="str">
        <f>If('Inv Count Sheet BAR'!$C228="","",'Inv Count Sheet BAR'!$C228)</f>
        <v/>
      </c>
    </row>
    <row r="210" ht="72.0" customHeight="1">
      <c r="A210" s="21"/>
      <c r="B210" s="21"/>
      <c r="C210" s="21"/>
      <c r="D210" s="21"/>
      <c r="E210" s="21"/>
      <c r="G210" s="21" t="str">
        <f>If('Inv Count Sheet BAR'!$C229="","",'Inv Count Sheet BAR'!$C229)</f>
        <v/>
      </c>
    </row>
    <row r="211" ht="72.0" customHeight="1">
      <c r="A211" s="21"/>
      <c r="B211" s="21"/>
      <c r="C211" s="21"/>
      <c r="D211" s="21"/>
      <c r="E211" s="21"/>
      <c r="G211" s="21" t="str">
        <f>If('Inv Count Sheet BAR'!$C230="","",'Inv Count Sheet BAR'!$C230)</f>
        <v/>
      </c>
    </row>
    <row r="212" ht="72.0" customHeight="1">
      <c r="A212" s="21"/>
      <c r="B212" s="21"/>
      <c r="C212" s="21"/>
      <c r="D212" s="21"/>
      <c r="E212" s="21"/>
      <c r="G212" s="21" t="str">
        <f>If('Inv Count Sheet BAR'!$C231="","",'Inv Count Sheet BAR'!$C231)</f>
        <v/>
      </c>
    </row>
    <row r="213" ht="72.0" customHeight="1">
      <c r="A213" s="21"/>
      <c r="B213" s="21"/>
      <c r="C213" s="21"/>
      <c r="D213" s="21"/>
      <c r="E213" s="21"/>
      <c r="G213" s="21" t="str">
        <f>If('Inv Count Sheet BAR'!$C232="","",'Inv Count Sheet BAR'!$C232)</f>
        <v/>
      </c>
    </row>
    <row r="214" ht="72.0" customHeight="1">
      <c r="A214" s="21"/>
      <c r="B214" s="21"/>
      <c r="C214" s="21"/>
      <c r="D214" s="21"/>
      <c r="E214" s="21"/>
      <c r="G214" s="21" t="str">
        <f>If('Inv Count Sheet BAR'!$C233="","",'Inv Count Sheet BAR'!$C233)</f>
        <v/>
      </c>
    </row>
    <row r="215" ht="72.0" customHeight="1">
      <c r="A215" s="21"/>
      <c r="B215" s="21"/>
      <c r="C215" s="21"/>
      <c r="D215" s="21"/>
      <c r="E215" s="21"/>
      <c r="G215" s="21" t="str">
        <f>If('Inv Count Sheet BAR'!$C234="","",'Inv Count Sheet BAR'!$C234)</f>
        <v/>
      </c>
    </row>
    <row r="216" ht="72.0" customHeight="1">
      <c r="A216" s="21"/>
      <c r="B216" s="21"/>
      <c r="C216" s="21"/>
      <c r="D216" s="21"/>
      <c r="E216" s="21"/>
      <c r="G216" s="21" t="str">
        <f>If('Inv Count Sheet BAR'!$C235="","",'Inv Count Sheet BAR'!$C235)</f>
        <v/>
      </c>
    </row>
    <row r="217" ht="72.0" customHeight="1">
      <c r="A217" s="21"/>
      <c r="B217" s="21"/>
      <c r="C217" s="21"/>
      <c r="D217" s="21"/>
      <c r="E217" s="21"/>
      <c r="G217" s="21" t="str">
        <f>If('Inv Count Sheet BAR'!$C236="","",'Inv Count Sheet BAR'!$C236)</f>
        <v/>
      </c>
    </row>
    <row r="218" ht="72.0" customHeight="1">
      <c r="A218" s="21"/>
      <c r="B218" s="21"/>
      <c r="C218" s="21"/>
      <c r="D218" s="21"/>
      <c r="E218" s="21"/>
      <c r="G218" s="21" t="str">
        <f>If('Inv Count Sheet BAR'!$C237="","",'Inv Count Sheet BAR'!$C237)</f>
        <v/>
      </c>
    </row>
    <row r="219" ht="72.0" customHeight="1">
      <c r="A219" s="21"/>
      <c r="B219" s="21"/>
      <c r="C219" s="21"/>
      <c r="D219" s="21"/>
      <c r="E219" s="21"/>
      <c r="G219" s="21" t="str">
        <f>If('Inv Count Sheet BAR'!$C238="","",'Inv Count Sheet BAR'!$C238)</f>
        <v/>
      </c>
    </row>
    <row r="220" ht="72.0" customHeight="1">
      <c r="A220" s="21"/>
      <c r="B220" s="21"/>
      <c r="C220" s="21"/>
      <c r="D220" s="21"/>
      <c r="E220" s="21"/>
      <c r="G220" s="21" t="str">
        <f>If('Inv Count Sheet BAR'!$C239="","",'Inv Count Sheet BAR'!$C239)</f>
        <v/>
      </c>
    </row>
    <row r="221" ht="72.0" customHeight="1">
      <c r="A221" s="21"/>
      <c r="B221" s="21"/>
      <c r="C221" s="21"/>
      <c r="D221" s="21"/>
      <c r="E221" s="21"/>
      <c r="G221" s="21" t="str">
        <f>If('Inv Count Sheet BAR'!$C240="","",'Inv Count Sheet BAR'!$C240)</f>
        <v/>
      </c>
    </row>
    <row r="222" ht="72.0" customHeight="1">
      <c r="A222" s="21"/>
      <c r="B222" s="21"/>
      <c r="C222" s="21"/>
      <c r="D222" s="21"/>
      <c r="E222" s="21"/>
      <c r="G222" s="21" t="str">
        <f>If('Inv Count Sheet BAR'!$C241="","",'Inv Count Sheet BAR'!$C241)</f>
        <v/>
      </c>
    </row>
    <row r="223" ht="72.0" customHeight="1">
      <c r="A223" s="21"/>
      <c r="B223" s="21"/>
      <c r="C223" s="21"/>
      <c r="D223" s="21"/>
      <c r="E223" s="21"/>
      <c r="G223" s="21" t="str">
        <f>If('Inv Count Sheet BAR'!$C242="","",'Inv Count Sheet BAR'!$C242)</f>
        <v/>
      </c>
    </row>
    <row r="224" ht="72.0" customHeight="1">
      <c r="A224" s="21"/>
      <c r="B224" s="21"/>
      <c r="C224" s="21"/>
      <c r="D224" s="21"/>
      <c r="E224" s="21"/>
      <c r="G224" s="21" t="str">
        <f>If('Inv Count Sheet BAR'!$C243="","",'Inv Count Sheet BAR'!$C243)</f>
        <v/>
      </c>
    </row>
    <row r="225" ht="72.0" customHeight="1">
      <c r="A225" s="21"/>
      <c r="B225" s="21"/>
      <c r="C225" s="21"/>
      <c r="D225" s="21"/>
      <c r="E225" s="21"/>
      <c r="G225" s="21" t="str">
        <f>If('Inv Count Sheet BAR'!$C244="","",'Inv Count Sheet BAR'!$C244)</f>
        <v/>
      </c>
    </row>
    <row r="226" ht="72.0" customHeight="1">
      <c r="A226" s="21"/>
      <c r="B226" s="21"/>
      <c r="C226" s="21"/>
      <c r="D226" s="21"/>
      <c r="E226" s="21"/>
      <c r="G226" s="21" t="str">
        <f>If('Inv Count Sheet BAR'!$C245="","",'Inv Count Sheet BAR'!$C245)</f>
        <v/>
      </c>
    </row>
    <row r="227" ht="72.0" customHeight="1">
      <c r="A227" s="21"/>
      <c r="B227" s="21"/>
      <c r="C227" s="21"/>
      <c r="D227" s="21"/>
      <c r="E227" s="21"/>
      <c r="G227" s="21" t="str">
        <f>If('Inv Count Sheet BAR'!$C246="","",'Inv Count Sheet BAR'!$C246)</f>
        <v/>
      </c>
    </row>
    <row r="228" ht="72.0" customHeight="1">
      <c r="A228" s="21"/>
      <c r="B228" s="21"/>
      <c r="C228" s="21"/>
      <c r="D228" s="21"/>
      <c r="E228" s="21"/>
      <c r="G228" s="21" t="str">
        <f>If('Inv Count Sheet BAR'!$C247="","",'Inv Count Sheet BAR'!$C247)</f>
        <v/>
      </c>
    </row>
    <row r="229" ht="72.0" customHeight="1">
      <c r="A229" s="21"/>
      <c r="B229" s="21"/>
      <c r="C229" s="21"/>
      <c r="D229" s="21"/>
      <c r="E229" s="21"/>
      <c r="G229" s="21" t="str">
        <f>If('Inv Count Sheet BAR'!$C248="","",'Inv Count Sheet BAR'!$C248)</f>
        <v/>
      </c>
    </row>
    <row r="230" ht="72.0" customHeight="1">
      <c r="A230" s="21"/>
      <c r="B230" s="21"/>
      <c r="C230" s="21"/>
      <c r="D230" s="21"/>
      <c r="E230" s="21"/>
      <c r="G230" s="21" t="str">
        <f>If('Inv Count Sheet BAR'!$C249="","",'Inv Count Sheet BAR'!$C249)</f>
        <v/>
      </c>
    </row>
    <row r="231" ht="72.0" customHeight="1">
      <c r="A231" s="21"/>
      <c r="B231" s="21"/>
      <c r="C231" s="21"/>
      <c r="D231" s="21"/>
      <c r="E231" s="21"/>
      <c r="G231" s="21" t="str">
        <f>If('Inv Count Sheet BAR'!$C250="","",'Inv Count Sheet BAR'!$C250)</f>
        <v/>
      </c>
    </row>
    <row r="232" ht="72.0" customHeight="1">
      <c r="A232" s="21"/>
      <c r="B232" s="21"/>
      <c r="C232" s="21"/>
      <c r="D232" s="21"/>
      <c r="E232" s="21"/>
      <c r="G232" s="21" t="str">
        <f>If('Inv Count Sheet BAR'!$C251="","",'Inv Count Sheet BAR'!$C251)</f>
        <v/>
      </c>
    </row>
    <row r="233" ht="72.0" customHeight="1">
      <c r="A233" s="21"/>
      <c r="B233" s="21"/>
      <c r="C233" s="21"/>
      <c r="D233" s="21"/>
      <c r="E233" s="21"/>
      <c r="G233" s="21" t="str">
        <f>If('Inv Count Sheet BAR'!$C252="","",'Inv Count Sheet BAR'!$C252)</f>
        <v/>
      </c>
    </row>
    <row r="234" ht="72.0" customHeight="1">
      <c r="A234" s="21"/>
      <c r="B234" s="21"/>
      <c r="C234" s="21"/>
      <c r="D234" s="21"/>
      <c r="E234" s="21"/>
      <c r="G234" s="21" t="str">
        <f>If('Inv Count Sheet BAR'!$C253="","",'Inv Count Sheet BAR'!$C253)</f>
        <v/>
      </c>
    </row>
    <row r="235" ht="72.0" customHeight="1">
      <c r="A235" s="21"/>
      <c r="B235" s="21"/>
      <c r="C235" s="21"/>
      <c r="D235" s="21"/>
      <c r="E235" s="21"/>
      <c r="G235" s="21" t="str">
        <f>If('Inv Count Sheet BAR'!$C254="","",'Inv Count Sheet BAR'!$C254)</f>
        <v/>
      </c>
    </row>
    <row r="236" ht="72.0" customHeight="1">
      <c r="A236" s="21"/>
      <c r="B236" s="21"/>
      <c r="C236" s="21"/>
      <c r="D236" s="21"/>
      <c r="E236" s="21"/>
      <c r="G236" s="21" t="str">
        <f>If('Inv Count Sheet BAR'!$C255="","",'Inv Count Sheet BAR'!$C255)</f>
        <v/>
      </c>
    </row>
    <row r="237" ht="72.0" customHeight="1">
      <c r="A237" s="21"/>
      <c r="B237" s="21"/>
      <c r="C237" s="21"/>
      <c r="D237" s="21"/>
      <c r="E237" s="21"/>
      <c r="G237" s="21" t="str">
        <f>If('Inv Count Sheet BAR'!$C256="","",'Inv Count Sheet BAR'!$C256)</f>
        <v/>
      </c>
    </row>
    <row r="238" ht="72.0" customHeight="1">
      <c r="A238" s="21"/>
      <c r="B238" s="21"/>
      <c r="C238" s="21"/>
      <c r="D238" s="21"/>
      <c r="E238" s="21"/>
      <c r="G238" s="21" t="str">
        <f>If('Inv Count Sheet BAR'!$C257="","",'Inv Count Sheet BAR'!$C257)</f>
        <v/>
      </c>
    </row>
    <row r="239" ht="72.0" customHeight="1">
      <c r="A239" s="21"/>
      <c r="B239" s="21"/>
      <c r="C239" s="21"/>
      <c r="D239" s="21"/>
      <c r="E239" s="21"/>
      <c r="G239" s="21" t="str">
        <f>If('Inv Count Sheet BAR'!$C258="","",'Inv Count Sheet BAR'!$C258)</f>
        <v/>
      </c>
    </row>
    <row r="240" ht="72.0" customHeight="1">
      <c r="A240" s="21"/>
      <c r="B240" s="21"/>
      <c r="C240" s="21"/>
      <c r="D240" s="21"/>
      <c r="E240" s="21"/>
      <c r="G240" s="21" t="str">
        <f>If('Inv Count Sheet BAR'!$C259="","",'Inv Count Sheet BAR'!$C259)</f>
        <v/>
      </c>
    </row>
    <row r="241" ht="72.0" customHeight="1">
      <c r="A241" s="21"/>
      <c r="B241" s="21"/>
      <c r="C241" s="21"/>
      <c r="D241" s="21"/>
      <c r="E241" s="21"/>
      <c r="G241" s="21" t="str">
        <f>If('Inv Count Sheet BAR'!$C260="","",'Inv Count Sheet BAR'!$C260)</f>
        <v/>
      </c>
    </row>
    <row r="242" ht="72.0" customHeight="1">
      <c r="A242" s="21"/>
      <c r="B242" s="21"/>
      <c r="C242" s="21"/>
      <c r="D242" s="21"/>
      <c r="E242" s="21"/>
      <c r="G242" s="21" t="str">
        <f>If('Inv Count Sheet BAR'!$C261="","",'Inv Count Sheet BAR'!$C261)</f>
        <v/>
      </c>
    </row>
    <row r="243" ht="72.0" customHeight="1">
      <c r="A243" s="21"/>
      <c r="B243" s="21"/>
      <c r="C243" s="21"/>
      <c r="D243" s="21"/>
      <c r="E243" s="21"/>
      <c r="G243" s="21" t="str">
        <f>If('Inv Count Sheet BAR'!$C262="","",'Inv Count Sheet BAR'!$C262)</f>
        <v/>
      </c>
    </row>
    <row r="244" ht="72.0" customHeight="1">
      <c r="A244" s="21"/>
      <c r="B244" s="21"/>
      <c r="C244" s="21"/>
      <c r="D244" s="21"/>
      <c r="E244" s="21"/>
      <c r="G244" s="21" t="str">
        <f>If('Inv Count Sheet BAR'!$C263="","",'Inv Count Sheet BAR'!$C263)</f>
        <v/>
      </c>
    </row>
    <row r="245" ht="72.0" customHeight="1">
      <c r="A245" s="21"/>
      <c r="B245" s="21"/>
      <c r="C245" s="21"/>
      <c r="D245" s="21"/>
      <c r="E245" s="21"/>
      <c r="G245" s="21" t="str">
        <f>If('Inv Count Sheet BAR'!$C264="","",'Inv Count Sheet BAR'!$C264)</f>
        <v/>
      </c>
    </row>
    <row r="246" ht="72.0" customHeight="1">
      <c r="A246" s="21"/>
      <c r="B246" s="21"/>
      <c r="C246" s="21"/>
      <c r="D246" s="21"/>
      <c r="E246" s="21"/>
      <c r="G246" s="21" t="str">
        <f>If('Inv Count Sheet BAR'!$C265="","",'Inv Count Sheet BAR'!$C265)</f>
        <v/>
      </c>
    </row>
    <row r="247" ht="72.0" customHeight="1">
      <c r="A247" s="21"/>
      <c r="B247" s="21"/>
      <c r="C247" s="21"/>
      <c r="D247" s="21"/>
      <c r="E247" s="21"/>
      <c r="G247" s="21" t="str">
        <f>If('Inv Count Sheet BAR'!$C266="","",'Inv Count Sheet BAR'!$C266)</f>
        <v/>
      </c>
    </row>
    <row r="248" ht="72.0" customHeight="1">
      <c r="A248" s="21"/>
      <c r="B248" s="21"/>
      <c r="C248" s="21"/>
      <c r="D248" s="21"/>
      <c r="E248" s="21"/>
      <c r="G248" s="21" t="str">
        <f>If('Inv Count Sheet BAR'!$C267="","",'Inv Count Sheet BAR'!$C267)</f>
        <v/>
      </c>
    </row>
    <row r="249" ht="72.0" customHeight="1">
      <c r="A249" s="21"/>
      <c r="B249" s="21"/>
      <c r="C249" s="21"/>
      <c r="D249" s="21"/>
      <c r="E249" s="21"/>
      <c r="G249" s="21" t="str">
        <f>If('Inv Count Sheet BAR'!$C268="","",'Inv Count Sheet BAR'!$C268)</f>
        <v/>
      </c>
    </row>
    <row r="250" ht="72.0" customHeight="1">
      <c r="A250" s="21"/>
      <c r="B250" s="21"/>
      <c r="C250" s="21"/>
      <c r="D250" s="21"/>
      <c r="E250" s="21"/>
      <c r="G250" s="21" t="str">
        <f>If('Inv Count Sheet BAR'!$C269="","",'Inv Count Sheet BAR'!$C269)</f>
        <v/>
      </c>
    </row>
    <row r="251" ht="72.0" customHeight="1">
      <c r="A251" s="21"/>
      <c r="B251" s="21"/>
      <c r="C251" s="21"/>
      <c r="D251" s="21"/>
      <c r="E251" s="21"/>
      <c r="G251" s="21" t="str">
        <f>If('Inv Count Sheet BAR'!$C270="","",'Inv Count Sheet BAR'!$C270)</f>
        <v/>
      </c>
    </row>
    <row r="252" ht="72.0" customHeight="1">
      <c r="A252" s="21"/>
      <c r="B252" s="21"/>
      <c r="C252" s="21"/>
      <c r="D252" s="21"/>
      <c r="E252" s="21"/>
      <c r="G252" s="21" t="str">
        <f>If('Inv Count Sheet BAR'!$C271="","",'Inv Count Sheet BAR'!$C271)</f>
        <v/>
      </c>
    </row>
    <row r="253" ht="72.0" customHeight="1">
      <c r="A253" s="21"/>
      <c r="B253" s="21"/>
      <c r="C253" s="21"/>
      <c r="D253" s="21"/>
      <c r="E253" s="21"/>
      <c r="G253" s="21" t="str">
        <f>If('Inv Count Sheet BAR'!$C272="","",'Inv Count Sheet BAR'!$C272)</f>
        <v/>
      </c>
    </row>
    <row r="254" ht="72.0" customHeight="1">
      <c r="A254" s="21"/>
      <c r="B254" s="21"/>
      <c r="C254" s="21"/>
      <c r="D254" s="21"/>
      <c r="E254" s="21"/>
      <c r="G254" s="21" t="str">
        <f>If('Inv Count Sheet BAR'!$C273="","",'Inv Count Sheet BAR'!$C273)</f>
        <v/>
      </c>
    </row>
    <row r="255" ht="72.0" customHeight="1">
      <c r="A255" s="21"/>
      <c r="B255" s="21"/>
      <c r="C255" s="21"/>
      <c r="D255" s="21"/>
      <c r="E255" s="21"/>
      <c r="G255" s="21" t="str">
        <f>If('Inv Count Sheet BAR'!$C274="","",'Inv Count Sheet BAR'!$C274)</f>
        <v/>
      </c>
    </row>
    <row r="256" ht="72.0" customHeight="1">
      <c r="A256" s="21"/>
      <c r="B256" s="21"/>
      <c r="C256" s="21"/>
      <c r="D256" s="21"/>
      <c r="E256" s="21"/>
      <c r="G256" s="21" t="str">
        <f>If('Inv Count Sheet BAR'!$C275="","",'Inv Count Sheet BAR'!$C275)</f>
        <v/>
      </c>
    </row>
    <row r="257" ht="72.0" customHeight="1">
      <c r="A257" s="21"/>
      <c r="B257" s="21"/>
      <c r="C257" s="21"/>
      <c r="D257" s="21"/>
      <c r="E257" s="21"/>
      <c r="G257" s="21" t="str">
        <f>If('Inv Count Sheet BAR'!$C276="","",'Inv Count Sheet BAR'!$C276)</f>
        <v/>
      </c>
    </row>
    <row r="258" ht="72.0" customHeight="1">
      <c r="A258" s="21"/>
      <c r="B258" s="21"/>
      <c r="C258" s="21"/>
      <c r="D258" s="21"/>
      <c r="E258" s="21"/>
      <c r="G258" s="21" t="str">
        <f>If('Inv Count Sheet BAR'!$C277="","",'Inv Count Sheet BAR'!$C277)</f>
        <v/>
      </c>
    </row>
    <row r="259" ht="72.0" customHeight="1">
      <c r="A259" s="21"/>
      <c r="B259" s="21"/>
      <c r="C259" s="21"/>
      <c r="D259" s="21"/>
      <c r="E259" s="21"/>
      <c r="G259" s="21" t="str">
        <f>If('Inv Count Sheet BAR'!$C278="","",'Inv Count Sheet BAR'!$C278)</f>
        <v/>
      </c>
    </row>
    <row r="260" ht="72.0" customHeight="1">
      <c r="A260" s="21"/>
      <c r="B260" s="21"/>
      <c r="C260" s="21"/>
      <c r="D260" s="21"/>
      <c r="E260" s="21"/>
      <c r="G260" s="21" t="str">
        <f>If('Inv Count Sheet BAR'!$C279="","",'Inv Count Sheet BAR'!$C279)</f>
        <v/>
      </c>
    </row>
    <row r="261" ht="72.0" customHeight="1">
      <c r="A261" s="21"/>
      <c r="B261" s="21"/>
      <c r="C261" s="21"/>
      <c r="D261" s="21"/>
      <c r="E261" s="21"/>
      <c r="G261" s="21" t="str">
        <f>If('Inv Count Sheet BAR'!$C280="","",'Inv Count Sheet BAR'!$C280)</f>
        <v/>
      </c>
    </row>
    <row r="262" ht="72.0" customHeight="1">
      <c r="A262" s="21"/>
      <c r="B262" s="21"/>
      <c r="C262" s="21"/>
      <c r="D262" s="21"/>
      <c r="E262" s="21"/>
      <c r="G262" s="21" t="str">
        <f>If('Inv Count Sheet BAR'!$C281="","",'Inv Count Sheet BAR'!$C281)</f>
        <v/>
      </c>
    </row>
    <row r="263" ht="72.0" customHeight="1">
      <c r="A263" s="21"/>
      <c r="B263" s="21"/>
      <c r="C263" s="21"/>
      <c r="D263" s="21"/>
      <c r="E263" s="21"/>
      <c r="G263" s="21" t="str">
        <f>If('Inv Count Sheet BAR'!$C282="","",'Inv Count Sheet BAR'!$C282)</f>
        <v/>
      </c>
    </row>
    <row r="264" ht="72.0" customHeight="1">
      <c r="A264" s="21"/>
      <c r="B264" s="21"/>
      <c r="C264" s="21"/>
      <c r="D264" s="21"/>
      <c r="E264" s="21"/>
      <c r="G264" s="21" t="str">
        <f>If('Inv Count Sheet BAR'!$C283="","",'Inv Count Sheet BAR'!$C283)</f>
        <v/>
      </c>
    </row>
    <row r="265" ht="72.0" customHeight="1">
      <c r="A265" s="21"/>
      <c r="B265" s="21"/>
      <c r="C265" s="21"/>
      <c r="D265" s="21"/>
      <c r="E265" s="21"/>
      <c r="G265" s="21" t="str">
        <f>If('Inv Count Sheet BAR'!$C284="","",'Inv Count Sheet BAR'!$C284)</f>
        <v/>
      </c>
    </row>
    <row r="266" ht="72.0" customHeight="1">
      <c r="A266" s="21"/>
      <c r="B266" s="21"/>
      <c r="C266" s="21"/>
      <c r="D266" s="21"/>
      <c r="E266" s="21"/>
      <c r="G266" s="21" t="str">
        <f>If('Inv Count Sheet BAR'!$C285="","",'Inv Count Sheet BAR'!$C285)</f>
        <v/>
      </c>
    </row>
    <row r="267" ht="72.0" customHeight="1">
      <c r="A267" s="21"/>
      <c r="B267" s="21"/>
      <c r="C267" s="21"/>
      <c r="D267" s="21"/>
      <c r="E267" s="21"/>
      <c r="G267" s="21" t="str">
        <f>If('Inv Count Sheet BAR'!$C286="","",'Inv Count Sheet BAR'!$C286)</f>
        <v/>
      </c>
    </row>
    <row r="268" ht="72.0" customHeight="1">
      <c r="A268" s="21"/>
      <c r="B268" s="21"/>
      <c r="C268" s="21"/>
      <c r="D268" s="21"/>
      <c r="E268" s="21"/>
      <c r="G268" s="21" t="str">
        <f>If('Inv Count Sheet BAR'!$C287="","",'Inv Count Sheet BAR'!$C287)</f>
        <v/>
      </c>
    </row>
    <row r="269" ht="72.0" customHeight="1">
      <c r="A269" s="21"/>
      <c r="B269" s="21"/>
      <c r="C269" s="21"/>
      <c r="D269" s="21"/>
      <c r="E269" s="21"/>
      <c r="G269" s="21" t="str">
        <f>If('Inv Count Sheet BAR'!$C288="","",'Inv Count Sheet BAR'!$C288)</f>
        <v/>
      </c>
    </row>
    <row r="270" ht="72.0" customHeight="1">
      <c r="A270" s="21"/>
      <c r="B270" s="21"/>
      <c r="C270" s="21"/>
      <c r="D270" s="21"/>
      <c r="E270" s="21"/>
      <c r="G270" s="21" t="str">
        <f>If('Inv Count Sheet BAR'!$C289="","",'Inv Count Sheet BAR'!$C289)</f>
        <v/>
      </c>
    </row>
    <row r="271" ht="72.0" customHeight="1">
      <c r="A271" s="21"/>
      <c r="B271" s="21"/>
      <c r="C271" s="21"/>
      <c r="D271" s="21"/>
      <c r="E271" s="21"/>
      <c r="G271" s="21" t="str">
        <f>If('Inv Count Sheet BAR'!$C290="","",'Inv Count Sheet BAR'!$C290)</f>
        <v/>
      </c>
    </row>
    <row r="272" ht="72.0" customHeight="1">
      <c r="A272" s="21"/>
      <c r="B272" s="21"/>
      <c r="C272" s="21"/>
      <c r="D272" s="21"/>
      <c r="E272" s="21"/>
      <c r="G272" s="21" t="str">
        <f>If('Inv Count Sheet BAR'!$C291="","",'Inv Count Sheet BAR'!$C291)</f>
        <v/>
      </c>
    </row>
    <row r="273" ht="72.0" customHeight="1">
      <c r="A273" s="21"/>
      <c r="B273" s="21"/>
      <c r="C273" s="21"/>
      <c r="D273" s="21"/>
      <c r="E273" s="21"/>
      <c r="G273" s="21" t="str">
        <f>If('Inv Count Sheet BAR'!$C292="","",'Inv Count Sheet BAR'!$C292)</f>
        <v/>
      </c>
    </row>
    <row r="274" ht="72.0" customHeight="1">
      <c r="A274" s="21"/>
      <c r="B274" s="21"/>
      <c r="C274" s="21"/>
      <c r="D274" s="21"/>
      <c r="E274" s="21"/>
      <c r="G274" s="21" t="str">
        <f>If('Inv Count Sheet BAR'!$C293="","",'Inv Count Sheet BAR'!$C293)</f>
        <v/>
      </c>
    </row>
    <row r="275" ht="72.0" customHeight="1">
      <c r="A275" s="21"/>
      <c r="B275" s="21"/>
      <c r="C275" s="21"/>
      <c r="D275" s="21"/>
      <c r="E275" s="21"/>
      <c r="G275" s="21" t="str">
        <f>If('Inv Count Sheet BAR'!$C294="","",'Inv Count Sheet BAR'!$C294)</f>
        <v/>
      </c>
    </row>
    <row r="276" ht="72.0" customHeight="1">
      <c r="A276" s="21"/>
      <c r="B276" s="21"/>
      <c r="C276" s="21"/>
      <c r="D276" s="21"/>
      <c r="E276" s="21"/>
      <c r="G276" s="21" t="str">
        <f>If('Inv Count Sheet BAR'!$C295="","",'Inv Count Sheet BAR'!$C295)</f>
        <v/>
      </c>
    </row>
    <row r="277" ht="72.0" customHeight="1">
      <c r="A277" s="21"/>
      <c r="B277" s="21"/>
      <c r="C277" s="21"/>
      <c r="D277" s="21"/>
      <c r="E277" s="21"/>
      <c r="G277" s="21" t="str">
        <f>If('Inv Count Sheet BAR'!$C296="","",'Inv Count Sheet BAR'!$C296)</f>
        <v/>
      </c>
    </row>
    <row r="278" ht="72.0" customHeight="1">
      <c r="A278" s="21"/>
      <c r="B278" s="21"/>
      <c r="C278" s="21"/>
      <c r="D278" s="21"/>
      <c r="E278" s="21"/>
      <c r="G278" s="21" t="str">
        <f>If('Inv Count Sheet BAR'!$C297="","",'Inv Count Sheet BAR'!$C297)</f>
        <v/>
      </c>
    </row>
    <row r="279" ht="72.0" customHeight="1">
      <c r="A279" s="21"/>
      <c r="B279" s="21"/>
      <c r="C279" s="21"/>
      <c r="D279" s="21"/>
      <c r="E279" s="21"/>
      <c r="G279" s="21" t="str">
        <f>If('Inv Count Sheet BAR'!$C298="","",'Inv Count Sheet BAR'!$C298)</f>
        <v/>
      </c>
    </row>
    <row r="280" ht="72.0" customHeight="1">
      <c r="A280" s="21"/>
      <c r="B280" s="21"/>
      <c r="C280" s="21"/>
      <c r="D280" s="21"/>
      <c r="E280" s="21"/>
      <c r="G280" s="21" t="str">
        <f>If('Inv Count Sheet BAR'!$C299="","",'Inv Count Sheet BAR'!$C299)</f>
        <v/>
      </c>
    </row>
    <row r="281" ht="72.0" customHeight="1">
      <c r="A281" s="21"/>
      <c r="B281" s="21"/>
      <c r="C281" s="21"/>
      <c r="D281" s="21"/>
      <c r="E281" s="21"/>
      <c r="G281" s="21" t="str">
        <f>If('Inv Count Sheet BAR'!$C300="","",'Inv Count Sheet BAR'!$C300)</f>
        <v/>
      </c>
    </row>
    <row r="282" ht="72.0" customHeight="1">
      <c r="A282" s="21"/>
      <c r="B282" s="21"/>
      <c r="C282" s="21"/>
      <c r="D282" s="21"/>
      <c r="E282" s="21"/>
      <c r="G282" s="21" t="str">
        <f>If('Inv Count Sheet BAR'!$C301="","",'Inv Count Sheet BAR'!$C301)</f>
        <v/>
      </c>
    </row>
    <row r="283" ht="72.0" customHeight="1">
      <c r="A283" s="21"/>
      <c r="B283" s="21"/>
      <c r="C283" s="21"/>
      <c r="D283" s="21"/>
      <c r="E283" s="21"/>
      <c r="G283" s="21" t="str">
        <f>If('Inv Count Sheet BAR'!$C302="","",'Inv Count Sheet BAR'!$C302)</f>
        <v/>
      </c>
    </row>
    <row r="284" ht="72.0" customHeight="1">
      <c r="A284" s="21"/>
      <c r="B284" s="21"/>
      <c r="C284" s="21"/>
      <c r="D284" s="21"/>
      <c r="E284" s="21"/>
      <c r="G284" s="21" t="str">
        <f>If('Inv Count Sheet BAR'!$C303="","",'Inv Count Sheet BAR'!$C303)</f>
        <v/>
      </c>
    </row>
    <row r="285" ht="72.0" customHeight="1">
      <c r="A285" s="21"/>
      <c r="B285" s="21"/>
      <c r="C285" s="21"/>
      <c r="D285" s="21"/>
      <c r="E285" s="21"/>
      <c r="G285" s="21" t="str">
        <f>If('Inv Count Sheet BAR'!$C304="","",'Inv Count Sheet BAR'!$C304)</f>
        <v/>
      </c>
    </row>
    <row r="286" ht="72.0" customHeight="1">
      <c r="A286" s="21"/>
      <c r="B286" s="21"/>
      <c r="C286" s="21"/>
      <c r="D286" s="21"/>
      <c r="E286" s="21"/>
      <c r="G286" s="21" t="str">
        <f>If('Inv Count Sheet BAR'!$C305="","",'Inv Count Sheet BAR'!$C305)</f>
        <v/>
      </c>
    </row>
    <row r="287" ht="72.0" customHeight="1">
      <c r="A287" s="21"/>
      <c r="B287" s="21"/>
      <c r="C287" s="21"/>
      <c r="D287" s="21"/>
      <c r="E287" s="21"/>
      <c r="G287" s="21" t="str">
        <f>If('Inv Count Sheet BAR'!$C306="","",'Inv Count Sheet BAR'!$C306)</f>
        <v/>
      </c>
    </row>
    <row r="288" ht="72.0" customHeight="1">
      <c r="A288" s="21"/>
      <c r="B288" s="21"/>
      <c r="C288" s="21"/>
      <c r="D288" s="21"/>
      <c r="E288" s="21"/>
      <c r="G288" s="21" t="str">
        <f>If('Inv Count Sheet BAR'!$C307="","",'Inv Count Sheet BAR'!$C307)</f>
        <v/>
      </c>
    </row>
    <row r="289" ht="72.0" customHeight="1">
      <c r="A289" s="21"/>
      <c r="B289" s="21"/>
      <c r="C289" s="21"/>
      <c r="D289" s="21"/>
      <c r="E289" s="21"/>
      <c r="G289" s="21" t="str">
        <f>If('Inv Count Sheet BAR'!$C308="","",'Inv Count Sheet BAR'!$C308)</f>
        <v/>
      </c>
    </row>
    <row r="290" ht="72.0" customHeight="1">
      <c r="A290" s="21"/>
      <c r="B290" s="21"/>
      <c r="C290" s="21"/>
      <c r="D290" s="21"/>
      <c r="E290" s="21"/>
      <c r="G290" s="21" t="str">
        <f>If('Inv Count Sheet BAR'!$C309="","",'Inv Count Sheet BAR'!$C309)</f>
        <v/>
      </c>
    </row>
    <row r="291" ht="72.0" customHeight="1">
      <c r="A291" s="21"/>
      <c r="B291" s="21"/>
      <c r="C291" s="21"/>
      <c r="D291" s="21"/>
      <c r="E291" s="21"/>
      <c r="G291" s="21" t="str">
        <f>If('Inv Count Sheet BAR'!$C310="","",'Inv Count Sheet BAR'!$C310)</f>
        <v/>
      </c>
    </row>
    <row r="292" ht="72.0" customHeight="1">
      <c r="A292" s="21"/>
      <c r="B292" s="21"/>
      <c r="C292" s="21"/>
      <c r="D292" s="21"/>
      <c r="E292" s="21"/>
      <c r="G292" s="21" t="str">
        <f>If('Inv Count Sheet BAR'!$C311="","",'Inv Count Sheet BAR'!$C311)</f>
        <v/>
      </c>
    </row>
    <row r="293" ht="72.0" customHeight="1">
      <c r="A293" s="21"/>
      <c r="B293" s="21"/>
      <c r="C293" s="21"/>
      <c r="D293" s="21"/>
      <c r="E293" s="21"/>
      <c r="G293" s="21" t="str">
        <f>If('Inv Count Sheet BAR'!$C312="","",'Inv Count Sheet BAR'!$C312)</f>
        <v/>
      </c>
    </row>
    <row r="294" ht="72.0" customHeight="1">
      <c r="A294" s="21"/>
      <c r="B294" s="21"/>
      <c r="C294" s="21"/>
      <c r="D294" s="21"/>
      <c r="E294" s="21"/>
      <c r="G294" s="21" t="str">
        <f>If('Inv Count Sheet BAR'!$C313="","",'Inv Count Sheet BAR'!$C313)</f>
        <v/>
      </c>
    </row>
    <row r="295" ht="72.0" customHeight="1">
      <c r="A295" s="21"/>
      <c r="B295" s="21"/>
      <c r="C295" s="21"/>
      <c r="D295" s="21"/>
      <c r="E295" s="21"/>
      <c r="G295" s="21" t="str">
        <f>If('Inv Count Sheet BAR'!$C314="","",'Inv Count Sheet BAR'!$C314)</f>
        <v/>
      </c>
    </row>
    <row r="296" ht="72.0" customHeight="1">
      <c r="A296" s="21"/>
      <c r="B296" s="21"/>
      <c r="C296" s="21"/>
      <c r="D296" s="21"/>
      <c r="E296" s="21"/>
      <c r="G296" s="21" t="str">
        <f>If('Inv Count Sheet BAR'!$C315="","",'Inv Count Sheet BAR'!$C315)</f>
        <v/>
      </c>
    </row>
    <row r="297" ht="72.0" customHeight="1">
      <c r="A297" s="21"/>
      <c r="B297" s="21"/>
      <c r="C297" s="21"/>
      <c r="D297" s="21"/>
      <c r="E297" s="21"/>
      <c r="G297" s="21" t="str">
        <f>If('Inv Count Sheet BAR'!$C316="","",'Inv Count Sheet BAR'!$C316)</f>
        <v/>
      </c>
    </row>
    <row r="298" ht="72.0" customHeight="1">
      <c r="A298" s="21"/>
      <c r="B298" s="21"/>
      <c r="C298" s="21"/>
      <c r="D298" s="21"/>
      <c r="E298" s="21"/>
      <c r="G298" s="21" t="str">
        <f>If('Inv Count Sheet BAR'!$C317="","",'Inv Count Sheet BAR'!$C317)</f>
        <v/>
      </c>
    </row>
    <row r="299" ht="72.0" customHeight="1">
      <c r="A299" s="21"/>
      <c r="B299" s="21"/>
      <c r="C299" s="21"/>
      <c r="D299" s="21"/>
      <c r="E299" s="21"/>
      <c r="G299" s="21" t="str">
        <f>If('Inv Count Sheet BAR'!$C318="","",'Inv Count Sheet BAR'!$C318)</f>
        <v/>
      </c>
    </row>
    <row r="300" ht="72.0" customHeight="1">
      <c r="A300" s="21"/>
      <c r="B300" s="21"/>
      <c r="C300" s="21"/>
      <c r="D300" s="21"/>
      <c r="E300" s="21"/>
      <c r="G300" s="21" t="str">
        <f>If('Inv Count Sheet BAR'!$C319="","",'Inv Count Sheet BAR'!$C319)</f>
        <v/>
      </c>
    </row>
    <row r="301" ht="72.0" customHeight="1">
      <c r="A301" s="21"/>
      <c r="B301" s="21"/>
      <c r="C301" s="21"/>
      <c r="D301" s="21"/>
      <c r="E301" s="21"/>
      <c r="G301" s="21" t="str">
        <f>If('Inv Count Sheet BAR'!$C320="","",'Inv Count Sheet BAR'!$C320)</f>
        <v/>
      </c>
    </row>
    <row r="302" ht="72.0" customHeight="1">
      <c r="A302" s="21"/>
      <c r="B302" s="21"/>
      <c r="C302" s="21"/>
      <c r="D302" s="21"/>
      <c r="E302" s="21"/>
      <c r="G302" s="21" t="str">
        <f>If('Inv Count Sheet BAR'!$C321="","",'Inv Count Sheet BAR'!$C321)</f>
        <v/>
      </c>
    </row>
    <row r="303" ht="72.0" customHeight="1">
      <c r="A303" s="21"/>
      <c r="B303" s="21"/>
      <c r="C303" s="21"/>
      <c r="D303" s="21"/>
      <c r="E303" s="21"/>
      <c r="G303" s="21" t="str">
        <f>If('Inv Count Sheet BAR'!$C322="","",'Inv Count Sheet BAR'!$C322)</f>
        <v/>
      </c>
    </row>
    <row r="304" ht="72.0" customHeight="1">
      <c r="A304" s="21"/>
      <c r="B304" s="21"/>
      <c r="C304" s="21"/>
      <c r="D304" s="21"/>
      <c r="E304" s="21"/>
      <c r="G304" s="21" t="str">
        <f>If('Inv Count Sheet BAR'!$C323="","",'Inv Count Sheet BAR'!$C323)</f>
        <v/>
      </c>
    </row>
    <row r="305" ht="72.0" customHeight="1">
      <c r="A305" s="21"/>
      <c r="B305" s="21"/>
      <c r="C305" s="21"/>
      <c r="D305" s="21"/>
      <c r="E305" s="21"/>
      <c r="G305" s="21" t="str">
        <f>If('Inv Count Sheet BAR'!$C324="","",'Inv Count Sheet BAR'!$C324)</f>
        <v/>
      </c>
    </row>
    <row r="306" ht="72.0" customHeight="1">
      <c r="A306" s="21"/>
      <c r="B306" s="21"/>
      <c r="C306" s="21"/>
      <c r="D306" s="21"/>
      <c r="E306" s="21"/>
      <c r="G306" s="21" t="str">
        <f>If('Inv Count Sheet BAR'!$C325="","",'Inv Count Sheet BAR'!$C325)</f>
        <v/>
      </c>
    </row>
    <row r="307" ht="72.0" customHeight="1">
      <c r="A307" s="21"/>
      <c r="B307" s="21"/>
      <c r="C307" s="21"/>
      <c r="D307" s="21"/>
      <c r="E307" s="21"/>
      <c r="G307" s="21" t="str">
        <f>If('Inv Count Sheet BAR'!$C326="","",'Inv Count Sheet BAR'!$C326)</f>
        <v/>
      </c>
    </row>
    <row r="308" ht="72.0" customHeight="1">
      <c r="A308" s="21"/>
      <c r="B308" s="21"/>
      <c r="C308" s="21"/>
      <c r="D308" s="21"/>
      <c r="E308" s="21"/>
      <c r="G308" s="21" t="str">
        <f>If('Inv Count Sheet BAR'!$C327="","",'Inv Count Sheet BAR'!$C327)</f>
        <v/>
      </c>
    </row>
    <row r="309" ht="72.0" customHeight="1">
      <c r="A309" s="21"/>
      <c r="B309" s="21"/>
      <c r="C309" s="21"/>
      <c r="D309" s="21"/>
      <c r="E309" s="21"/>
      <c r="G309" s="21" t="str">
        <f>If('Inv Count Sheet BAR'!$C328="","",'Inv Count Sheet BAR'!$C328)</f>
        <v/>
      </c>
    </row>
    <row r="310" ht="72.0" customHeight="1">
      <c r="A310" s="21"/>
      <c r="B310" s="21"/>
      <c r="C310" s="21"/>
      <c r="D310" s="21"/>
      <c r="E310" s="21"/>
      <c r="G310" s="21" t="str">
        <f>If('Inv Count Sheet BAR'!$C329="","",'Inv Count Sheet BAR'!$C329)</f>
        <v/>
      </c>
    </row>
    <row r="311" ht="72.0" customHeight="1">
      <c r="A311" s="21"/>
      <c r="B311" s="21"/>
      <c r="C311" s="21"/>
      <c r="D311" s="21"/>
      <c r="E311" s="21"/>
      <c r="G311" s="21" t="str">
        <f>If('Inv Count Sheet BAR'!$C330="","",'Inv Count Sheet BAR'!$C330)</f>
        <v/>
      </c>
    </row>
    <row r="312" ht="72.0" customHeight="1">
      <c r="A312" s="21"/>
      <c r="B312" s="21"/>
      <c r="C312" s="21"/>
      <c r="D312" s="21"/>
      <c r="E312" s="21"/>
      <c r="G312" s="21" t="str">
        <f>If('Inv Count Sheet BAR'!$C331="","",'Inv Count Sheet BAR'!$C331)</f>
        <v/>
      </c>
    </row>
    <row r="313" ht="72.0" customHeight="1">
      <c r="A313" s="21"/>
      <c r="B313" s="21"/>
      <c r="C313" s="21"/>
      <c r="D313" s="21"/>
      <c r="E313" s="21"/>
      <c r="G313" s="21" t="str">
        <f>If('Inv Count Sheet BAR'!$C332="","",'Inv Count Sheet BAR'!$C332)</f>
        <v/>
      </c>
    </row>
    <row r="314" ht="72.0" customHeight="1">
      <c r="A314" s="21"/>
      <c r="B314" s="21"/>
      <c r="C314" s="21"/>
      <c r="D314" s="21"/>
      <c r="E314" s="21"/>
      <c r="G314" s="21" t="str">
        <f>If('Inv Count Sheet BAR'!$C333="","",'Inv Count Sheet BAR'!$C333)</f>
        <v/>
      </c>
    </row>
    <row r="315" ht="72.0" customHeight="1">
      <c r="A315" s="21"/>
      <c r="B315" s="21"/>
      <c r="C315" s="21"/>
      <c r="D315" s="21"/>
      <c r="E315" s="21"/>
      <c r="G315" s="21" t="str">
        <f>If('Inv Count Sheet BAR'!$C334="","",'Inv Count Sheet BAR'!$C334)</f>
        <v/>
      </c>
    </row>
    <row r="316" ht="72.0" customHeight="1">
      <c r="A316" s="21"/>
      <c r="B316" s="21"/>
      <c r="C316" s="21"/>
      <c r="D316" s="21"/>
      <c r="E316" s="21"/>
      <c r="G316" s="21" t="str">
        <f>If('Inv Count Sheet BAR'!$C335="","",'Inv Count Sheet BAR'!$C335)</f>
        <v/>
      </c>
    </row>
    <row r="317" ht="72.0" customHeight="1">
      <c r="A317" s="21"/>
      <c r="B317" s="21"/>
      <c r="C317" s="21"/>
      <c r="D317" s="21"/>
      <c r="E317" s="21"/>
      <c r="G317" s="21" t="str">
        <f>If('Inv Count Sheet BAR'!$C336="","",'Inv Count Sheet BAR'!$C336)</f>
        <v/>
      </c>
    </row>
    <row r="318" ht="72.0" customHeight="1">
      <c r="A318" s="21"/>
      <c r="B318" s="21"/>
      <c r="C318" s="21"/>
      <c r="D318" s="21"/>
      <c r="E318" s="21"/>
      <c r="G318" s="21" t="str">
        <f>If('Inv Count Sheet BAR'!$C337="","",'Inv Count Sheet BAR'!$C337)</f>
        <v/>
      </c>
    </row>
    <row r="319" ht="72.0" customHeight="1">
      <c r="A319" s="21"/>
      <c r="B319" s="21"/>
      <c r="C319" s="21"/>
      <c r="D319" s="21"/>
      <c r="E319" s="21"/>
      <c r="G319" s="21" t="str">
        <f>If('Inv Count Sheet BAR'!$C338="","",'Inv Count Sheet BAR'!$C338)</f>
        <v/>
      </c>
    </row>
    <row r="320" ht="72.0" customHeight="1">
      <c r="A320" s="21"/>
      <c r="B320" s="21"/>
      <c r="C320" s="21"/>
      <c r="D320" s="21"/>
      <c r="E320" s="21"/>
      <c r="G320" s="21" t="str">
        <f>If('Inv Count Sheet BAR'!$C339="","",'Inv Count Sheet BAR'!$C339)</f>
        <v/>
      </c>
    </row>
    <row r="321" ht="72.0" customHeight="1">
      <c r="A321" s="21"/>
      <c r="B321" s="21"/>
      <c r="C321" s="21"/>
      <c r="D321" s="21"/>
      <c r="E321" s="21"/>
      <c r="G321" s="21" t="str">
        <f>If('Inv Count Sheet BAR'!$C340="","",'Inv Count Sheet BAR'!$C340)</f>
        <v/>
      </c>
    </row>
    <row r="322" ht="72.0" customHeight="1">
      <c r="A322" s="21"/>
      <c r="B322" s="21"/>
      <c r="C322" s="21"/>
      <c r="D322" s="21"/>
      <c r="E322" s="21"/>
      <c r="G322" s="21" t="str">
        <f>If('Inv Count Sheet BAR'!$C341="","",'Inv Count Sheet BAR'!$C341)</f>
        <v/>
      </c>
    </row>
    <row r="323" ht="72.0" customHeight="1">
      <c r="A323" s="21"/>
      <c r="B323" s="21"/>
      <c r="C323" s="21"/>
      <c r="D323" s="21"/>
      <c r="E323" s="21"/>
      <c r="G323" s="21" t="str">
        <f>If('Inv Count Sheet BAR'!$C342="","",'Inv Count Sheet BAR'!$C342)</f>
        <v/>
      </c>
    </row>
    <row r="324" ht="72.0" customHeight="1">
      <c r="A324" s="21"/>
      <c r="B324" s="21"/>
      <c r="C324" s="21"/>
      <c r="D324" s="21"/>
      <c r="E324" s="21"/>
      <c r="G324" s="21" t="str">
        <f>If('Inv Count Sheet BAR'!$C343="","",'Inv Count Sheet BAR'!$C343)</f>
        <v/>
      </c>
    </row>
    <row r="325" ht="72.0" customHeight="1">
      <c r="A325" s="21"/>
      <c r="B325" s="21"/>
      <c r="C325" s="21"/>
      <c r="D325" s="21"/>
      <c r="E325" s="21"/>
      <c r="G325" s="21" t="str">
        <f>If('Inv Count Sheet BAR'!$C344="","",'Inv Count Sheet BAR'!$C344)</f>
        <v/>
      </c>
    </row>
    <row r="326" ht="72.0" customHeight="1">
      <c r="A326" s="21"/>
      <c r="B326" s="21"/>
      <c r="C326" s="21"/>
      <c r="D326" s="21"/>
      <c r="E326" s="21"/>
      <c r="G326" s="21" t="str">
        <f>If('Inv Count Sheet BAR'!$C345="","",'Inv Count Sheet BAR'!$C345)</f>
        <v/>
      </c>
    </row>
    <row r="327" ht="72.0" customHeight="1">
      <c r="A327" s="21"/>
      <c r="B327" s="21"/>
      <c r="C327" s="21"/>
      <c r="D327" s="21"/>
      <c r="E327" s="21"/>
      <c r="G327" s="21" t="str">
        <f>If('Inv Count Sheet BAR'!$C346="","",'Inv Count Sheet BAR'!$C346)</f>
        <v/>
      </c>
    </row>
    <row r="328" ht="72.0" customHeight="1">
      <c r="A328" s="21"/>
      <c r="B328" s="21"/>
      <c r="C328" s="21"/>
      <c r="D328" s="21"/>
      <c r="E328" s="21"/>
      <c r="G328" s="21" t="str">
        <f>If('Inv Count Sheet BAR'!$C347="","",'Inv Count Sheet BAR'!$C347)</f>
        <v/>
      </c>
    </row>
    <row r="329" ht="72.0" customHeight="1">
      <c r="A329" s="21"/>
      <c r="B329" s="21"/>
      <c r="C329" s="21"/>
      <c r="D329" s="21"/>
      <c r="E329" s="21"/>
      <c r="G329" s="21" t="str">
        <f>If('Inv Count Sheet BAR'!$C348="","",'Inv Count Sheet BAR'!$C348)</f>
        <v/>
      </c>
    </row>
    <row r="330" ht="72.0" customHeight="1">
      <c r="A330" s="21"/>
      <c r="B330" s="21"/>
      <c r="C330" s="21"/>
      <c r="D330" s="21"/>
      <c r="E330" s="21"/>
      <c r="G330" s="21" t="str">
        <f>If('Inv Count Sheet BAR'!$C349="","",'Inv Count Sheet BAR'!$C349)</f>
        <v/>
      </c>
    </row>
    <row r="331" ht="72.0" customHeight="1">
      <c r="A331" s="21"/>
      <c r="B331" s="21"/>
      <c r="C331" s="21"/>
      <c r="D331" s="21"/>
      <c r="E331" s="21"/>
      <c r="G331" s="21" t="str">
        <f>If('Inv Count Sheet BAR'!$C350="","",'Inv Count Sheet BAR'!$C350)</f>
        <v/>
      </c>
    </row>
    <row r="332" ht="72.0" customHeight="1">
      <c r="A332" s="21"/>
      <c r="B332" s="21"/>
      <c r="C332" s="21"/>
      <c r="D332" s="21"/>
      <c r="E332" s="21"/>
      <c r="G332" s="21" t="str">
        <f>If('Inv Count Sheet BAR'!$C351="","",'Inv Count Sheet BAR'!$C351)</f>
        <v/>
      </c>
    </row>
    <row r="333" ht="72.0" customHeight="1">
      <c r="A333" s="21"/>
      <c r="B333" s="21"/>
      <c r="C333" s="21"/>
      <c r="D333" s="21"/>
      <c r="E333" s="21"/>
      <c r="G333" s="21" t="str">
        <f>If('Inv Count Sheet BAR'!$C352="","",'Inv Count Sheet BAR'!$C352)</f>
        <v/>
      </c>
    </row>
    <row r="334" ht="72.0" customHeight="1">
      <c r="A334" s="21"/>
      <c r="B334" s="21"/>
      <c r="C334" s="21"/>
      <c r="D334" s="21"/>
      <c r="E334" s="21"/>
      <c r="G334" s="21" t="str">
        <f>If('Inv Count Sheet BAR'!$C353="","",'Inv Count Sheet BAR'!$C353)</f>
        <v/>
      </c>
    </row>
    <row r="335" ht="72.0" customHeight="1">
      <c r="A335" s="21"/>
      <c r="B335" s="21"/>
      <c r="C335" s="21"/>
      <c r="D335" s="21"/>
      <c r="E335" s="21"/>
      <c r="G335" s="21" t="str">
        <f>If('Inv Count Sheet BAR'!$C354="","",'Inv Count Sheet BAR'!$C354)</f>
        <v/>
      </c>
    </row>
    <row r="336" ht="72.0" customHeight="1">
      <c r="A336" s="21"/>
      <c r="B336" s="21"/>
      <c r="C336" s="21"/>
      <c r="D336" s="21"/>
      <c r="E336" s="21"/>
      <c r="G336" s="21" t="str">
        <f>If('Inv Count Sheet BAR'!$C355="","",'Inv Count Sheet BAR'!$C355)</f>
        <v/>
      </c>
    </row>
    <row r="337" ht="72.0" customHeight="1">
      <c r="A337" s="21"/>
      <c r="B337" s="21"/>
      <c r="C337" s="21"/>
      <c r="D337" s="21"/>
      <c r="E337" s="21"/>
      <c r="G337" s="21" t="str">
        <f>If('Inv Count Sheet BAR'!$C356="","",'Inv Count Sheet BAR'!$C356)</f>
        <v/>
      </c>
    </row>
    <row r="338" ht="72.0" customHeight="1">
      <c r="A338" s="21"/>
      <c r="B338" s="21"/>
      <c r="C338" s="21"/>
      <c r="D338" s="21"/>
      <c r="E338" s="21"/>
      <c r="G338" s="21" t="str">
        <f>If('Inv Count Sheet BAR'!$C357="","",'Inv Count Sheet BAR'!$C357)</f>
        <v/>
      </c>
    </row>
    <row r="339" ht="72.0" customHeight="1">
      <c r="A339" s="21"/>
      <c r="B339" s="21"/>
      <c r="C339" s="21"/>
      <c r="D339" s="21"/>
      <c r="E339" s="21"/>
      <c r="G339" s="21" t="str">
        <f>If('Inv Count Sheet BAR'!$C358="","",'Inv Count Sheet BAR'!$C358)</f>
        <v/>
      </c>
    </row>
    <row r="340" ht="72.0" customHeight="1">
      <c r="A340" s="21"/>
      <c r="B340" s="21"/>
      <c r="C340" s="21"/>
      <c r="D340" s="21"/>
      <c r="E340" s="21"/>
      <c r="G340" s="21" t="str">
        <f>If('Inv Count Sheet BAR'!$C359="","",'Inv Count Sheet BAR'!$C359)</f>
        <v/>
      </c>
    </row>
    <row r="341" ht="72.0" customHeight="1">
      <c r="A341" s="21"/>
      <c r="B341" s="21"/>
      <c r="C341" s="21"/>
      <c r="D341" s="21"/>
      <c r="E341" s="21"/>
      <c r="G341" s="21" t="str">
        <f>If('Inv Count Sheet BAR'!$C360="","",'Inv Count Sheet BAR'!$C360)</f>
        <v/>
      </c>
    </row>
    <row r="342" ht="72.0" customHeight="1">
      <c r="A342" s="21"/>
      <c r="B342" s="21"/>
      <c r="C342" s="21"/>
      <c r="D342" s="21"/>
      <c r="E342" s="21"/>
      <c r="G342" s="21" t="str">
        <f>If('Inv Count Sheet BAR'!$C361="","",'Inv Count Sheet BAR'!$C361)</f>
        <v/>
      </c>
    </row>
    <row r="343" ht="72.0" customHeight="1">
      <c r="A343" s="21"/>
      <c r="B343" s="21"/>
      <c r="C343" s="21"/>
      <c r="D343" s="21"/>
      <c r="E343" s="21"/>
      <c r="G343" s="21" t="str">
        <f>If('Inv Count Sheet BAR'!$C362="","",'Inv Count Sheet BAR'!$C362)</f>
        <v/>
      </c>
    </row>
    <row r="344" ht="72.0" customHeight="1">
      <c r="A344" s="21"/>
      <c r="B344" s="21"/>
      <c r="C344" s="21"/>
      <c r="D344" s="21"/>
      <c r="E344" s="21"/>
      <c r="G344" s="21" t="str">
        <f>If('Inv Count Sheet BAR'!$C363="","",'Inv Count Sheet BAR'!$C363)</f>
        <v/>
      </c>
    </row>
    <row r="345" ht="72.0" customHeight="1">
      <c r="A345" s="21"/>
      <c r="B345" s="21"/>
      <c r="C345" s="21"/>
      <c r="D345" s="21"/>
      <c r="E345" s="21"/>
      <c r="G345" s="21" t="str">
        <f>If('Inv Count Sheet BAR'!$C364="","",'Inv Count Sheet BAR'!$C364)</f>
        <v/>
      </c>
    </row>
    <row r="346" ht="72.0" customHeight="1">
      <c r="A346" s="21"/>
      <c r="B346" s="21"/>
      <c r="C346" s="21"/>
      <c r="D346" s="21"/>
      <c r="E346" s="21"/>
      <c r="G346" s="21" t="str">
        <f>If('Inv Count Sheet BAR'!$C365="","",'Inv Count Sheet BAR'!$C365)</f>
        <v/>
      </c>
    </row>
    <row r="347" ht="72.0" customHeight="1">
      <c r="A347" s="21"/>
      <c r="B347" s="21"/>
      <c r="C347" s="21"/>
      <c r="D347" s="21"/>
      <c r="E347" s="21"/>
      <c r="G347" s="21" t="str">
        <f>If('Inv Count Sheet BAR'!$C366="","",'Inv Count Sheet BAR'!$C366)</f>
        <v/>
      </c>
    </row>
    <row r="348" ht="72.0" customHeight="1">
      <c r="A348" s="21"/>
      <c r="B348" s="21"/>
      <c r="C348" s="21"/>
      <c r="D348" s="21"/>
      <c r="E348" s="21"/>
      <c r="G348" s="21" t="str">
        <f>If('Inv Count Sheet BAR'!$C367="","",'Inv Count Sheet BAR'!$C367)</f>
        <v/>
      </c>
    </row>
    <row r="349" ht="72.0" customHeight="1">
      <c r="A349" s="21"/>
      <c r="B349" s="21"/>
      <c r="C349" s="21"/>
      <c r="D349" s="21"/>
      <c r="E349" s="21"/>
      <c r="G349" s="21" t="str">
        <f>If('Inv Count Sheet BAR'!$C368="","",'Inv Count Sheet BAR'!$C368)</f>
        <v/>
      </c>
    </row>
    <row r="350" ht="72.0" customHeight="1">
      <c r="A350" s="21"/>
      <c r="B350" s="21"/>
      <c r="C350" s="21"/>
      <c r="D350" s="21"/>
      <c r="E350" s="21"/>
      <c r="G350" s="21" t="str">
        <f>If('Inv Count Sheet BAR'!$C369="","",'Inv Count Sheet BAR'!$C369)</f>
        <v/>
      </c>
    </row>
    <row r="351" ht="72.0" customHeight="1">
      <c r="A351" s="21"/>
      <c r="B351" s="21"/>
      <c r="C351" s="21"/>
      <c r="D351" s="21"/>
      <c r="E351" s="21"/>
      <c r="G351" s="21" t="str">
        <f>If('Inv Count Sheet BAR'!$C370="","",'Inv Count Sheet BAR'!$C370)</f>
        <v/>
      </c>
    </row>
    <row r="352" ht="72.0" customHeight="1">
      <c r="A352" s="21"/>
      <c r="B352" s="21"/>
      <c r="C352" s="21"/>
      <c r="D352" s="21"/>
      <c r="E352" s="21"/>
      <c r="G352" s="21" t="str">
        <f>If('Inv Count Sheet BAR'!$C371="","",'Inv Count Sheet BAR'!$C371)</f>
        <v/>
      </c>
    </row>
    <row r="353" ht="72.0" customHeight="1">
      <c r="A353" s="21"/>
      <c r="B353" s="21"/>
      <c r="C353" s="21"/>
      <c r="D353" s="21"/>
      <c r="E353" s="21"/>
      <c r="G353" s="21" t="str">
        <f>If('Inv Count Sheet BAR'!$C372="","",'Inv Count Sheet BAR'!$C372)</f>
        <v/>
      </c>
    </row>
    <row r="354" ht="72.0" customHeight="1">
      <c r="A354" s="21"/>
      <c r="B354" s="21"/>
      <c r="C354" s="21"/>
      <c r="D354" s="21"/>
      <c r="E354" s="21"/>
      <c r="G354" s="21" t="str">
        <f>If('Inv Count Sheet BAR'!$C373="","",'Inv Count Sheet BAR'!$C373)</f>
        <v/>
      </c>
    </row>
    <row r="355" ht="72.0" customHeight="1">
      <c r="A355" s="21"/>
      <c r="B355" s="21"/>
      <c r="C355" s="21"/>
      <c r="D355" s="21"/>
      <c r="E355" s="21"/>
      <c r="G355" s="21" t="str">
        <f>If('Inv Count Sheet BAR'!$C374="","",'Inv Count Sheet BAR'!$C374)</f>
        <v/>
      </c>
    </row>
    <row r="356" ht="72.0" customHeight="1">
      <c r="A356" s="21"/>
      <c r="B356" s="21"/>
      <c r="C356" s="21"/>
      <c r="D356" s="21"/>
      <c r="E356" s="21"/>
      <c r="G356" s="21" t="str">
        <f>If('Inv Count Sheet BAR'!$C375="","",'Inv Count Sheet BAR'!$C375)</f>
        <v/>
      </c>
    </row>
    <row r="357" ht="72.0" customHeight="1">
      <c r="A357" s="21"/>
      <c r="B357" s="21"/>
      <c r="C357" s="21"/>
      <c r="D357" s="21"/>
      <c r="E357" s="21"/>
      <c r="G357" s="21" t="str">
        <f>If('Inv Count Sheet BAR'!$C376="","",'Inv Count Sheet BAR'!$C376)</f>
        <v/>
      </c>
    </row>
    <row r="358" ht="72.0" customHeight="1">
      <c r="A358" s="21"/>
      <c r="B358" s="21"/>
      <c r="C358" s="21"/>
      <c r="D358" s="21"/>
      <c r="E358" s="21"/>
      <c r="G358" s="21" t="str">
        <f>If('Inv Count Sheet BAR'!$C377="","",'Inv Count Sheet BAR'!$C377)</f>
        <v/>
      </c>
    </row>
    <row r="359" ht="72.0" customHeight="1">
      <c r="A359" s="21"/>
      <c r="B359" s="21"/>
      <c r="C359" s="21"/>
      <c r="D359" s="21"/>
      <c r="E359" s="21"/>
      <c r="G359" s="21" t="str">
        <f>If('Inv Count Sheet BAR'!$C378="","",'Inv Count Sheet BAR'!$C378)</f>
        <v/>
      </c>
    </row>
    <row r="360" ht="72.0" customHeight="1">
      <c r="A360" s="21"/>
      <c r="B360" s="21"/>
      <c r="C360" s="21"/>
      <c r="D360" s="21"/>
      <c r="E360" s="21"/>
      <c r="G360" s="21" t="str">
        <f>If('Inv Count Sheet BAR'!$C379="","",'Inv Count Sheet BAR'!$C379)</f>
        <v/>
      </c>
    </row>
    <row r="361" ht="72.0" customHeight="1">
      <c r="A361" s="21"/>
      <c r="B361" s="21"/>
      <c r="C361" s="21"/>
      <c r="D361" s="21"/>
      <c r="E361" s="21"/>
      <c r="G361" s="21" t="str">
        <f>If('Inv Count Sheet BAR'!$C380="","",'Inv Count Sheet BAR'!$C380)</f>
        <v/>
      </c>
    </row>
    <row r="362" ht="72.0" customHeight="1">
      <c r="A362" s="21"/>
      <c r="B362" s="21"/>
      <c r="C362" s="21"/>
      <c r="D362" s="21"/>
      <c r="E362" s="21"/>
      <c r="G362" s="21" t="str">
        <f>If('Inv Count Sheet BAR'!$C381="","",'Inv Count Sheet BAR'!$C381)</f>
        <v/>
      </c>
    </row>
    <row r="363" ht="72.0" customHeight="1">
      <c r="A363" s="21"/>
      <c r="B363" s="21"/>
      <c r="C363" s="21"/>
      <c r="D363" s="21"/>
      <c r="E363" s="21"/>
      <c r="G363" s="21" t="str">
        <f>If('Inv Count Sheet BAR'!$C382="","",'Inv Count Sheet BAR'!$C382)</f>
        <v/>
      </c>
    </row>
    <row r="364" ht="72.0" customHeight="1">
      <c r="A364" s="21"/>
      <c r="B364" s="21"/>
      <c r="C364" s="21"/>
      <c r="D364" s="21"/>
      <c r="E364" s="21"/>
      <c r="G364" s="21" t="str">
        <f>If('Inv Count Sheet BAR'!$C383="","",'Inv Count Sheet BAR'!$C383)</f>
        <v/>
      </c>
    </row>
    <row r="365" ht="72.0" customHeight="1">
      <c r="A365" s="21"/>
      <c r="B365" s="21"/>
      <c r="C365" s="21"/>
      <c r="D365" s="21"/>
      <c r="E365" s="21"/>
      <c r="G365" s="21" t="str">
        <f>If('Inv Count Sheet BAR'!$C384="","",'Inv Count Sheet BAR'!$C384)</f>
        <v/>
      </c>
    </row>
    <row r="366" ht="72.0" customHeight="1">
      <c r="A366" s="21"/>
      <c r="B366" s="21"/>
      <c r="C366" s="21"/>
      <c r="D366" s="21"/>
      <c r="E366" s="21"/>
      <c r="G366" s="21" t="str">
        <f>If('Inv Count Sheet BAR'!$C385="","",'Inv Count Sheet BAR'!$C385)</f>
        <v/>
      </c>
    </row>
    <row r="367" ht="72.0" customHeight="1">
      <c r="A367" s="21"/>
      <c r="B367" s="21"/>
      <c r="C367" s="21"/>
      <c r="D367" s="21"/>
      <c r="E367" s="21"/>
      <c r="G367" s="21" t="str">
        <f>If('Inv Count Sheet BAR'!$C386="","",'Inv Count Sheet BAR'!$C386)</f>
        <v/>
      </c>
    </row>
    <row r="368" ht="72.0" customHeight="1">
      <c r="A368" s="21"/>
      <c r="B368" s="21"/>
      <c r="C368" s="21"/>
      <c r="D368" s="21"/>
      <c r="E368" s="21"/>
      <c r="G368" s="21" t="str">
        <f>If('Inv Count Sheet BAR'!$C387="","",'Inv Count Sheet BAR'!$C387)</f>
        <v/>
      </c>
    </row>
    <row r="369" ht="72.0" customHeight="1">
      <c r="A369" s="21"/>
      <c r="B369" s="21"/>
      <c r="C369" s="21"/>
      <c r="D369" s="21"/>
      <c r="E369" s="21"/>
      <c r="G369" s="21" t="str">
        <f>If('Inv Count Sheet BAR'!$C388="","",'Inv Count Sheet BAR'!$C388)</f>
        <v/>
      </c>
    </row>
    <row r="370" ht="72.0" customHeight="1">
      <c r="A370" s="21"/>
      <c r="B370" s="21"/>
      <c r="C370" s="21"/>
      <c r="D370" s="21"/>
      <c r="E370" s="21"/>
      <c r="G370" s="21" t="str">
        <f>If('Inv Count Sheet BAR'!$C389="","",'Inv Count Sheet BAR'!$C389)</f>
        <v/>
      </c>
    </row>
    <row r="371" ht="72.0" customHeight="1">
      <c r="A371" s="21"/>
      <c r="B371" s="21"/>
      <c r="C371" s="21"/>
      <c r="D371" s="21"/>
      <c r="E371" s="21"/>
      <c r="G371" s="21" t="str">
        <f>If('Inv Count Sheet BAR'!$C390="","",'Inv Count Sheet BAR'!$C390)</f>
        <v/>
      </c>
    </row>
    <row r="372" ht="72.0" customHeight="1">
      <c r="A372" s="21"/>
      <c r="B372" s="21"/>
      <c r="C372" s="21"/>
      <c r="D372" s="21"/>
      <c r="E372" s="21"/>
      <c r="G372" s="21" t="str">
        <f>If('Inv Count Sheet BAR'!$C391="","",'Inv Count Sheet BAR'!$C391)</f>
        <v/>
      </c>
    </row>
    <row r="373" ht="72.0" customHeight="1">
      <c r="A373" s="21"/>
      <c r="B373" s="21"/>
      <c r="C373" s="21"/>
      <c r="D373" s="21"/>
      <c r="E373" s="21"/>
      <c r="G373" s="21" t="str">
        <f>If('Inv Count Sheet BAR'!$C392="","",'Inv Count Sheet BAR'!$C392)</f>
        <v/>
      </c>
    </row>
    <row r="374" ht="72.0" customHeight="1">
      <c r="A374" s="21"/>
      <c r="B374" s="21"/>
      <c r="C374" s="21"/>
      <c r="D374" s="21"/>
      <c r="E374" s="21"/>
      <c r="G374" s="21" t="str">
        <f>If('Inv Count Sheet BAR'!$C393="","",'Inv Count Sheet BAR'!$C393)</f>
        <v/>
      </c>
    </row>
    <row r="375" ht="72.0" customHeight="1">
      <c r="A375" s="21"/>
      <c r="B375" s="21"/>
      <c r="C375" s="21"/>
      <c r="D375" s="21"/>
      <c r="E375" s="21"/>
      <c r="G375" s="21" t="str">
        <f>If('Inv Count Sheet BAR'!$C394="","",'Inv Count Sheet BAR'!$C394)</f>
        <v/>
      </c>
    </row>
    <row r="376" ht="72.0" customHeight="1">
      <c r="A376" s="21"/>
      <c r="B376" s="21"/>
      <c r="C376" s="21"/>
      <c r="D376" s="21"/>
      <c r="E376" s="21"/>
      <c r="G376" s="21" t="str">
        <f>If('Inv Count Sheet BAR'!$C395="","",'Inv Count Sheet BAR'!$C395)</f>
        <v/>
      </c>
    </row>
    <row r="377" ht="72.0" customHeight="1">
      <c r="A377" s="21"/>
      <c r="B377" s="21"/>
      <c r="C377" s="21"/>
      <c r="D377" s="21"/>
      <c r="E377" s="21"/>
      <c r="G377" s="21" t="str">
        <f>If('Inv Count Sheet BAR'!$C396="","",'Inv Count Sheet BAR'!$C396)</f>
        <v/>
      </c>
    </row>
    <row r="378" ht="72.0" customHeight="1">
      <c r="A378" s="21"/>
      <c r="B378" s="21"/>
      <c r="C378" s="21"/>
      <c r="D378" s="21"/>
      <c r="E378" s="21"/>
      <c r="G378" s="21" t="str">
        <f>If('Inv Count Sheet BAR'!$C397="","",'Inv Count Sheet BAR'!$C397)</f>
        <v/>
      </c>
    </row>
    <row r="379" ht="72.0" customHeight="1">
      <c r="A379" s="21"/>
      <c r="B379" s="21"/>
      <c r="C379" s="21"/>
      <c r="D379" s="21"/>
      <c r="E379" s="21"/>
      <c r="G379" s="21" t="str">
        <f>If('Inv Count Sheet BAR'!$C398="","",'Inv Count Sheet BAR'!$C398)</f>
        <v/>
      </c>
    </row>
    <row r="380" ht="72.0" customHeight="1">
      <c r="A380" s="21"/>
      <c r="B380" s="21"/>
      <c r="C380" s="21"/>
      <c r="D380" s="21"/>
      <c r="E380" s="21"/>
      <c r="G380" s="21" t="str">
        <f>If('Inv Count Sheet BAR'!$C399="","",'Inv Count Sheet BAR'!$C399)</f>
        <v/>
      </c>
    </row>
    <row r="381" ht="72.0" customHeight="1">
      <c r="A381" s="21"/>
      <c r="B381" s="21"/>
      <c r="C381" s="21"/>
      <c r="D381" s="21"/>
      <c r="E381" s="21"/>
      <c r="G381" s="21" t="str">
        <f>If('Inv Count Sheet BAR'!$C400="","",'Inv Count Sheet BAR'!$C400)</f>
        <v/>
      </c>
    </row>
    <row r="382" ht="72.0" customHeight="1">
      <c r="A382" s="21"/>
      <c r="B382" s="21"/>
      <c r="C382" s="21"/>
      <c r="D382" s="21"/>
      <c r="E382" s="21"/>
      <c r="G382" s="21" t="str">
        <f>If('Inv Count Sheet BAR'!$C401="","",'Inv Count Sheet BAR'!$C401)</f>
        <v/>
      </c>
    </row>
    <row r="383" ht="72.0" customHeight="1">
      <c r="A383" s="21"/>
      <c r="B383" s="21"/>
      <c r="C383" s="21"/>
      <c r="D383" s="21"/>
      <c r="E383" s="21"/>
      <c r="G383" s="21" t="str">
        <f>If('Inv Count Sheet BAR'!$C402="","",'Inv Count Sheet BAR'!$C402)</f>
        <v/>
      </c>
    </row>
    <row r="384" ht="72.0" customHeight="1">
      <c r="A384" s="21"/>
      <c r="B384" s="21"/>
      <c r="C384" s="21"/>
      <c r="D384" s="21"/>
      <c r="E384" s="21"/>
      <c r="G384" s="21" t="str">
        <f>If('Inv Count Sheet BAR'!$C403="","",'Inv Count Sheet BAR'!$C403)</f>
        <v/>
      </c>
    </row>
    <row r="385" ht="72.0" customHeight="1">
      <c r="A385" s="21"/>
      <c r="B385" s="21"/>
      <c r="C385" s="21"/>
      <c r="D385" s="21"/>
      <c r="E385" s="21"/>
      <c r="G385" s="21" t="str">
        <f>If('Inv Count Sheet BAR'!$C404="","",'Inv Count Sheet BAR'!$C404)</f>
        <v/>
      </c>
    </row>
    <row r="386" ht="72.0" customHeight="1">
      <c r="A386" s="21"/>
      <c r="B386" s="21"/>
      <c r="C386" s="21"/>
      <c r="D386" s="21"/>
      <c r="E386" s="21"/>
      <c r="G386" s="21" t="str">
        <f>If('Inv Count Sheet BAR'!$C405="","",'Inv Count Sheet BAR'!$C405)</f>
        <v/>
      </c>
    </row>
    <row r="387" ht="72.0" customHeight="1">
      <c r="A387" s="21"/>
      <c r="B387" s="21"/>
      <c r="C387" s="21"/>
      <c r="D387" s="21"/>
      <c r="E387" s="21"/>
      <c r="G387" s="21" t="str">
        <f>If('Inv Count Sheet BAR'!$C406="","",'Inv Count Sheet BAR'!$C406)</f>
        <v/>
      </c>
    </row>
    <row r="388" ht="72.0" customHeight="1">
      <c r="A388" s="21"/>
      <c r="B388" s="21"/>
      <c r="C388" s="21"/>
      <c r="D388" s="21"/>
      <c r="E388" s="21"/>
      <c r="G388" s="21" t="str">
        <f>If('Inv Count Sheet BAR'!$C407="","",'Inv Count Sheet BAR'!$C407)</f>
        <v/>
      </c>
    </row>
    <row r="389" ht="72.0" customHeight="1">
      <c r="A389" s="21"/>
      <c r="B389" s="21"/>
      <c r="C389" s="21"/>
      <c r="D389" s="21"/>
      <c r="E389" s="21"/>
      <c r="G389" s="21" t="str">
        <f>If('Inv Count Sheet BAR'!$C408="","",'Inv Count Sheet BAR'!$C408)</f>
        <v/>
      </c>
    </row>
    <row r="390" ht="72.0" customHeight="1">
      <c r="A390" s="21"/>
      <c r="B390" s="21"/>
      <c r="C390" s="21"/>
      <c r="D390" s="21"/>
      <c r="E390" s="21"/>
      <c r="G390" s="21" t="str">
        <f>If('Inv Count Sheet BAR'!$C409="","",'Inv Count Sheet BAR'!$C409)</f>
        <v/>
      </c>
    </row>
    <row r="391" ht="72.0" customHeight="1">
      <c r="A391" s="21"/>
      <c r="B391" s="21"/>
      <c r="C391" s="21"/>
      <c r="D391" s="21"/>
      <c r="E391" s="21"/>
      <c r="G391" s="21" t="str">
        <f>If('Inv Count Sheet BAR'!$C410="","",'Inv Count Sheet BAR'!$C410)</f>
        <v/>
      </c>
    </row>
    <row r="392" ht="72.0" customHeight="1">
      <c r="A392" s="21"/>
      <c r="B392" s="21"/>
      <c r="C392" s="21"/>
      <c r="D392" s="21"/>
      <c r="E392" s="21"/>
      <c r="G392" s="21" t="str">
        <f>If('Inv Count Sheet BAR'!$C411="","",'Inv Count Sheet BAR'!$C411)</f>
        <v/>
      </c>
    </row>
    <row r="393" ht="72.0" customHeight="1">
      <c r="A393" s="21"/>
      <c r="B393" s="21"/>
      <c r="C393" s="21"/>
      <c r="D393" s="21"/>
      <c r="E393" s="21"/>
      <c r="G393" s="21" t="str">
        <f>If('Inv Count Sheet BAR'!$C412="","",'Inv Count Sheet BAR'!$C412)</f>
        <v/>
      </c>
    </row>
    <row r="394" ht="72.0" customHeight="1">
      <c r="A394" s="21"/>
      <c r="B394" s="21"/>
      <c r="C394" s="21"/>
      <c r="D394" s="21"/>
      <c r="E394" s="21"/>
      <c r="G394" s="21" t="str">
        <f>If('Inv Count Sheet BAR'!$C413="","",'Inv Count Sheet BAR'!$C413)</f>
        <v/>
      </c>
    </row>
    <row r="395" ht="72.0" customHeight="1">
      <c r="A395" s="21"/>
      <c r="B395" s="21"/>
      <c r="C395" s="21"/>
      <c r="D395" s="21"/>
      <c r="E395" s="21"/>
      <c r="G395" s="21" t="str">
        <f>If('Inv Count Sheet BAR'!$C414="","",'Inv Count Sheet BAR'!$C414)</f>
        <v/>
      </c>
    </row>
    <row r="396" ht="72.0" customHeight="1">
      <c r="A396" s="21"/>
      <c r="B396" s="21"/>
      <c r="C396" s="21"/>
      <c r="D396" s="21"/>
      <c r="E396" s="21"/>
      <c r="G396" s="21" t="str">
        <f>If('Inv Count Sheet BAR'!$C415="","",'Inv Count Sheet BAR'!$C415)</f>
        <v/>
      </c>
    </row>
    <row r="397" ht="72.0" customHeight="1">
      <c r="A397" s="21"/>
      <c r="B397" s="21"/>
      <c r="C397" s="21"/>
      <c r="D397" s="21"/>
      <c r="E397" s="21"/>
      <c r="G397" s="21" t="str">
        <f>If('Inv Count Sheet BAR'!$C416="","",'Inv Count Sheet BAR'!$C416)</f>
        <v/>
      </c>
    </row>
    <row r="398" ht="72.0" customHeight="1">
      <c r="A398" s="21"/>
      <c r="B398" s="21"/>
      <c r="C398" s="21"/>
      <c r="D398" s="21"/>
      <c r="E398" s="21"/>
      <c r="G398" s="21" t="str">
        <f>If('Inv Count Sheet BAR'!$C417="","",'Inv Count Sheet BAR'!$C417)</f>
        <v/>
      </c>
    </row>
    <row r="399" ht="72.0" customHeight="1">
      <c r="A399" s="21"/>
      <c r="B399" s="21"/>
      <c r="C399" s="21"/>
      <c r="D399" s="21"/>
      <c r="E399" s="21"/>
      <c r="G399" s="21" t="str">
        <f>If('Inv Count Sheet BAR'!$C418="","",'Inv Count Sheet BAR'!$C418)</f>
        <v/>
      </c>
    </row>
    <row r="400" ht="72.0" customHeight="1">
      <c r="A400" s="21"/>
      <c r="B400" s="21"/>
      <c r="C400" s="21"/>
      <c r="D400" s="21"/>
      <c r="E400" s="21"/>
      <c r="G400" s="21" t="str">
        <f>If('Inv Count Sheet BAR'!$C419="","",'Inv Count Sheet BAR'!$C419)</f>
        <v/>
      </c>
    </row>
    <row r="401" ht="72.0" customHeight="1">
      <c r="A401" s="21"/>
      <c r="B401" s="21"/>
      <c r="C401" s="21"/>
      <c r="D401" s="21"/>
      <c r="E401" s="21"/>
      <c r="G401" s="21" t="str">
        <f>If('Inv Count Sheet BAR'!$C420="","",'Inv Count Sheet BAR'!$C420)</f>
        <v/>
      </c>
    </row>
    <row r="402" ht="72.0" customHeight="1">
      <c r="A402" s="21"/>
      <c r="B402" s="21"/>
      <c r="C402" s="21"/>
      <c r="D402" s="21"/>
      <c r="E402" s="21"/>
      <c r="G402" s="21" t="str">
        <f>If('Inv Count Sheet BAR'!$C421="","",'Inv Count Sheet BAR'!$C421)</f>
        <v/>
      </c>
    </row>
    <row r="403" ht="72.0" customHeight="1">
      <c r="A403" s="21"/>
      <c r="B403" s="21"/>
      <c r="C403" s="21"/>
      <c r="D403" s="21"/>
      <c r="E403" s="21"/>
      <c r="G403" s="21" t="str">
        <f>If('Inv Count Sheet BAR'!$C422="","",'Inv Count Sheet BAR'!$C422)</f>
        <v/>
      </c>
    </row>
    <row r="404" ht="72.0" customHeight="1">
      <c r="A404" s="21"/>
      <c r="B404" s="21"/>
      <c r="C404" s="21"/>
      <c r="D404" s="21"/>
      <c r="E404" s="21"/>
      <c r="G404" s="21" t="str">
        <f>If('Inv Count Sheet BAR'!$C423="","",'Inv Count Sheet BAR'!$C423)</f>
        <v/>
      </c>
    </row>
    <row r="405" ht="72.0" customHeight="1">
      <c r="A405" s="21"/>
      <c r="B405" s="21"/>
      <c r="C405" s="21"/>
      <c r="D405" s="21"/>
      <c r="E405" s="21"/>
      <c r="G405" s="21" t="str">
        <f>If('Inv Count Sheet BAR'!$C424="","",'Inv Count Sheet BAR'!$C424)</f>
        <v/>
      </c>
    </row>
    <row r="406" ht="72.0" customHeight="1">
      <c r="A406" s="21"/>
      <c r="B406" s="21"/>
      <c r="C406" s="21"/>
      <c r="D406" s="21"/>
      <c r="E406" s="21"/>
      <c r="G406" s="21" t="str">
        <f>If('Inv Count Sheet BAR'!$C425="","",'Inv Count Sheet BAR'!$C425)</f>
        <v/>
      </c>
    </row>
    <row r="407" ht="72.0" customHeight="1">
      <c r="A407" s="21"/>
      <c r="B407" s="21"/>
      <c r="C407" s="21"/>
      <c r="D407" s="21"/>
      <c r="E407" s="21"/>
      <c r="G407" s="21" t="str">
        <f>If('Inv Count Sheet BAR'!$C426="","",'Inv Count Sheet BAR'!$C426)</f>
        <v/>
      </c>
    </row>
    <row r="408" ht="72.0" customHeight="1">
      <c r="A408" s="21"/>
      <c r="B408" s="21"/>
      <c r="C408" s="21"/>
      <c r="D408" s="21"/>
      <c r="E408" s="21"/>
      <c r="G408" s="21" t="str">
        <f>If('Inv Count Sheet BAR'!$C427="","",'Inv Count Sheet BAR'!$C427)</f>
        <v/>
      </c>
    </row>
    <row r="409" ht="72.0" customHeight="1">
      <c r="A409" s="21"/>
      <c r="B409" s="21"/>
      <c r="C409" s="21"/>
      <c r="D409" s="21"/>
      <c r="E409" s="21"/>
      <c r="G409" s="21" t="str">
        <f>If('Inv Count Sheet BAR'!$C428="","",'Inv Count Sheet BAR'!$C428)</f>
        <v/>
      </c>
    </row>
    <row r="410" ht="72.0" customHeight="1">
      <c r="A410" s="21"/>
      <c r="B410" s="21"/>
      <c r="C410" s="21"/>
      <c r="D410" s="21"/>
      <c r="E410" s="21"/>
      <c r="G410" s="21" t="str">
        <f>If('Inv Count Sheet BAR'!$C429="","",'Inv Count Sheet BAR'!$C429)</f>
        <v/>
      </c>
    </row>
    <row r="411" ht="72.0" customHeight="1">
      <c r="A411" s="21"/>
      <c r="B411" s="21"/>
      <c r="C411" s="21"/>
      <c r="D411" s="21"/>
      <c r="E411" s="21"/>
      <c r="G411" s="21" t="str">
        <f>If('Inv Count Sheet BAR'!$C430="","",'Inv Count Sheet BAR'!$C430)</f>
        <v/>
      </c>
    </row>
    <row r="412" ht="72.0" customHeight="1">
      <c r="A412" s="21"/>
      <c r="B412" s="21"/>
      <c r="C412" s="21"/>
      <c r="D412" s="21"/>
      <c r="E412" s="21"/>
      <c r="G412" s="21" t="str">
        <f>If('Inv Count Sheet BAR'!$C431="","",'Inv Count Sheet BAR'!$C431)</f>
        <v/>
      </c>
    </row>
    <row r="413" ht="72.0" customHeight="1">
      <c r="A413" s="21"/>
      <c r="B413" s="21"/>
      <c r="C413" s="21"/>
      <c r="D413" s="21"/>
      <c r="E413" s="21"/>
      <c r="G413" s="21" t="str">
        <f>If('Inv Count Sheet BAR'!$C432="","",'Inv Count Sheet BAR'!$C432)</f>
        <v/>
      </c>
    </row>
    <row r="414" ht="72.0" customHeight="1">
      <c r="A414" s="21"/>
      <c r="B414" s="21"/>
      <c r="C414" s="21"/>
      <c r="D414" s="21"/>
      <c r="E414" s="21"/>
      <c r="G414" s="21" t="str">
        <f>If('Inv Count Sheet BAR'!$C433="","",'Inv Count Sheet BAR'!$C433)</f>
        <v/>
      </c>
    </row>
    <row r="415" ht="72.0" customHeight="1">
      <c r="A415" s="21"/>
      <c r="B415" s="21"/>
      <c r="C415" s="21"/>
      <c r="D415" s="21"/>
      <c r="E415" s="21"/>
      <c r="G415" s="21" t="str">
        <f>If('Inv Count Sheet BAR'!$C434="","",'Inv Count Sheet BAR'!$C434)</f>
        <v/>
      </c>
    </row>
    <row r="416" ht="72.0" customHeight="1">
      <c r="A416" s="21"/>
      <c r="B416" s="21"/>
      <c r="C416" s="21"/>
      <c r="D416" s="21"/>
      <c r="E416" s="21"/>
      <c r="G416" s="21" t="str">
        <f>If('Inv Count Sheet BAR'!$C435="","",'Inv Count Sheet BAR'!$C435)</f>
        <v/>
      </c>
    </row>
    <row r="417" ht="72.0" customHeight="1">
      <c r="A417" s="21"/>
      <c r="B417" s="21"/>
      <c r="C417" s="21"/>
      <c r="D417" s="21"/>
      <c r="E417" s="21"/>
      <c r="G417" s="21" t="str">
        <f>If('Inv Count Sheet BAR'!$C436="","",'Inv Count Sheet BAR'!$C436)</f>
        <v/>
      </c>
    </row>
    <row r="418" ht="72.0" customHeight="1">
      <c r="A418" s="21"/>
      <c r="B418" s="21"/>
      <c r="C418" s="21"/>
      <c r="D418" s="21"/>
      <c r="E418" s="21"/>
      <c r="G418" s="21" t="str">
        <f>If('Inv Count Sheet BAR'!$C437="","",'Inv Count Sheet BAR'!$C437)</f>
        <v/>
      </c>
    </row>
    <row r="419" ht="72.0" customHeight="1">
      <c r="A419" s="21"/>
      <c r="B419" s="21"/>
      <c r="C419" s="21"/>
      <c r="D419" s="21"/>
      <c r="E419" s="21"/>
      <c r="G419" s="21" t="str">
        <f>If('Inv Count Sheet BAR'!$C438="","",'Inv Count Sheet BAR'!$C438)</f>
        <v/>
      </c>
    </row>
    <row r="420" ht="72.0" customHeight="1">
      <c r="A420" s="21"/>
      <c r="B420" s="21"/>
      <c r="C420" s="21"/>
      <c r="D420" s="21"/>
      <c r="E420" s="21"/>
      <c r="G420" s="21" t="str">
        <f>If('Inv Count Sheet BAR'!$C439="","",'Inv Count Sheet BAR'!$C439)</f>
        <v/>
      </c>
    </row>
    <row r="421" ht="72.0" customHeight="1">
      <c r="A421" s="21"/>
      <c r="B421" s="21"/>
      <c r="C421" s="21"/>
      <c r="D421" s="21"/>
      <c r="E421" s="21"/>
      <c r="G421" s="21" t="str">
        <f>If('Inv Count Sheet BAR'!$C440="","",'Inv Count Sheet BAR'!$C440)</f>
        <v/>
      </c>
    </row>
    <row r="422" ht="72.0" customHeight="1">
      <c r="A422" s="21"/>
      <c r="B422" s="21"/>
      <c r="C422" s="21"/>
      <c r="D422" s="21"/>
      <c r="E422" s="21"/>
      <c r="G422" s="21" t="str">
        <f>If('Inv Count Sheet BAR'!$C441="","",'Inv Count Sheet BAR'!$C441)</f>
        <v/>
      </c>
    </row>
    <row r="423" ht="72.0" customHeight="1">
      <c r="A423" s="21"/>
      <c r="B423" s="21"/>
      <c r="C423" s="21"/>
      <c r="D423" s="21"/>
      <c r="E423" s="21"/>
      <c r="G423" s="21" t="str">
        <f>If('Inv Count Sheet BAR'!$C442="","",'Inv Count Sheet BAR'!$C442)</f>
        <v/>
      </c>
    </row>
    <row r="424" ht="72.0" customHeight="1">
      <c r="A424" s="21"/>
      <c r="B424" s="21"/>
      <c r="C424" s="21"/>
      <c r="D424" s="21"/>
      <c r="E424" s="21"/>
      <c r="G424" s="21" t="str">
        <f>If('Inv Count Sheet BAR'!$C443="","",'Inv Count Sheet BAR'!$C443)</f>
        <v/>
      </c>
    </row>
    <row r="425" ht="72.0" customHeight="1">
      <c r="A425" s="21"/>
      <c r="B425" s="21"/>
      <c r="C425" s="21"/>
      <c r="D425" s="21"/>
      <c r="E425" s="21"/>
      <c r="G425" s="21" t="str">
        <f>If('Inv Count Sheet BAR'!$C444="","",'Inv Count Sheet BAR'!$C444)</f>
        <v/>
      </c>
    </row>
    <row r="426" ht="72.0" customHeight="1">
      <c r="A426" s="21"/>
      <c r="B426" s="21"/>
      <c r="C426" s="21"/>
      <c r="D426" s="21"/>
      <c r="E426" s="21"/>
      <c r="G426" s="21" t="str">
        <f>If('Inv Count Sheet BAR'!$C445="","",'Inv Count Sheet BAR'!$C445)</f>
        <v/>
      </c>
    </row>
    <row r="427" ht="72.0" customHeight="1">
      <c r="A427" s="21"/>
      <c r="B427" s="21"/>
      <c r="C427" s="21"/>
      <c r="D427" s="21"/>
      <c r="E427" s="21"/>
      <c r="G427" s="21" t="str">
        <f>If('Inv Count Sheet BAR'!$C446="","",'Inv Count Sheet BAR'!$C446)</f>
        <v/>
      </c>
    </row>
    <row r="428" ht="72.0" customHeight="1">
      <c r="A428" s="21"/>
      <c r="B428" s="21"/>
      <c r="C428" s="21"/>
      <c r="D428" s="21"/>
      <c r="E428" s="21"/>
      <c r="G428" s="21" t="str">
        <f>If('Inv Count Sheet BAR'!$C447="","",'Inv Count Sheet BAR'!$C447)</f>
        <v/>
      </c>
    </row>
    <row r="429" ht="72.0" customHeight="1">
      <c r="A429" s="21"/>
      <c r="B429" s="21"/>
      <c r="C429" s="21"/>
      <c r="D429" s="21"/>
      <c r="E429" s="21"/>
      <c r="G429" s="21" t="str">
        <f>If('Inv Count Sheet BAR'!$C448="","",'Inv Count Sheet BAR'!$C448)</f>
        <v/>
      </c>
    </row>
    <row r="430" ht="72.0" customHeight="1">
      <c r="A430" s="21"/>
      <c r="B430" s="21"/>
      <c r="C430" s="21"/>
      <c r="D430" s="21"/>
      <c r="E430" s="21"/>
      <c r="G430" s="21" t="str">
        <f>If('Inv Count Sheet BAR'!$C449="","",'Inv Count Sheet BAR'!$C449)</f>
        <v/>
      </c>
    </row>
    <row r="431" ht="72.0" customHeight="1">
      <c r="A431" s="21"/>
      <c r="B431" s="21"/>
      <c r="C431" s="21"/>
      <c r="D431" s="21"/>
      <c r="E431" s="21"/>
      <c r="G431" s="21" t="str">
        <f>If('Inv Count Sheet BAR'!$C450="","",'Inv Count Sheet BAR'!$C450)</f>
        <v/>
      </c>
    </row>
    <row r="432" ht="72.0" customHeight="1">
      <c r="A432" s="21"/>
      <c r="B432" s="21"/>
      <c r="C432" s="21"/>
      <c r="D432" s="21"/>
      <c r="E432" s="21"/>
      <c r="G432" s="21" t="str">
        <f>If('Inv Count Sheet BAR'!$C451="","",'Inv Count Sheet BAR'!$C451)</f>
        <v/>
      </c>
    </row>
    <row r="433" ht="72.0" customHeight="1">
      <c r="A433" s="21"/>
      <c r="B433" s="21"/>
      <c r="C433" s="21"/>
      <c r="D433" s="21"/>
      <c r="E433" s="21"/>
      <c r="G433" s="21" t="str">
        <f>If('Inv Count Sheet BAR'!$C452="","",'Inv Count Sheet BAR'!$C452)</f>
        <v/>
      </c>
    </row>
    <row r="434" ht="72.0" customHeight="1">
      <c r="A434" s="21"/>
      <c r="B434" s="21"/>
      <c r="C434" s="21"/>
      <c r="D434" s="21"/>
      <c r="E434" s="21"/>
      <c r="G434" s="21" t="str">
        <f>If('Inv Count Sheet BAR'!$C453="","",'Inv Count Sheet BAR'!$C453)</f>
        <v/>
      </c>
    </row>
    <row r="435" ht="72.0" customHeight="1">
      <c r="A435" s="21"/>
      <c r="B435" s="21"/>
      <c r="C435" s="21"/>
      <c r="D435" s="21"/>
      <c r="E435" s="21"/>
      <c r="G435" s="21" t="str">
        <f>If('Inv Count Sheet BAR'!$C454="","",'Inv Count Sheet BAR'!$C454)</f>
        <v/>
      </c>
    </row>
    <row r="436" ht="72.0" customHeight="1">
      <c r="A436" s="21"/>
      <c r="B436" s="21"/>
      <c r="C436" s="21"/>
      <c r="D436" s="21"/>
      <c r="E436" s="21"/>
      <c r="G436" s="21" t="str">
        <f>If('Inv Count Sheet BAR'!$C455="","",'Inv Count Sheet BAR'!$C455)</f>
        <v/>
      </c>
    </row>
    <row r="437" ht="72.0" customHeight="1">
      <c r="A437" s="21"/>
      <c r="B437" s="21"/>
      <c r="C437" s="21"/>
      <c r="D437" s="21"/>
      <c r="E437" s="21"/>
      <c r="G437" s="21" t="str">
        <f>If('Inv Count Sheet BAR'!$C456="","",'Inv Count Sheet BAR'!$C456)</f>
        <v/>
      </c>
    </row>
    <row r="438" ht="72.0" customHeight="1">
      <c r="A438" s="21"/>
      <c r="B438" s="21"/>
      <c r="C438" s="21"/>
      <c r="D438" s="21"/>
      <c r="E438" s="21"/>
      <c r="G438" s="21" t="str">
        <f>If('Inv Count Sheet BAR'!$C457="","",'Inv Count Sheet BAR'!$C457)</f>
        <v/>
      </c>
    </row>
    <row r="439" ht="72.0" customHeight="1">
      <c r="A439" s="21"/>
      <c r="B439" s="21"/>
      <c r="C439" s="21"/>
      <c r="D439" s="21"/>
      <c r="E439" s="21"/>
      <c r="G439" s="21" t="str">
        <f>If('Inv Count Sheet BAR'!$C458="","",'Inv Count Sheet BAR'!$C458)</f>
        <v/>
      </c>
    </row>
    <row r="440" ht="72.0" customHeight="1">
      <c r="A440" s="21"/>
      <c r="B440" s="21"/>
      <c r="C440" s="21"/>
      <c r="D440" s="21"/>
      <c r="E440" s="21"/>
      <c r="G440" s="21" t="str">
        <f>If('Inv Count Sheet BAR'!$C459="","",'Inv Count Sheet BAR'!$C459)</f>
        <v/>
      </c>
    </row>
    <row r="441" ht="72.0" customHeight="1">
      <c r="A441" s="21"/>
      <c r="B441" s="21"/>
      <c r="C441" s="21"/>
      <c r="D441" s="21"/>
      <c r="E441" s="21"/>
      <c r="G441" s="21" t="str">
        <f>If('Inv Count Sheet BAR'!$C460="","",'Inv Count Sheet BAR'!$C460)</f>
        <v/>
      </c>
    </row>
    <row r="442" ht="72.0" customHeight="1">
      <c r="A442" s="21"/>
      <c r="B442" s="21"/>
      <c r="C442" s="21"/>
      <c r="D442" s="21"/>
      <c r="E442" s="21"/>
      <c r="G442" s="21" t="str">
        <f>If('Inv Count Sheet BAR'!$C461="","",'Inv Count Sheet BAR'!$C461)</f>
        <v/>
      </c>
    </row>
    <row r="443" ht="72.0" customHeight="1">
      <c r="A443" s="21"/>
      <c r="B443" s="21"/>
      <c r="C443" s="21"/>
      <c r="D443" s="21"/>
      <c r="E443" s="21"/>
      <c r="G443" s="21" t="str">
        <f>If('Inv Count Sheet BAR'!$C462="","",'Inv Count Sheet BAR'!$C462)</f>
        <v/>
      </c>
    </row>
    <row r="444" ht="72.0" customHeight="1">
      <c r="A444" s="21"/>
      <c r="B444" s="21"/>
      <c r="C444" s="21"/>
      <c r="D444" s="21"/>
      <c r="E444" s="21"/>
      <c r="G444" s="21" t="str">
        <f>If('Inv Count Sheet BAR'!$C463="","",'Inv Count Sheet BAR'!$C463)</f>
        <v/>
      </c>
    </row>
    <row r="445" ht="72.0" customHeight="1">
      <c r="A445" s="21"/>
      <c r="B445" s="21"/>
      <c r="C445" s="21"/>
      <c r="D445" s="21"/>
      <c r="E445" s="21"/>
      <c r="G445" s="21" t="str">
        <f>If('Inv Count Sheet BAR'!$C464="","",'Inv Count Sheet BAR'!$C464)</f>
        <v/>
      </c>
    </row>
    <row r="446" ht="72.0" customHeight="1">
      <c r="A446" s="21"/>
      <c r="B446" s="21"/>
      <c r="C446" s="21"/>
      <c r="D446" s="21"/>
      <c r="E446" s="21"/>
      <c r="G446" s="21" t="str">
        <f>If('Inv Count Sheet BAR'!$C465="","",'Inv Count Sheet BAR'!$C465)</f>
        <v/>
      </c>
    </row>
    <row r="447" ht="72.0" customHeight="1">
      <c r="A447" s="21"/>
      <c r="B447" s="21"/>
      <c r="C447" s="21"/>
      <c r="D447" s="21"/>
      <c r="E447" s="21"/>
      <c r="G447" s="21" t="str">
        <f>If('Inv Count Sheet BAR'!$C466="","",'Inv Count Sheet BAR'!$C466)</f>
        <v/>
      </c>
    </row>
    <row r="448" ht="72.0" customHeight="1">
      <c r="A448" s="21"/>
      <c r="B448" s="21"/>
      <c r="C448" s="21"/>
      <c r="D448" s="21"/>
      <c r="E448" s="21"/>
      <c r="G448" s="21" t="str">
        <f>If('Inv Count Sheet BAR'!$C467="","",'Inv Count Sheet BAR'!$C467)</f>
        <v/>
      </c>
    </row>
    <row r="449" ht="72.0" customHeight="1">
      <c r="A449" s="21"/>
      <c r="B449" s="21"/>
      <c r="C449" s="21"/>
      <c r="D449" s="21"/>
      <c r="E449" s="21"/>
      <c r="G449" s="21" t="str">
        <f>If('Inv Count Sheet BAR'!$C468="","",'Inv Count Sheet BAR'!$C468)</f>
        <v/>
      </c>
    </row>
    <row r="450" ht="72.0" customHeight="1">
      <c r="A450" s="21"/>
      <c r="B450" s="21"/>
      <c r="C450" s="21"/>
      <c r="D450" s="21"/>
      <c r="E450" s="21"/>
      <c r="G450" s="21" t="str">
        <f>If('Inv Count Sheet BAR'!$C469="","",'Inv Count Sheet BAR'!$C469)</f>
        <v/>
      </c>
    </row>
    <row r="451" ht="72.0" customHeight="1">
      <c r="A451" s="21"/>
      <c r="B451" s="21"/>
      <c r="C451" s="21"/>
      <c r="D451" s="21"/>
      <c r="E451" s="21"/>
      <c r="G451" s="21" t="str">
        <f>If('Inv Count Sheet BAR'!$C470="","",'Inv Count Sheet BAR'!$C470)</f>
        <v/>
      </c>
    </row>
    <row r="452" ht="72.0" customHeight="1">
      <c r="A452" s="21"/>
      <c r="B452" s="21"/>
      <c r="C452" s="21"/>
      <c r="D452" s="21"/>
      <c r="E452" s="21"/>
      <c r="G452" s="21" t="str">
        <f>If('Inv Count Sheet BAR'!$C471="","",'Inv Count Sheet BAR'!$C471)</f>
        <v/>
      </c>
    </row>
    <row r="453" ht="72.0" customHeight="1">
      <c r="A453" s="21"/>
      <c r="B453" s="21"/>
      <c r="C453" s="21"/>
      <c r="D453" s="21"/>
      <c r="E453" s="21"/>
      <c r="G453" s="21" t="str">
        <f>If('Inv Count Sheet BAR'!$C472="","",'Inv Count Sheet BAR'!$C472)</f>
        <v/>
      </c>
    </row>
    <row r="454" ht="72.0" customHeight="1">
      <c r="A454" s="21"/>
      <c r="B454" s="21"/>
      <c r="C454" s="21"/>
      <c r="D454" s="21"/>
      <c r="E454" s="21"/>
      <c r="G454" s="21" t="str">
        <f>If('Inv Count Sheet BAR'!$C473="","",'Inv Count Sheet BAR'!$C473)</f>
        <v/>
      </c>
    </row>
    <row r="455" ht="72.0" customHeight="1">
      <c r="A455" s="21"/>
      <c r="B455" s="21"/>
      <c r="C455" s="21"/>
      <c r="D455" s="21"/>
      <c r="E455" s="21"/>
      <c r="G455" s="21" t="str">
        <f>If('Inv Count Sheet BAR'!$C474="","",'Inv Count Sheet BAR'!$C474)</f>
        <v/>
      </c>
    </row>
    <row r="456" ht="72.0" customHeight="1">
      <c r="A456" s="21"/>
      <c r="B456" s="21"/>
      <c r="C456" s="21"/>
      <c r="D456" s="21"/>
      <c r="E456" s="21"/>
      <c r="G456" s="21" t="str">
        <f>If('Inv Count Sheet BAR'!$C475="","",'Inv Count Sheet BAR'!$C475)</f>
        <v/>
      </c>
    </row>
    <row r="457" ht="72.0" customHeight="1">
      <c r="A457" s="21"/>
      <c r="B457" s="21"/>
      <c r="C457" s="21"/>
      <c r="D457" s="21"/>
      <c r="E457" s="21"/>
      <c r="G457" s="21" t="str">
        <f>If('Inv Count Sheet BAR'!$C476="","",'Inv Count Sheet BAR'!$C476)</f>
        <v/>
      </c>
    </row>
    <row r="458" ht="72.0" customHeight="1">
      <c r="A458" s="21"/>
      <c r="B458" s="21"/>
      <c r="C458" s="21"/>
      <c r="D458" s="21"/>
      <c r="E458" s="21"/>
      <c r="G458" s="21" t="str">
        <f>If('Inv Count Sheet BAR'!$C477="","",'Inv Count Sheet BAR'!$C477)</f>
        <v/>
      </c>
    </row>
    <row r="459" ht="72.0" customHeight="1">
      <c r="A459" s="21"/>
      <c r="B459" s="21"/>
      <c r="C459" s="21"/>
      <c r="D459" s="21"/>
      <c r="E459" s="21"/>
      <c r="G459" s="21" t="str">
        <f>If('Inv Count Sheet BAR'!$C478="","",'Inv Count Sheet BAR'!$C478)</f>
        <v/>
      </c>
    </row>
    <row r="460" ht="72.0" customHeight="1">
      <c r="A460" s="21"/>
      <c r="B460" s="21"/>
      <c r="C460" s="21"/>
      <c r="D460" s="21"/>
      <c r="E460" s="21"/>
      <c r="G460" s="21" t="str">
        <f>If('Inv Count Sheet BAR'!$C479="","",'Inv Count Sheet BAR'!$C479)</f>
        <v/>
      </c>
    </row>
    <row r="461" ht="72.0" customHeight="1">
      <c r="A461" s="21"/>
      <c r="B461" s="21"/>
      <c r="C461" s="21"/>
      <c r="D461" s="21"/>
      <c r="E461" s="21"/>
      <c r="G461" s="21" t="str">
        <f>If('Inv Count Sheet BAR'!$C480="","",'Inv Count Sheet BAR'!$C480)</f>
        <v/>
      </c>
    </row>
    <row r="462" ht="72.0" customHeight="1">
      <c r="A462" s="21"/>
      <c r="B462" s="21"/>
      <c r="C462" s="21"/>
      <c r="D462" s="21"/>
      <c r="E462" s="21"/>
      <c r="G462" s="21" t="str">
        <f>If('Inv Count Sheet BAR'!$C481="","",'Inv Count Sheet BAR'!$C481)</f>
        <v/>
      </c>
    </row>
    <row r="463" ht="72.0" customHeight="1">
      <c r="A463" s="21"/>
      <c r="B463" s="21"/>
      <c r="C463" s="21"/>
      <c r="D463" s="21"/>
      <c r="E463" s="21"/>
      <c r="G463" s="21" t="str">
        <f>If('Inv Count Sheet BAR'!$C482="","",'Inv Count Sheet BAR'!$C482)</f>
        <v/>
      </c>
    </row>
    <row r="464" ht="72.0" customHeight="1">
      <c r="A464" s="21"/>
      <c r="B464" s="21"/>
      <c r="C464" s="21"/>
      <c r="D464" s="21"/>
      <c r="E464" s="21"/>
      <c r="G464" s="21" t="str">
        <f>If('Inv Count Sheet BAR'!$C483="","",'Inv Count Sheet BAR'!$C483)</f>
        <v/>
      </c>
    </row>
    <row r="465" ht="72.0" customHeight="1">
      <c r="A465" s="21"/>
      <c r="B465" s="21"/>
      <c r="C465" s="21"/>
      <c r="D465" s="21"/>
      <c r="E465" s="21"/>
      <c r="G465" s="21" t="str">
        <f>If('Inv Count Sheet BAR'!$C484="","",'Inv Count Sheet BAR'!$C484)</f>
        <v/>
      </c>
    </row>
    <row r="466" ht="72.0" customHeight="1">
      <c r="A466" s="21"/>
      <c r="B466" s="21"/>
      <c r="C466" s="21"/>
      <c r="D466" s="21"/>
      <c r="E466" s="21"/>
      <c r="G466" s="21" t="str">
        <f>If('Inv Count Sheet BAR'!$C485="","",'Inv Count Sheet BAR'!$C485)</f>
        <v/>
      </c>
    </row>
    <row r="467" ht="72.0" customHeight="1">
      <c r="A467" s="21"/>
      <c r="B467" s="21"/>
      <c r="C467" s="21"/>
      <c r="D467" s="21"/>
      <c r="E467" s="21"/>
      <c r="G467" s="21" t="str">
        <f>If('Inv Count Sheet BAR'!$C486="","",'Inv Count Sheet BAR'!$C486)</f>
        <v/>
      </c>
    </row>
    <row r="468" ht="72.0" customHeight="1">
      <c r="A468" s="21"/>
      <c r="B468" s="21"/>
      <c r="C468" s="21"/>
      <c r="D468" s="21"/>
      <c r="E468" s="21"/>
      <c r="G468" s="21" t="str">
        <f>If('Inv Count Sheet BAR'!$C487="","",'Inv Count Sheet BAR'!$C487)</f>
        <v/>
      </c>
    </row>
    <row r="469" ht="72.0" customHeight="1">
      <c r="A469" s="21"/>
      <c r="B469" s="21"/>
      <c r="C469" s="21"/>
      <c r="D469" s="21"/>
      <c r="E469" s="21"/>
      <c r="G469" s="21" t="str">
        <f>If('Inv Count Sheet BAR'!$C488="","",'Inv Count Sheet BAR'!$C488)</f>
        <v/>
      </c>
    </row>
    <row r="470" ht="72.0" customHeight="1">
      <c r="A470" s="21"/>
      <c r="B470" s="21"/>
      <c r="C470" s="21"/>
      <c r="D470" s="21"/>
      <c r="E470" s="21"/>
      <c r="G470" s="21" t="str">
        <f>If('Inv Count Sheet BAR'!$C489="","",'Inv Count Sheet BAR'!$C489)</f>
        <v/>
      </c>
    </row>
    <row r="471" ht="72.0" customHeight="1">
      <c r="A471" s="21"/>
      <c r="B471" s="21"/>
      <c r="C471" s="21"/>
      <c r="D471" s="21"/>
      <c r="E471" s="21"/>
      <c r="G471" s="21" t="str">
        <f>If('Inv Count Sheet BAR'!$C490="","",'Inv Count Sheet BAR'!$C490)</f>
        <v/>
      </c>
    </row>
    <row r="472" ht="72.0" customHeight="1">
      <c r="A472" s="21"/>
      <c r="B472" s="21"/>
      <c r="C472" s="21"/>
      <c r="D472" s="21"/>
      <c r="E472" s="21"/>
      <c r="G472" s="21" t="str">
        <f>If('Inv Count Sheet BAR'!$C491="","",'Inv Count Sheet BAR'!$C491)</f>
        <v/>
      </c>
    </row>
    <row r="473" ht="72.0" customHeight="1">
      <c r="A473" s="21"/>
      <c r="B473" s="21"/>
      <c r="C473" s="21"/>
      <c r="D473" s="21"/>
      <c r="E473" s="21"/>
      <c r="G473" s="21" t="str">
        <f>If('Inv Count Sheet BAR'!$C492="","",'Inv Count Sheet BAR'!$C492)</f>
        <v/>
      </c>
    </row>
    <row r="474" ht="72.0" customHeight="1">
      <c r="A474" s="21"/>
      <c r="B474" s="21"/>
      <c r="C474" s="21"/>
      <c r="D474" s="21"/>
      <c r="E474" s="21"/>
      <c r="G474" s="21" t="str">
        <f>If('Inv Count Sheet BAR'!$C493="","",'Inv Count Sheet BAR'!$C493)</f>
        <v/>
      </c>
    </row>
    <row r="475" ht="72.0" customHeight="1">
      <c r="A475" s="21"/>
      <c r="B475" s="21"/>
      <c r="C475" s="21"/>
      <c r="D475" s="21"/>
      <c r="E475" s="21"/>
      <c r="G475" s="21" t="str">
        <f>If('Inv Count Sheet BAR'!$C494="","",'Inv Count Sheet BAR'!$C494)</f>
        <v/>
      </c>
    </row>
    <row r="476" ht="72.0" customHeight="1">
      <c r="A476" s="21"/>
      <c r="B476" s="21"/>
      <c r="C476" s="21"/>
      <c r="D476" s="21"/>
      <c r="E476" s="21"/>
      <c r="G476" s="21" t="str">
        <f>If('Inv Count Sheet BAR'!$C495="","",'Inv Count Sheet BAR'!$C495)</f>
        <v/>
      </c>
    </row>
    <row r="477" ht="72.0" customHeight="1">
      <c r="A477" s="21"/>
      <c r="B477" s="21"/>
      <c r="C477" s="21"/>
      <c r="D477" s="21"/>
      <c r="E477" s="21"/>
      <c r="G477" s="21" t="str">
        <f>If('Inv Count Sheet BAR'!$C496="","",'Inv Count Sheet BAR'!$C496)</f>
        <v/>
      </c>
    </row>
    <row r="478" ht="72.0" customHeight="1">
      <c r="A478" s="21"/>
      <c r="B478" s="21"/>
      <c r="C478" s="21"/>
      <c r="D478" s="21"/>
      <c r="E478" s="21"/>
      <c r="G478" s="21" t="str">
        <f>If('Inv Count Sheet BAR'!$C497="","",'Inv Count Sheet BAR'!$C497)</f>
        <v/>
      </c>
    </row>
    <row r="479" ht="72.0" customHeight="1">
      <c r="A479" s="21"/>
      <c r="B479" s="21"/>
      <c r="C479" s="21"/>
      <c r="D479" s="21"/>
      <c r="E479" s="21"/>
      <c r="G479" s="21" t="str">
        <f>If('Inv Count Sheet BAR'!$C498="","",'Inv Count Sheet BAR'!$C498)</f>
        <v/>
      </c>
    </row>
    <row r="480" ht="72.0" customHeight="1">
      <c r="A480" s="21"/>
      <c r="B480" s="21"/>
      <c r="C480" s="21"/>
      <c r="D480" s="21"/>
      <c r="E480" s="21"/>
      <c r="G480" s="21" t="str">
        <f>If('Inv Count Sheet BAR'!$C499="","",'Inv Count Sheet BAR'!$C499)</f>
        <v/>
      </c>
    </row>
    <row r="481" ht="72.0" customHeight="1">
      <c r="A481" s="21"/>
      <c r="B481" s="21"/>
      <c r="C481" s="21"/>
      <c r="D481" s="21"/>
      <c r="E481" s="21"/>
      <c r="G481" s="21" t="str">
        <f>If('Inv Count Sheet BAR'!$C500="","",'Inv Count Sheet BAR'!$C500)</f>
        <v/>
      </c>
    </row>
    <row r="482" ht="72.0" customHeight="1">
      <c r="A482" s="21"/>
      <c r="B482" s="21"/>
      <c r="C482" s="21"/>
      <c r="D482" s="21"/>
      <c r="E482" s="21"/>
      <c r="G482" s="21" t="str">
        <f>If('Inv Count Sheet BAR'!$C501="","",'Inv Count Sheet BAR'!$C501)</f>
        <v/>
      </c>
    </row>
    <row r="483" ht="72.0" customHeight="1">
      <c r="A483" s="21"/>
      <c r="B483" s="21"/>
      <c r="C483" s="21"/>
      <c r="D483" s="21"/>
      <c r="E483" s="21"/>
      <c r="G483" s="21" t="str">
        <f>If('Inv Count Sheet BAR'!$C502="","",'Inv Count Sheet BAR'!$C502)</f>
        <v/>
      </c>
    </row>
    <row r="484" ht="72.0" customHeight="1">
      <c r="A484" s="21"/>
      <c r="B484" s="21"/>
      <c r="C484" s="21"/>
      <c r="D484" s="21"/>
      <c r="E484" s="21"/>
      <c r="G484" s="21" t="str">
        <f>If('Inv Count Sheet BAR'!$C503="","",'Inv Count Sheet BAR'!$C503)</f>
        <v/>
      </c>
    </row>
    <row r="485" ht="72.0" customHeight="1">
      <c r="A485" s="21"/>
      <c r="B485" s="21"/>
      <c r="C485" s="21"/>
      <c r="D485" s="21"/>
      <c r="E485" s="21"/>
      <c r="G485" s="21" t="str">
        <f>If('Inv Count Sheet BAR'!$C504="","",'Inv Count Sheet BAR'!$C504)</f>
        <v/>
      </c>
    </row>
    <row r="486" ht="72.0" customHeight="1">
      <c r="A486" s="21"/>
      <c r="B486" s="21"/>
      <c r="C486" s="21"/>
      <c r="D486" s="21"/>
      <c r="E486" s="21"/>
      <c r="G486" s="21" t="str">
        <f>If('Inv Count Sheet BAR'!$C505="","",'Inv Count Sheet BAR'!$C505)</f>
        <v/>
      </c>
    </row>
    <row r="487" ht="72.0" customHeight="1">
      <c r="A487" s="21"/>
      <c r="B487" s="21"/>
      <c r="C487" s="21"/>
      <c r="D487" s="21"/>
      <c r="E487" s="21"/>
      <c r="G487" s="21" t="str">
        <f>If('Inv Count Sheet BAR'!$C506="","",'Inv Count Sheet BAR'!$C506)</f>
        <v/>
      </c>
    </row>
    <row r="488" ht="72.0" customHeight="1">
      <c r="A488" s="21"/>
      <c r="B488" s="21"/>
      <c r="C488" s="21"/>
      <c r="D488" s="21"/>
      <c r="E488" s="21"/>
      <c r="G488" s="21" t="str">
        <f>If('Inv Count Sheet BAR'!$C507="","",'Inv Count Sheet BAR'!$C507)</f>
        <v/>
      </c>
    </row>
    <row r="489" ht="72.0" customHeight="1">
      <c r="A489" s="21"/>
      <c r="B489" s="21"/>
      <c r="C489" s="21"/>
      <c r="D489" s="21"/>
      <c r="E489" s="21"/>
      <c r="G489" s="21" t="str">
        <f>If('Inv Count Sheet BAR'!$C508="","",'Inv Count Sheet BAR'!$C508)</f>
        <v/>
      </c>
    </row>
    <row r="490" ht="72.0" customHeight="1">
      <c r="A490" s="21"/>
      <c r="B490" s="21"/>
      <c r="C490" s="21"/>
      <c r="D490" s="21"/>
      <c r="E490" s="21"/>
      <c r="G490" s="21" t="str">
        <f>If('Inv Count Sheet BAR'!$C509="","",'Inv Count Sheet BAR'!$C509)</f>
        <v/>
      </c>
    </row>
    <row r="491" ht="72.0" customHeight="1">
      <c r="A491" s="21"/>
      <c r="B491" s="21"/>
      <c r="C491" s="21"/>
      <c r="D491" s="21"/>
      <c r="E491" s="21"/>
      <c r="G491" s="21" t="str">
        <f>If('Inv Count Sheet BAR'!$C510="","",'Inv Count Sheet BAR'!$C510)</f>
        <v/>
      </c>
    </row>
    <row r="492" ht="72.0" customHeight="1">
      <c r="A492" s="21"/>
      <c r="B492" s="21"/>
      <c r="C492" s="21"/>
      <c r="D492" s="21"/>
      <c r="E492" s="21"/>
      <c r="G492" s="21" t="str">
        <f>If('Inv Count Sheet BAR'!$C511="","",'Inv Count Sheet BAR'!$C511)</f>
        <v/>
      </c>
    </row>
    <row r="493" ht="72.0" customHeight="1">
      <c r="A493" s="21"/>
      <c r="B493" s="21"/>
      <c r="C493" s="21"/>
      <c r="D493" s="21"/>
      <c r="E493" s="21"/>
      <c r="G493" s="21" t="str">
        <f>If('Inv Count Sheet BAR'!$C512="","",'Inv Count Sheet BAR'!$C512)</f>
        <v/>
      </c>
    </row>
    <row r="494" ht="72.0" customHeight="1">
      <c r="A494" s="21"/>
      <c r="B494" s="21"/>
      <c r="C494" s="21"/>
      <c r="D494" s="21"/>
      <c r="E494" s="21"/>
      <c r="G494" s="21" t="str">
        <f>If('Inv Count Sheet BAR'!$C513="","",'Inv Count Sheet BAR'!$C513)</f>
        <v/>
      </c>
    </row>
    <row r="495" ht="72.0" customHeight="1">
      <c r="A495" s="21"/>
      <c r="B495" s="21"/>
      <c r="C495" s="21"/>
      <c r="D495" s="21"/>
      <c r="E495" s="21"/>
      <c r="G495" s="21" t="str">
        <f>If('Inv Count Sheet BAR'!$C514="","",'Inv Count Sheet BAR'!$C514)</f>
        <v/>
      </c>
    </row>
    <row r="496" ht="72.0" customHeight="1">
      <c r="A496" s="21"/>
      <c r="B496" s="21"/>
      <c r="C496" s="21"/>
      <c r="D496" s="21"/>
      <c r="E496" s="21"/>
      <c r="G496" s="21" t="str">
        <f>If('Inv Count Sheet BAR'!$C515="","",'Inv Count Sheet BAR'!$C515)</f>
        <v/>
      </c>
    </row>
    <row r="497" ht="72.0" customHeight="1">
      <c r="A497" s="21"/>
      <c r="B497" s="21"/>
      <c r="C497" s="21"/>
      <c r="D497" s="21"/>
      <c r="E497" s="21"/>
      <c r="G497" s="21" t="str">
        <f>If('Inv Count Sheet BAR'!$C516="","",'Inv Count Sheet BAR'!$C516)</f>
        <v/>
      </c>
    </row>
    <row r="498" ht="72.0" customHeight="1">
      <c r="A498" s="21"/>
      <c r="B498" s="21"/>
      <c r="C498" s="21"/>
      <c r="D498" s="21"/>
      <c r="E498" s="21"/>
      <c r="G498" s="21" t="str">
        <f>If('Inv Count Sheet BAR'!$C517="","",'Inv Count Sheet BAR'!$C517)</f>
        <v/>
      </c>
    </row>
    <row r="499" ht="72.0" customHeight="1">
      <c r="A499" s="21"/>
      <c r="B499" s="21"/>
      <c r="C499" s="21"/>
      <c r="D499" s="21"/>
      <c r="E499" s="21"/>
      <c r="G499" s="21" t="str">
        <f>If('Inv Count Sheet BAR'!$C518="","",'Inv Count Sheet BAR'!$C518)</f>
        <v/>
      </c>
    </row>
    <row r="500" ht="72.0" customHeight="1">
      <c r="A500" s="21"/>
      <c r="B500" s="21"/>
      <c r="C500" s="21"/>
      <c r="D500" s="21"/>
      <c r="E500" s="21"/>
      <c r="G500" s="21" t="str">
        <f>If('Inv Count Sheet BAR'!$C519="","",'Inv Count Sheet BAR'!$C519)</f>
        <v/>
      </c>
    </row>
    <row r="501" ht="72.0" customHeight="1">
      <c r="A501" s="21"/>
      <c r="B501" s="21"/>
      <c r="C501" s="21"/>
      <c r="D501" s="21"/>
      <c r="E501" s="21"/>
      <c r="G501" s="21" t="str">
        <f>If('Inv Count Sheet BAR'!$C520="","",'Inv Count Sheet BAR'!$C520)</f>
        <v/>
      </c>
    </row>
    <row r="502" ht="72.0" customHeight="1">
      <c r="A502" s="21"/>
      <c r="B502" s="21"/>
      <c r="C502" s="21"/>
      <c r="D502" s="21"/>
      <c r="E502" s="21"/>
      <c r="G502" s="21" t="str">
        <f>If('Inv Count Sheet BAR'!$C521="","",'Inv Count Sheet BAR'!$C521)</f>
        <v/>
      </c>
    </row>
    <row r="503" ht="72.0" customHeight="1">
      <c r="A503" s="21"/>
      <c r="B503" s="21"/>
      <c r="C503" s="21"/>
      <c r="D503" s="21"/>
      <c r="E503" s="21"/>
      <c r="G503" s="21" t="str">
        <f>If('Inv Count Sheet BAR'!$C522="","",'Inv Count Sheet BAR'!$C522)</f>
        <v/>
      </c>
    </row>
    <row r="504" ht="72.0" customHeight="1">
      <c r="A504" s="21"/>
      <c r="B504" s="21"/>
      <c r="C504" s="21"/>
      <c r="D504" s="21"/>
      <c r="E504" s="21"/>
      <c r="G504" s="21" t="str">
        <f>If('Inv Count Sheet BAR'!$C523="","",'Inv Count Sheet BAR'!$C523)</f>
        <v/>
      </c>
    </row>
    <row r="505" ht="72.0" customHeight="1">
      <c r="A505" s="21"/>
      <c r="B505" s="21"/>
      <c r="C505" s="21"/>
      <c r="D505" s="21"/>
      <c r="E505" s="21"/>
      <c r="G505" s="21" t="str">
        <f>If('Inv Count Sheet BAR'!$C524="","",'Inv Count Sheet BAR'!$C524)</f>
        <v/>
      </c>
    </row>
    <row r="506" ht="72.0" customHeight="1">
      <c r="A506" s="21"/>
      <c r="B506" s="21"/>
      <c r="C506" s="21"/>
      <c r="D506" s="21"/>
      <c r="E506" s="21"/>
      <c r="G506" s="21" t="str">
        <f>If('Inv Count Sheet BAR'!$C525="","",'Inv Count Sheet BAR'!$C525)</f>
        <v/>
      </c>
    </row>
    <row r="507" ht="72.0" customHeight="1">
      <c r="A507" s="21"/>
      <c r="B507" s="21"/>
      <c r="C507" s="21"/>
      <c r="D507" s="21"/>
      <c r="E507" s="21"/>
      <c r="G507" s="21" t="str">
        <f>If('Inv Count Sheet BAR'!$C526="","",'Inv Count Sheet BAR'!$C526)</f>
        <v/>
      </c>
    </row>
    <row r="508" ht="72.0" customHeight="1">
      <c r="A508" s="21"/>
      <c r="B508" s="21"/>
      <c r="C508" s="21"/>
      <c r="D508" s="21"/>
      <c r="E508" s="21"/>
      <c r="G508" s="21" t="str">
        <f>If('Inv Count Sheet BAR'!$C527="","",'Inv Count Sheet BAR'!$C527)</f>
        <v/>
      </c>
    </row>
    <row r="509" ht="72.0" customHeight="1">
      <c r="A509" s="21"/>
      <c r="B509" s="21"/>
      <c r="C509" s="21"/>
      <c r="D509" s="21"/>
      <c r="E509" s="21"/>
      <c r="G509" s="21" t="str">
        <f>If('Inv Count Sheet BAR'!$C528="","",'Inv Count Sheet BAR'!$C528)</f>
        <v/>
      </c>
    </row>
    <row r="510" ht="72.0" customHeight="1">
      <c r="A510" s="21"/>
      <c r="B510" s="21"/>
      <c r="C510" s="21"/>
      <c r="D510" s="21"/>
      <c r="E510" s="21"/>
      <c r="G510" s="21" t="str">
        <f>If('Inv Count Sheet BAR'!$C529="","",'Inv Count Sheet BAR'!$C529)</f>
        <v/>
      </c>
    </row>
    <row r="511" ht="72.0" customHeight="1">
      <c r="A511" s="21"/>
      <c r="B511" s="21"/>
      <c r="C511" s="21"/>
      <c r="D511" s="21"/>
      <c r="E511" s="21"/>
      <c r="G511" s="21" t="str">
        <f>If('Inv Count Sheet BAR'!$C530="","",'Inv Count Sheet BAR'!$C530)</f>
        <v/>
      </c>
    </row>
    <row r="512" ht="72.0" customHeight="1">
      <c r="A512" s="21"/>
      <c r="B512" s="21"/>
      <c r="C512" s="21"/>
      <c r="D512" s="21"/>
      <c r="E512" s="21"/>
      <c r="G512" s="21" t="str">
        <f>If('Inv Count Sheet BAR'!$C531="","",'Inv Count Sheet BAR'!$C531)</f>
        <v/>
      </c>
    </row>
    <row r="513" ht="72.0" customHeight="1">
      <c r="A513" s="21"/>
      <c r="B513" s="21"/>
      <c r="C513" s="21"/>
      <c r="D513" s="21"/>
      <c r="E513" s="21"/>
      <c r="G513" s="21" t="str">
        <f>If('Inv Count Sheet BAR'!$C532="","",'Inv Count Sheet BAR'!$C532)</f>
        <v/>
      </c>
    </row>
    <row r="514" ht="72.0" customHeight="1">
      <c r="A514" s="21"/>
      <c r="B514" s="21"/>
      <c r="C514" s="21"/>
      <c r="D514" s="21"/>
      <c r="E514" s="21"/>
      <c r="G514" s="21" t="str">
        <f>If('Inv Count Sheet BAR'!$C533="","",'Inv Count Sheet BAR'!$C533)</f>
        <v/>
      </c>
    </row>
    <row r="515" ht="72.0" customHeight="1">
      <c r="A515" s="21"/>
      <c r="B515" s="21"/>
      <c r="C515" s="21"/>
      <c r="D515" s="21"/>
      <c r="E515" s="21"/>
      <c r="G515" s="21" t="str">
        <f>If('Inv Count Sheet BAR'!$C534="","",'Inv Count Sheet BAR'!$C534)</f>
        <v/>
      </c>
    </row>
    <row r="516" ht="72.0" customHeight="1">
      <c r="A516" s="21"/>
      <c r="B516" s="21"/>
      <c r="C516" s="21"/>
      <c r="D516" s="21"/>
      <c r="E516" s="21"/>
      <c r="G516" s="21" t="str">
        <f>If('Inv Count Sheet BAR'!$C535="","",'Inv Count Sheet BAR'!$C535)</f>
        <v/>
      </c>
    </row>
    <row r="517" ht="72.0" customHeight="1">
      <c r="A517" s="21"/>
      <c r="B517" s="21"/>
      <c r="C517" s="21"/>
      <c r="D517" s="21"/>
      <c r="E517" s="21"/>
      <c r="G517" s="21" t="str">
        <f>If('Inv Count Sheet BAR'!$C536="","",'Inv Count Sheet BAR'!$C536)</f>
        <v/>
      </c>
    </row>
    <row r="518" ht="72.0" customHeight="1">
      <c r="A518" s="21"/>
      <c r="B518" s="21"/>
      <c r="C518" s="21"/>
      <c r="D518" s="21"/>
      <c r="E518" s="21"/>
      <c r="G518" s="21" t="str">
        <f>If('Inv Count Sheet BAR'!$C537="","",'Inv Count Sheet BAR'!$C537)</f>
        <v/>
      </c>
    </row>
    <row r="519" ht="72.0" customHeight="1">
      <c r="A519" s="21"/>
      <c r="B519" s="21"/>
      <c r="C519" s="21"/>
      <c r="D519" s="21"/>
      <c r="E519" s="21"/>
      <c r="G519" s="21" t="str">
        <f>If('Inv Count Sheet BAR'!$C538="","",'Inv Count Sheet BAR'!$C538)</f>
        <v/>
      </c>
    </row>
    <row r="520" ht="72.0" customHeight="1">
      <c r="A520" s="21"/>
      <c r="B520" s="21"/>
      <c r="C520" s="21"/>
      <c r="D520" s="21"/>
      <c r="E520" s="21"/>
      <c r="G520" s="21" t="str">
        <f>If('Inv Count Sheet BAR'!$C539="","",'Inv Count Sheet BAR'!$C539)</f>
        <v/>
      </c>
    </row>
    <row r="521" ht="72.0" customHeight="1">
      <c r="A521" s="21"/>
      <c r="B521" s="21"/>
      <c r="C521" s="21"/>
      <c r="D521" s="21"/>
      <c r="E521" s="21"/>
      <c r="G521" s="21" t="str">
        <f>If('Inv Count Sheet BAR'!$C540="","",'Inv Count Sheet BAR'!$C540)</f>
        <v/>
      </c>
    </row>
    <row r="522" ht="72.0" customHeight="1">
      <c r="A522" s="21"/>
      <c r="B522" s="21"/>
      <c r="C522" s="21"/>
      <c r="D522" s="21"/>
      <c r="E522" s="21"/>
      <c r="G522" s="21" t="str">
        <f>If('Inv Count Sheet BAR'!$C541="","",'Inv Count Sheet BAR'!$C541)</f>
        <v/>
      </c>
    </row>
    <row r="523" ht="72.0" customHeight="1">
      <c r="A523" s="21"/>
      <c r="B523" s="21"/>
      <c r="C523" s="21"/>
      <c r="D523" s="21"/>
      <c r="E523" s="21"/>
      <c r="G523" s="21" t="str">
        <f>If('Inv Count Sheet BAR'!$C542="","",'Inv Count Sheet BAR'!$C542)</f>
        <v/>
      </c>
    </row>
    <row r="524" ht="72.0" customHeight="1">
      <c r="A524" s="21"/>
      <c r="B524" s="21"/>
      <c r="C524" s="21"/>
      <c r="D524" s="21"/>
      <c r="E524" s="21"/>
      <c r="G524" s="21" t="str">
        <f>If('Inv Count Sheet BAR'!$C543="","",'Inv Count Sheet BAR'!$C543)</f>
        <v/>
      </c>
    </row>
    <row r="525" ht="72.0" customHeight="1">
      <c r="A525" s="21"/>
      <c r="B525" s="21"/>
      <c r="C525" s="21"/>
      <c r="D525" s="21"/>
      <c r="E525" s="21"/>
      <c r="G525" s="21" t="str">
        <f>If('Inv Count Sheet BAR'!$C544="","",'Inv Count Sheet BAR'!$C544)</f>
        <v/>
      </c>
    </row>
    <row r="526" ht="72.0" customHeight="1">
      <c r="A526" s="21"/>
      <c r="B526" s="21"/>
      <c r="C526" s="21"/>
      <c r="D526" s="21"/>
      <c r="E526" s="21"/>
      <c r="G526" s="21" t="str">
        <f>If('Inv Count Sheet BAR'!$C545="","",'Inv Count Sheet BAR'!$C545)</f>
        <v/>
      </c>
    </row>
    <row r="527" ht="72.0" customHeight="1">
      <c r="A527" s="21"/>
      <c r="B527" s="21"/>
      <c r="C527" s="21"/>
      <c r="D527" s="21"/>
      <c r="E527" s="21"/>
      <c r="G527" s="21" t="str">
        <f>If('Inv Count Sheet BAR'!$C546="","",'Inv Count Sheet BAR'!$C546)</f>
        <v/>
      </c>
    </row>
    <row r="528" ht="72.0" customHeight="1">
      <c r="A528" s="21"/>
      <c r="B528" s="21"/>
      <c r="C528" s="21"/>
      <c r="D528" s="21"/>
      <c r="E528" s="21"/>
      <c r="G528" s="21" t="str">
        <f>If('Inv Count Sheet BAR'!$C547="","",'Inv Count Sheet BAR'!$C547)</f>
        <v/>
      </c>
    </row>
    <row r="529" ht="72.0" customHeight="1">
      <c r="A529" s="21"/>
      <c r="B529" s="21"/>
      <c r="C529" s="21"/>
      <c r="D529" s="21"/>
      <c r="E529" s="21"/>
      <c r="G529" s="21" t="str">
        <f>If('Inv Count Sheet BAR'!$C548="","",'Inv Count Sheet BAR'!$C548)</f>
        <v/>
      </c>
    </row>
    <row r="530" ht="72.0" customHeight="1">
      <c r="A530" s="21"/>
      <c r="B530" s="21"/>
      <c r="C530" s="21"/>
      <c r="D530" s="21"/>
      <c r="E530" s="21"/>
      <c r="G530" s="21" t="str">
        <f>If('Inv Count Sheet BAR'!$C549="","",'Inv Count Sheet BAR'!$C549)</f>
        <v/>
      </c>
    </row>
    <row r="531" ht="72.0" customHeight="1">
      <c r="A531" s="21"/>
      <c r="B531" s="21"/>
      <c r="C531" s="21"/>
      <c r="D531" s="21"/>
      <c r="E531" s="21"/>
      <c r="G531" s="21" t="str">
        <f>If('Inv Count Sheet BAR'!$C550="","",'Inv Count Sheet BAR'!$C550)</f>
        <v/>
      </c>
    </row>
    <row r="532" ht="72.0" customHeight="1">
      <c r="A532" s="21"/>
      <c r="B532" s="21"/>
      <c r="C532" s="21"/>
      <c r="D532" s="21"/>
      <c r="E532" s="21"/>
      <c r="G532" s="21" t="str">
        <f>If('Inv Count Sheet BAR'!$C551="","",'Inv Count Sheet BAR'!$C551)</f>
        <v/>
      </c>
    </row>
    <row r="533" ht="72.0" customHeight="1">
      <c r="A533" s="21"/>
      <c r="B533" s="21"/>
      <c r="C533" s="21"/>
      <c r="D533" s="21"/>
      <c r="E533" s="21"/>
      <c r="G533" s="21" t="str">
        <f>If('Inv Count Sheet BAR'!$C552="","",'Inv Count Sheet BAR'!$C552)</f>
        <v/>
      </c>
    </row>
    <row r="534" ht="72.0" customHeight="1">
      <c r="A534" s="21"/>
      <c r="B534" s="21"/>
      <c r="C534" s="21"/>
      <c r="D534" s="21"/>
      <c r="E534" s="21"/>
      <c r="G534" s="21" t="str">
        <f>If('Inv Count Sheet BAR'!$C553="","",'Inv Count Sheet BAR'!$C553)</f>
        <v/>
      </c>
    </row>
    <row r="535" ht="72.0" customHeight="1">
      <c r="A535" s="21"/>
      <c r="B535" s="21"/>
      <c r="C535" s="21"/>
      <c r="D535" s="21"/>
      <c r="E535" s="21"/>
      <c r="G535" s="21" t="str">
        <f>If('Inv Count Sheet BAR'!$C554="","",'Inv Count Sheet BAR'!$C554)</f>
        <v/>
      </c>
    </row>
    <row r="536" ht="72.0" customHeight="1">
      <c r="A536" s="21"/>
      <c r="B536" s="21"/>
      <c r="C536" s="21"/>
      <c r="D536" s="21"/>
      <c r="E536" s="21"/>
      <c r="G536" s="21" t="str">
        <f>If('Inv Count Sheet BAR'!$C555="","",'Inv Count Sheet BAR'!$C555)</f>
        <v/>
      </c>
    </row>
    <row r="537" ht="72.0" customHeight="1">
      <c r="A537" s="21"/>
      <c r="B537" s="21"/>
      <c r="C537" s="21"/>
      <c r="D537" s="21"/>
      <c r="E537" s="21"/>
      <c r="G537" s="21" t="str">
        <f>If('Inv Count Sheet BAR'!$C556="","",'Inv Count Sheet BAR'!$C556)</f>
        <v/>
      </c>
    </row>
    <row r="538" ht="72.0" customHeight="1">
      <c r="A538" s="21"/>
      <c r="B538" s="21"/>
      <c r="C538" s="21"/>
      <c r="D538" s="21"/>
      <c r="E538" s="21"/>
      <c r="G538" s="21" t="str">
        <f>If('Inv Count Sheet BAR'!$C557="","",'Inv Count Sheet BAR'!$C557)</f>
        <v/>
      </c>
    </row>
    <row r="539" ht="72.0" customHeight="1">
      <c r="A539" s="21"/>
      <c r="B539" s="21"/>
      <c r="C539" s="21"/>
      <c r="D539" s="21"/>
      <c r="E539" s="21"/>
      <c r="G539" s="21" t="str">
        <f>If('Inv Count Sheet BAR'!$C558="","",'Inv Count Sheet BAR'!$C558)</f>
        <v/>
      </c>
    </row>
    <row r="540" ht="72.0" customHeight="1">
      <c r="A540" s="21"/>
      <c r="B540" s="21"/>
      <c r="C540" s="21"/>
      <c r="D540" s="21"/>
      <c r="E540" s="21"/>
      <c r="G540" s="21" t="str">
        <f>If('Inv Count Sheet BAR'!$C559="","",'Inv Count Sheet BAR'!$C559)</f>
        <v/>
      </c>
    </row>
    <row r="541" ht="72.0" customHeight="1">
      <c r="A541" s="21"/>
      <c r="B541" s="21"/>
      <c r="C541" s="21"/>
      <c r="D541" s="21"/>
      <c r="E541" s="21"/>
      <c r="G541" s="21" t="str">
        <f>If('Inv Count Sheet BAR'!$C560="","",'Inv Count Sheet BAR'!$C560)</f>
        <v/>
      </c>
    </row>
    <row r="542" ht="72.0" customHeight="1">
      <c r="A542" s="21"/>
      <c r="B542" s="21"/>
      <c r="C542" s="21"/>
      <c r="D542" s="21"/>
      <c r="E542" s="21"/>
      <c r="G542" s="21" t="str">
        <f>If('Inv Count Sheet BAR'!$C561="","",'Inv Count Sheet BAR'!$C561)</f>
        <v/>
      </c>
    </row>
    <row r="543" ht="72.0" customHeight="1">
      <c r="A543" s="21"/>
      <c r="B543" s="21"/>
      <c r="C543" s="21"/>
      <c r="D543" s="21"/>
      <c r="E543" s="21"/>
      <c r="G543" s="21" t="str">
        <f>If('Inv Count Sheet BAR'!$C562="","",'Inv Count Sheet BAR'!$C562)</f>
        <v/>
      </c>
    </row>
    <row r="544" ht="72.0" customHeight="1">
      <c r="A544" s="21"/>
      <c r="B544" s="21"/>
      <c r="C544" s="21"/>
      <c r="D544" s="21"/>
      <c r="E544" s="21"/>
      <c r="G544" s="21" t="str">
        <f>If('Inv Count Sheet BAR'!$C563="","",'Inv Count Sheet BAR'!$C563)</f>
        <v/>
      </c>
    </row>
    <row r="545" ht="72.0" customHeight="1">
      <c r="A545" s="21"/>
      <c r="B545" s="21"/>
      <c r="C545" s="21"/>
      <c r="D545" s="21"/>
      <c r="E545" s="21"/>
      <c r="G545" s="21" t="str">
        <f>If('Inv Count Sheet BAR'!$C564="","",'Inv Count Sheet BAR'!$C564)</f>
        <v/>
      </c>
    </row>
    <row r="546" ht="72.0" customHeight="1">
      <c r="A546" s="21"/>
      <c r="B546" s="21"/>
      <c r="C546" s="21"/>
      <c r="D546" s="21"/>
      <c r="E546" s="21"/>
      <c r="G546" s="21" t="str">
        <f>If('Inv Count Sheet BAR'!$C565="","",'Inv Count Sheet BAR'!$C565)</f>
        <v/>
      </c>
    </row>
    <row r="547" ht="72.0" customHeight="1">
      <c r="A547" s="21"/>
      <c r="B547" s="21"/>
      <c r="C547" s="21"/>
      <c r="D547" s="21"/>
      <c r="E547" s="21"/>
      <c r="G547" s="21" t="str">
        <f>If('Inv Count Sheet BAR'!$C566="","",'Inv Count Sheet BAR'!$C566)</f>
        <v/>
      </c>
    </row>
    <row r="548" ht="72.0" customHeight="1">
      <c r="A548" s="21"/>
      <c r="B548" s="21"/>
      <c r="C548" s="21"/>
      <c r="D548" s="21"/>
      <c r="E548" s="21"/>
      <c r="G548" s="21" t="str">
        <f>If('Inv Count Sheet BAR'!$C567="","",'Inv Count Sheet BAR'!$C567)</f>
        <v/>
      </c>
    </row>
    <row r="549" ht="72.0" customHeight="1">
      <c r="A549" s="21"/>
      <c r="B549" s="21"/>
      <c r="C549" s="21"/>
      <c r="D549" s="21"/>
      <c r="E549" s="21"/>
      <c r="G549" s="21" t="str">
        <f>If('Inv Count Sheet BAR'!$C568="","",'Inv Count Sheet BAR'!$C568)</f>
        <v/>
      </c>
    </row>
    <row r="550" ht="72.0" customHeight="1">
      <c r="A550" s="21"/>
      <c r="B550" s="21"/>
      <c r="C550" s="21"/>
      <c r="D550" s="21"/>
      <c r="E550" s="21"/>
      <c r="G550" s="21" t="str">
        <f>If('Inv Count Sheet BAR'!$C569="","",'Inv Count Sheet BAR'!$C569)</f>
        <v/>
      </c>
    </row>
    <row r="551" ht="72.0" customHeight="1">
      <c r="A551" s="21"/>
      <c r="B551" s="21"/>
      <c r="C551" s="21"/>
      <c r="D551" s="21"/>
      <c r="E551" s="21"/>
      <c r="G551" s="21" t="str">
        <f>If('Inv Count Sheet BAR'!$C570="","",'Inv Count Sheet BAR'!$C570)</f>
        <v/>
      </c>
    </row>
    <row r="552" ht="72.0" customHeight="1">
      <c r="A552" s="21"/>
      <c r="B552" s="21"/>
      <c r="C552" s="21"/>
      <c r="D552" s="21"/>
      <c r="E552" s="21"/>
      <c r="G552" s="21" t="str">
        <f>If('Inv Count Sheet BAR'!$C571="","",'Inv Count Sheet BAR'!$C571)</f>
        <v/>
      </c>
    </row>
    <row r="553" ht="72.0" customHeight="1">
      <c r="A553" s="21"/>
      <c r="B553" s="21"/>
      <c r="C553" s="21"/>
      <c r="D553" s="21"/>
      <c r="E553" s="21"/>
      <c r="G553" s="21" t="str">
        <f>If('Inv Count Sheet BAR'!$C572="","",'Inv Count Sheet BAR'!$C572)</f>
        <v/>
      </c>
    </row>
    <row r="554" ht="72.0" customHeight="1">
      <c r="A554" s="21"/>
      <c r="B554" s="21"/>
      <c r="C554" s="21"/>
      <c r="D554" s="21"/>
      <c r="E554" s="21"/>
      <c r="G554" s="21" t="str">
        <f>If('Inv Count Sheet BAR'!$C573="","",'Inv Count Sheet BAR'!$C573)</f>
        <v/>
      </c>
    </row>
    <row r="555" ht="72.0" customHeight="1">
      <c r="A555" s="21"/>
      <c r="B555" s="21"/>
      <c r="C555" s="21"/>
      <c r="D555" s="21"/>
      <c r="E555" s="21"/>
      <c r="G555" s="21" t="str">
        <f>If('Inv Count Sheet BAR'!$C574="","",'Inv Count Sheet BAR'!$C574)</f>
        <v/>
      </c>
    </row>
    <row r="556" ht="72.0" customHeight="1">
      <c r="A556" s="21"/>
      <c r="B556" s="21"/>
      <c r="C556" s="21"/>
      <c r="D556" s="21"/>
      <c r="E556" s="21"/>
      <c r="G556" s="21" t="str">
        <f>If('Inv Count Sheet BAR'!$C575="","",'Inv Count Sheet BAR'!$C575)</f>
        <v/>
      </c>
    </row>
    <row r="557" ht="72.0" customHeight="1">
      <c r="A557" s="21"/>
      <c r="B557" s="21"/>
      <c r="C557" s="21"/>
      <c r="D557" s="21"/>
      <c r="E557" s="21"/>
      <c r="G557" s="21" t="str">
        <f>If('Inv Count Sheet BAR'!$C576="","",'Inv Count Sheet BAR'!$C576)</f>
        <v/>
      </c>
    </row>
    <row r="558" ht="72.0" customHeight="1">
      <c r="A558" s="21"/>
      <c r="B558" s="21"/>
      <c r="C558" s="21"/>
      <c r="D558" s="21"/>
      <c r="E558" s="21"/>
      <c r="G558" s="21" t="str">
        <f>If('Inv Count Sheet BAR'!$C577="","",'Inv Count Sheet BAR'!$C577)</f>
        <v/>
      </c>
    </row>
    <row r="559" ht="72.0" customHeight="1">
      <c r="A559" s="21"/>
      <c r="B559" s="21"/>
      <c r="C559" s="21"/>
      <c r="D559" s="21"/>
      <c r="E559" s="21"/>
      <c r="G559" s="21" t="str">
        <f>If('Inv Count Sheet BAR'!$C578="","",'Inv Count Sheet BAR'!$C578)</f>
        <v/>
      </c>
    </row>
    <row r="560" ht="72.0" customHeight="1">
      <c r="A560" s="21"/>
      <c r="B560" s="21"/>
      <c r="C560" s="21"/>
      <c r="D560" s="21"/>
      <c r="E560" s="21"/>
      <c r="G560" s="21" t="str">
        <f>If('Inv Count Sheet BAR'!$C579="","",'Inv Count Sheet BAR'!$C579)</f>
        <v/>
      </c>
    </row>
    <row r="561" ht="72.0" customHeight="1">
      <c r="A561" s="21"/>
      <c r="B561" s="21"/>
      <c r="C561" s="21"/>
      <c r="D561" s="21"/>
      <c r="E561" s="21"/>
      <c r="G561" s="21" t="str">
        <f>If('Inv Count Sheet BAR'!$C580="","",'Inv Count Sheet BAR'!$C580)</f>
        <v/>
      </c>
    </row>
    <row r="562" ht="72.0" customHeight="1">
      <c r="A562" s="21"/>
      <c r="B562" s="21"/>
      <c r="C562" s="21"/>
      <c r="D562" s="21"/>
      <c r="E562" s="21"/>
      <c r="G562" s="21" t="str">
        <f>If('Inv Count Sheet BAR'!$C581="","",'Inv Count Sheet BAR'!$C581)</f>
        <v/>
      </c>
    </row>
    <row r="563" ht="72.0" customHeight="1">
      <c r="A563" s="21"/>
      <c r="B563" s="21"/>
      <c r="C563" s="21"/>
      <c r="D563" s="21"/>
      <c r="E563" s="21"/>
      <c r="G563" s="21" t="str">
        <f>If('Inv Count Sheet BAR'!$C582="","",'Inv Count Sheet BAR'!$C582)</f>
        <v/>
      </c>
    </row>
    <row r="564" ht="72.0" customHeight="1">
      <c r="A564" s="21"/>
      <c r="B564" s="21"/>
      <c r="C564" s="21"/>
      <c r="D564" s="21"/>
      <c r="E564" s="21"/>
      <c r="G564" s="21" t="str">
        <f>If('Inv Count Sheet BAR'!$C583="","",'Inv Count Sheet BAR'!$C583)</f>
        <v/>
      </c>
    </row>
    <row r="565" ht="72.0" customHeight="1">
      <c r="A565" s="21"/>
      <c r="B565" s="21"/>
      <c r="C565" s="21"/>
      <c r="D565" s="21"/>
      <c r="E565" s="21"/>
      <c r="G565" s="21" t="str">
        <f>If('Inv Count Sheet BAR'!$C584="","",'Inv Count Sheet BAR'!$C584)</f>
        <v/>
      </c>
    </row>
    <row r="566" ht="72.0" customHeight="1">
      <c r="A566" s="21"/>
      <c r="B566" s="21"/>
      <c r="C566" s="21"/>
      <c r="D566" s="21"/>
      <c r="E566" s="21"/>
      <c r="G566" s="21" t="str">
        <f>If('Inv Count Sheet BAR'!$C585="","",'Inv Count Sheet BAR'!$C585)</f>
        <v/>
      </c>
    </row>
    <row r="567" ht="72.0" customHeight="1">
      <c r="A567" s="21"/>
      <c r="B567" s="21"/>
      <c r="C567" s="21"/>
      <c r="D567" s="21"/>
      <c r="E567" s="21"/>
      <c r="G567" s="21" t="str">
        <f>If('Inv Count Sheet BAR'!$C586="","",'Inv Count Sheet BAR'!$C586)</f>
        <v/>
      </c>
    </row>
    <row r="568" ht="72.0" customHeight="1">
      <c r="A568" s="21"/>
      <c r="B568" s="21"/>
      <c r="C568" s="21"/>
      <c r="D568" s="21"/>
      <c r="E568" s="21"/>
      <c r="G568" s="21" t="str">
        <f>If('Inv Count Sheet BAR'!$C587="","",'Inv Count Sheet BAR'!$C587)</f>
        <v/>
      </c>
    </row>
    <row r="569" ht="72.0" customHeight="1">
      <c r="A569" s="21"/>
      <c r="B569" s="21"/>
      <c r="C569" s="21"/>
      <c r="D569" s="21"/>
      <c r="E569" s="21"/>
      <c r="G569" s="21" t="str">
        <f>If('Inv Count Sheet BAR'!$C588="","",'Inv Count Sheet BAR'!$C588)</f>
        <v/>
      </c>
    </row>
    <row r="570" ht="72.0" customHeight="1">
      <c r="A570" s="21"/>
      <c r="B570" s="21"/>
      <c r="C570" s="21"/>
      <c r="D570" s="21"/>
      <c r="E570" s="21"/>
      <c r="G570" s="21" t="str">
        <f>If('Inv Count Sheet BAR'!$C589="","",'Inv Count Sheet BAR'!$C589)</f>
        <v/>
      </c>
    </row>
    <row r="571" ht="72.0" customHeight="1">
      <c r="A571" s="21"/>
      <c r="B571" s="21"/>
      <c r="C571" s="21"/>
      <c r="D571" s="21"/>
      <c r="E571" s="21"/>
      <c r="G571" s="21" t="str">
        <f>If('Inv Count Sheet BAR'!$C590="","",'Inv Count Sheet BAR'!$C590)</f>
        <v/>
      </c>
    </row>
    <row r="572" ht="72.0" customHeight="1">
      <c r="A572" s="21"/>
      <c r="B572" s="21"/>
      <c r="C572" s="21"/>
      <c r="D572" s="21"/>
      <c r="E572" s="21"/>
      <c r="G572" s="21" t="str">
        <f>If('Inv Count Sheet BAR'!$C591="","",'Inv Count Sheet BAR'!$C591)</f>
        <v/>
      </c>
    </row>
    <row r="573" ht="72.0" customHeight="1">
      <c r="A573" s="21"/>
      <c r="B573" s="21"/>
      <c r="C573" s="21"/>
      <c r="D573" s="21"/>
      <c r="E573" s="21"/>
      <c r="G573" s="21" t="str">
        <f>If('Inv Count Sheet BAR'!$C592="","",'Inv Count Sheet BAR'!$C592)</f>
        <v/>
      </c>
    </row>
    <row r="574" ht="72.0" customHeight="1">
      <c r="A574" s="21"/>
      <c r="B574" s="21"/>
      <c r="C574" s="21"/>
      <c r="D574" s="21"/>
      <c r="E574" s="21"/>
      <c r="G574" s="21" t="str">
        <f>If('Inv Count Sheet BAR'!$C593="","",'Inv Count Sheet BAR'!$C593)</f>
        <v/>
      </c>
    </row>
    <row r="575" ht="72.0" customHeight="1">
      <c r="A575" s="21"/>
      <c r="B575" s="21"/>
      <c r="C575" s="21"/>
      <c r="D575" s="21"/>
      <c r="E575" s="21"/>
      <c r="G575" s="21" t="str">
        <f>If('Inv Count Sheet BAR'!$C594="","",'Inv Count Sheet BAR'!$C594)</f>
        <v/>
      </c>
    </row>
    <row r="576" ht="72.0" customHeight="1">
      <c r="A576" s="21"/>
      <c r="B576" s="21"/>
      <c r="C576" s="21"/>
      <c r="D576" s="21"/>
      <c r="E576" s="21"/>
      <c r="G576" s="21" t="str">
        <f>If('Inv Count Sheet BAR'!$C595="","",'Inv Count Sheet BAR'!$C595)</f>
        <v/>
      </c>
    </row>
    <row r="577" ht="72.0" customHeight="1">
      <c r="A577" s="21"/>
      <c r="B577" s="21"/>
      <c r="C577" s="21"/>
      <c r="D577" s="21"/>
      <c r="E577" s="21"/>
      <c r="G577" s="21" t="str">
        <f>If('Inv Count Sheet BAR'!$C596="","",'Inv Count Sheet BAR'!$C596)</f>
        <v/>
      </c>
    </row>
    <row r="578" ht="72.0" customHeight="1">
      <c r="A578" s="21"/>
      <c r="B578" s="21"/>
      <c r="C578" s="21"/>
      <c r="D578" s="21"/>
      <c r="E578" s="21"/>
      <c r="G578" s="21" t="str">
        <f>If('Inv Count Sheet BAR'!$C597="","",'Inv Count Sheet BAR'!$C597)</f>
        <v/>
      </c>
    </row>
    <row r="579" ht="72.0" customHeight="1">
      <c r="A579" s="21"/>
      <c r="B579" s="21"/>
      <c r="C579" s="21"/>
      <c r="D579" s="21"/>
      <c r="E579" s="21"/>
      <c r="G579" s="21" t="str">
        <f>If('Inv Count Sheet BAR'!$C598="","",'Inv Count Sheet BAR'!$C598)</f>
        <v/>
      </c>
    </row>
    <row r="580" ht="72.0" customHeight="1">
      <c r="A580" s="21"/>
      <c r="B580" s="21"/>
      <c r="C580" s="21"/>
      <c r="D580" s="21"/>
      <c r="E580" s="21"/>
      <c r="G580" s="21" t="str">
        <f>If('Inv Count Sheet BAR'!$C599="","",'Inv Count Sheet BAR'!$C599)</f>
        <v/>
      </c>
    </row>
    <row r="581" ht="72.0" customHeight="1">
      <c r="A581" s="21"/>
      <c r="B581" s="21"/>
      <c r="C581" s="21"/>
      <c r="D581" s="21"/>
      <c r="E581" s="21"/>
      <c r="G581" s="21" t="str">
        <f>If('Inv Count Sheet BAR'!$C600="","",'Inv Count Sheet BAR'!$C600)</f>
        <v/>
      </c>
    </row>
    <row r="582" ht="72.0" customHeight="1">
      <c r="A582" s="21"/>
      <c r="B582" s="21"/>
      <c r="C582" s="21"/>
      <c r="D582" s="21"/>
      <c r="E582" s="21"/>
      <c r="G582" s="21" t="str">
        <f>If('Inv Count Sheet BAR'!$C601="","",'Inv Count Sheet BAR'!$C601)</f>
        <v/>
      </c>
    </row>
    <row r="583" ht="72.0" customHeight="1">
      <c r="A583" s="21"/>
      <c r="B583" s="21"/>
      <c r="C583" s="21"/>
      <c r="D583" s="21"/>
      <c r="E583" s="21"/>
      <c r="G583" s="21" t="str">
        <f>If('Inv Count Sheet BAR'!$C602="","",'Inv Count Sheet BAR'!$C602)</f>
        <v/>
      </c>
    </row>
    <row r="584" ht="72.0" customHeight="1">
      <c r="A584" s="21"/>
      <c r="B584" s="21"/>
      <c r="C584" s="21"/>
      <c r="D584" s="21"/>
      <c r="E584" s="21"/>
      <c r="G584" s="21" t="str">
        <f>If('Inv Count Sheet BAR'!$C603="","",'Inv Count Sheet BAR'!$C603)</f>
        <v/>
      </c>
    </row>
    <row r="585" ht="72.0" customHeight="1">
      <c r="A585" s="21"/>
      <c r="B585" s="21"/>
      <c r="C585" s="21"/>
      <c r="D585" s="21"/>
      <c r="E585" s="21"/>
      <c r="G585" s="21" t="str">
        <f>If('Inv Count Sheet BAR'!$C604="","",'Inv Count Sheet BAR'!$C604)</f>
        <v/>
      </c>
    </row>
    <row r="586" ht="72.0" customHeight="1">
      <c r="A586" s="21"/>
      <c r="B586" s="21"/>
      <c r="C586" s="21"/>
      <c r="D586" s="21"/>
      <c r="E586" s="21"/>
      <c r="G586" s="21" t="str">
        <f>If('Inv Count Sheet BAR'!$C605="","",'Inv Count Sheet BAR'!$C605)</f>
        <v/>
      </c>
    </row>
    <row r="587" ht="72.0" customHeight="1">
      <c r="A587" s="21"/>
      <c r="B587" s="21"/>
      <c r="C587" s="21"/>
      <c r="D587" s="21"/>
      <c r="E587" s="21"/>
      <c r="G587" s="21" t="str">
        <f>If('Inv Count Sheet BAR'!$C606="","",'Inv Count Sheet BAR'!$C606)</f>
        <v/>
      </c>
    </row>
    <row r="588" ht="72.0" customHeight="1">
      <c r="A588" s="21"/>
      <c r="B588" s="21"/>
      <c r="C588" s="21"/>
      <c r="D588" s="21"/>
      <c r="E588" s="21"/>
      <c r="G588" s="21" t="str">
        <f>If('Inv Count Sheet BAR'!$C607="","",'Inv Count Sheet BAR'!$C607)</f>
        <v/>
      </c>
    </row>
    <row r="589" ht="72.0" customHeight="1">
      <c r="A589" s="21"/>
      <c r="B589" s="21"/>
      <c r="C589" s="21"/>
      <c r="D589" s="21"/>
      <c r="E589" s="21"/>
      <c r="G589" s="21" t="str">
        <f>If('Inv Count Sheet BAR'!$C608="","",'Inv Count Sheet BAR'!$C608)</f>
        <v/>
      </c>
    </row>
    <row r="590" ht="72.0" customHeight="1">
      <c r="A590" s="21"/>
      <c r="B590" s="21"/>
      <c r="C590" s="21"/>
      <c r="D590" s="21"/>
      <c r="E590" s="21"/>
      <c r="G590" s="21" t="str">
        <f>If('Inv Count Sheet BAR'!$C609="","",'Inv Count Sheet BAR'!$C609)</f>
        <v/>
      </c>
    </row>
    <row r="591" ht="72.0" customHeight="1">
      <c r="A591" s="21"/>
      <c r="B591" s="21"/>
      <c r="C591" s="21"/>
      <c r="D591" s="21"/>
      <c r="E591" s="21"/>
      <c r="G591" s="21" t="str">
        <f>If('Inv Count Sheet BAR'!$C610="","",'Inv Count Sheet BAR'!$C610)</f>
        <v/>
      </c>
    </row>
    <row r="592" ht="72.0" customHeight="1">
      <c r="A592" s="21"/>
      <c r="B592" s="21"/>
      <c r="C592" s="21"/>
      <c r="D592" s="21"/>
      <c r="E592" s="21"/>
      <c r="G592" s="21" t="str">
        <f>If('Inv Count Sheet BAR'!$C611="","",'Inv Count Sheet BAR'!$C611)</f>
        <v/>
      </c>
    </row>
    <row r="593" ht="72.0" customHeight="1">
      <c r="A593" s="21"/>
      <c r="B593" s="21"/>
      <c r="C593" s="21"/>
      <c r="D593" s="21"/>
      <c r="E593" s="21"/>
      <c r="G593" s="21" t="str">
        <f>If('Inv Count Sheet BAR'!$C612="","",'Inv Count Sheet BAR'!$C612)</f>
        <v/>
      </c>
    </row>
    <row r="594" ht="72.0" customHeight="1">
      <c r="A594" s="21"/>
      <c r="B594" s="21"/>
      <c r="C594" s="21"/>
      <c r="D594" s="21"/>
      <c r="E594" s="21"/>
      <c r="G594" s="21" t="str">
        <f>If('Inv Count Sheet BAR'!$C613="","",'Inv Count Sheet BAR'!$C613)</f>
        <v/>
      </c>
    </row>
    <row r="595" ht="72.0" customHeight="1">
      <c r="A595" s="21"/>
      <c r="B595" s="21"/>
      <c r="C595" s="21"/>
      <c r="D595" s="21"/>
      <c r="E595" s="21"/>
      <c r="G595" s="21" t="str">
        <f>If('Inv Count Sheet BAR'!$C614="","",'Inv Count Sheet BAR'!$C614)</f>
        <v/>
      </c>
    </row>
    <row r="596" ht="72.0" customHeight="1">
      <c r="A596" s="21"/>
      <c r="B596" s="21"/>
      <c r="C596" s="21"/>
      <c r="D596" s="21"/>
      <c r="E596" s="21"/>
      <c r="G596" s="21" t="str">
        <f>If('Inv Count Sheet BAR'!$C615="","",'Inv Count Sheet BAR'!$C615)</f>
        <v/>
      </c>
    </row>
    <row r="597" ht="72.0" customHeight="1">
      <c r="A597" s="21"/>
      <c r="B597" s="21"/>
      <c r="C597" s="21"/>
      <c r="D597" s="21"/>
      <c r="E597" s="21"/>
      <c r="G597" s="21" t="str">
        <f>If('Inv Count Sheet BAR'!$C616="","",'Inv Count Sheet BAR'!$C616)</f>
        <v/>
      </c>
    </row>
    <row r="598" ht="72.0" customHeight="1">
      <c r="A598" s="21"/>
      <c r="B598" s="21"/>
      <c r="C598" s="21"/>
      <c r="D598" s="21"/>
      <c r="E598" s="21"/>
      <c r="G598" s="21" t="str">
        <f>If('Inv Count Sheet BAR'!$C617="","",'Inv Count Sheet BAR'!$C617)</f>
        <v/>
      </c>
    </row>
    <row r="599" ht="72.0" customHeight="1">
      <c r="A599" s="21"/>
      <c r="B599" s="21"/>
      <c r="C599" s="21"/>
      <c r="D599" s="21"/>
      <c r="E599" s="21"/>
      <c r="G599" s="21" t="str">
        <f>If('Inv Count Sheet BAR'!$C618="","",'Inv Count Sheet BAR'!$C618)</f>
        <v/>
      </c>
    </row>
    <row r="600" ht="72.0" customHeight="1">
      <c r="A600" s="21"/>
      <c r="B600" s="21"/>
      <c r="C600" s="21"/>
      <c r="D600" s="21"/>
      <c r="E600" s="21"/>
      <c r="G600" s="21" t="str">
        <f>If('Inv Count Sheet BAR'!$C619="","",'Inv Count Sheet BAR'!$C619)</f>
        <v/>
      </c>
    </row>
    <row r="601" ht="72.0" customHeight="1">
      <c r="A601" s="21"/>
      <c r="B601" s="21"/>
      <c r="C601" s="21"/>
      <c r="D601" s="21"/>
      <c r="E601" s="21"/>
      <c r="G601" s="21" t="str">
        <f>If('Inv Count Sheet BAR'!$C620="","",'Inv Count Sheet BAR'!$C620)</f>
        <v/>
      </c>
    </row>
    <row r="602" ht="72.0" customHeight="1">
      <c r="A602" s="21"/>
      <c r="B602" s="21"/>
      <c r="C602" s="21"/>
      <c r="D602" s="21"/>
      <c r="E602" s="21"/>
      <c r="G602" s="21" t="str">
        <f>If('Inv Count Sheet BAR'!$C621="","",'Inv Count Sheet BAR'!$C621)</f>
        <v/>
      </c>
    </row>
    <row r="603" ht="72.0" customHeight="1">
      <c r="A603" s="21"/>
      <c r="B603" s="21"/>
      <c r="C603" s="21"/>
      <c r="D603" s="21"/>
      <c r="E603" s="21"/>
      <c r="G603" s="21" t="str">
        <f>If('Inv Count Sheet BAR'!$C622="","",'Inv Count Sheet BAR'!$C622)</f>
        <v/>
      </c>
    </row>
    <row r="604" ht="72.0" customHeight="1">
      <c r="A604" s="21"/>
      <c r="B604" s="21"/>
      <c r="C604" s="21"/>
      <c r="D604" s="21"/>
      <c r="E604" s="21"/>
      <c r="G604" s="21" t="str">
        <f>If('Inv Count Sheet BAR'!$C623="","",'Inv Count Sheet BAR'!$C623)</f>
        <v/>
      </c>
    </row>
    <row r="605" ht="72.0" customHeight="1">
      <c r="A605" s="21"/>
      <c r="B605" s="21"/>
      <c r="C605" s="21"/>
      <c r="D605" s="21"/>
      <c r="E605" s="21"/>
      <c r="G605" s="21" t="str">
        <f>If('Inv Count Sheet BAR'!$C624="","",'Inv Count Sheet BAR'!$C624)</f>
        <v/>
      </c>
    </row>
    <row r="606" ht="72.0" customHeight="1">
      <c r="A606" s="21"/>
      <c r="B606" s="21"/>
      <c r="C606" s="21"/>
      <c r="D606" s="21"/>
      <c r="E606" s="21"/>
      <c r="G606" s="21" t="str">
        <f>If('Inv Count Sheet BAR'!$C625="","",'Inv Count Sheet BAR'!$C625)</f>
        <v/>
      </c>
    </row>
    <row r="607" ht="72.0" customHeight="1">
      <c r="A607" s="21"/>
      <c r="B607" s="21"/>
      <c r="C607" s="21"/>
      <c r="D607" s="21"/>
      <c r="E607" s="21"/>
      <c r="G607" s="21" t="str">
        <f>If('Inv Count Sheet BAR'!$C626="","",'Inv Count Sheet BAR'!$C626)</f>
        <v/>
      </c>
    </row>
    <row r="608" ht="72.0" customHeight="1">
      <c r="A608" s="21"/>
      <c r="B608" s="21"/>
      <c r="C608" s="21"/>
      <c r="D608" s="21"/>
      <c r="E608" s="21"/>
      <c r="G608" s="21" t="str">
        <f>If('Inv Count Sheet BAR'!$C627="","",'Inv Count Sheet BAR'!$C627)</f>
        <v/>
      </c>
    </row>
    <row r="609" ht="72.0" customHeight="1">
      <c r="A609" s="21"/>
      <c r="B609" s="21"/>
      <c r="C609" s="21"/>
      <c r="D609" s="21"/>
      <c r="E609" s="21"/>
      <c r="G609" s="21" t="str">
        <f>If('Inv Count Sheet BAR'!$C628="","",'Inv Count Sheet BAR'!$C628)</f>
        <v/>
      </c>
    </row>
    <row r="610" ht="72.0" customHeight="1">
      <c r="A610" s="21"/>
      <c r="B610" s="21"/>
      <c r="C610" s="21"/>
      <c r="D610" s="21"/>
      <c r="E610" s="21"/>
      <c r="G610" s="21" t="str">
        <f>If('Inv Count Sheet BAR'!$C629="","",'Inv Count Sheet BAR'!$C629)</f>
        <v/>
      </c>
    </row>
    <row r="611" ht="72.0" customHeight="1">
      <c r="A611" s="21"/>
      <c r="B611" s="21"/>
      <c r="C611" s="21"/>
      <c r="D611" s="21"/>
      <c r="E611" s="21"/>
      <c r="G611" s="21" t="str">
        <f>If('Inv Count Sheet BAR'!$C630="","",'Inv Count Sheet BAR'!$C630)</f>
        <v/>
      </c>
    </row>
    <row r="612" ht="72.0" customHeight="1">
      <c r="A612" s="21"/>
      <c r="B612" s="21"/>
      <c r="C612" s="21"/>
      <c r="D612" s="21"/>
      <c r="E612" s="21"/>
      <c r="G612" s="21" t="str">
        <f>If('Inv Count Sheet BAR'!$C631="","",'Inv Count Sheet BAR'!$C631)</f>
        <v/>
      </c>
    </row>
    <row r="613" ht="72.0" customHeight="1">
      <c r="A613" s="21"/>
      <c r="B613" s="21"/>
      <c r="C613" s="21"/>
      <c r="D613" s="21"/>
      <c r="E613" s="21"/>
      <c r="G613" s="21" t="str">
        <f>If('Inv Count Sheet BAR'!$C632="","",'Inv Count Sheet BAR'!$C632)</f>
        <v/>
      </c>
    </row>
    <row r="614" ht="72.0" customHeight="1">
      <c r="A614" s="21"/>
      <c r="B614" s="21"/>
      <c r="C614" s="21"/>
      <c r="D614" s="21"/>
      <c r="E614" s="21"/>
      <c r="G614" s="21" t="str">
        <f>If('Inv Count Sheet BAR'!$C633="","",'Inv Count Sheet BAR'!$C633)</f>
        <v/>
      </c>
    </row>
    <row r="615" ht="72.0" customHeight="1">
      <c r="A615" s="21"/>
      <c r="B615" s="21"/>
      <c r="C615" s="21"/>
      <c r="D615" s="21"/>
      <c r="E615" s="21"/>
      <c r="G615" s="21" t="str">
        <f>If('Inv Count Sheet BAR'!$C634="","",'Inv Count Sheet BAR'!$C634)</f>
        <v/>
      </c>
    </row>
    <row r="616" ht="72.0" customHeight="1">
      <c r="A616" s="21"/>
      <c r="B616" s="21"/>
      <c r="C616" s="21"/>
      <c r="D616" s="21"/>
      <c r="E616" s="21"/>
      <c r="G616" s="21" t="str">
        <f>If('Inv Count Sheet BAR'!$C635="","",'Inv Count Sheet BAR'!$C635)</f>
        <v/>
      </c>
    </row>
    <row r="617" ht="72.0" customHeight="1">
      <c r="A617" s="21"/>
      <c r="B617" s="21"/>
      <c r="C617" s="21"/>
      <c r="D617" s="21"/>
      <c r="E617" s="21"/>
      <c r="G617" s="21" t="str">
        <f>If('Inv Count Sheet BAR'!$C636="","",'Inv Count Sheet BAR'!$C636)</f>
        <v/>
      </c>
    </row>
    <row r="618" ht="72.0" customHeight="1">
      <c r="A618" s="21"/>
      <c r="B618" s="21"/>
      <c r="C618" s="21"/>
      <c r="D618" s="21"/>
      <c r="E618" s="21"/>
      <c r="G618" s="21" t="str">
        <f>If('Inv Count Sheet BAR'!$C637="","",'Inv Count Sheet BAR'!$C637)</f>
        <v/>
      </c>
    </row>
    <row r="619" ht="72.0" customHeight="1">
      <c r="A619" s="21"/>
      <c r="B619" s="21"/>
      <c r="C619" s="21"/>
      <c r="D619" s="21"/>
      <c r="E619" s="21"/>
      <c r="G619" s="21" t="str">
        <f>If('Inv Count Sheet BAR'!$C638="","",'Inv Count Sheet BAR'!$C638)</f>
        <v/>
      </c>
    </row>
    <row r="620" ht="72.0" customHeight="1">
      <c r="A620" s="21"/>
      <c r="B620" s="21"/>
      <c r="C620" s="21"/>
      <c r="D620" s="21"/>
      <c r="E620" s="21"/>
      <c r="G620" s="21" t="str">
        <f>If('Inv Count Sheet BAR'!$C639="","",'Inv Count Sheet BAR'!$C639)</f>
        <v/>
      </c>
    </row>
    <row r="621" ht="72.0" customHeight="1">
      <c r="A621" s="21"/>
      <c r="B621" s="21"/>
      <c r="C621" s="21"/>
      <c r="D621" s="21"/>
      <c r="E621" s="21"/>
      <c r="G621" s="21" t="str">
        <f>If('Inv Count Sheet BAR'!$C640="","",'Inv Count Sheet BAR'!$C640)</f>
        <v/>
      </c>
    </row>
    <row r="622" ht="72.0" customHeight="1">
      <c r="A622" s="21"/>
      <c r="B622" s="21"/>
      <c r="C622" s="21"/>
      <c r="D622" s="21"/>
      <c r="E622" s="21"/>
      <c r="G622" s="21" t="str">
        <f>If('Inv Count Sheet BAR'!$C641="","",'Inv Count Sheet BAR'!$C641)</f>
        <v/>
      </c>
    </row>
    <row r="623" ht="72.0" customHeight="1">
      <c r="A623" s="21"/>
      <c r="B623" s="21"/>
      <c r="C623" s="21"/>
      <c r="D623" s="21"/>
      <c r="E623" s="21"/>
      <c r="G623" s="21" t="str">
        <f>If('Inv Count Sheet BAR'!$C642="","",'Inv Count Sheet BAR'!$C642)</f>
        <v/>
      </c>
    </row>
    <row r="624" ht="72.0" customHeight="1">
      <c r="A624" s="21"/>
      <c r="B624" s="21"/>
      <c r="C624" s="21"/>
      <c r="D624" s="21"/>
      <c r="E624" s="21"/>
      <c r="G624" s="21" t="str">
        <f>If('Inv Count Sheet BAR'!$C643="","",'Inv Count Sheet BAR'!$C643)</f>
        <v/>
      </c>
    </row>
    <row r="625" ht="72.0" customHeight="1">
      <c r="A625" s="21"/>
      <c r="B625" s="21"/>
      <c r="C625" s="21"/>
      <c r="D625" s="21"/>
      <c r="E625" s="21"/>
      <c r="G625" s="21" t="str">
        <f>If('Inv Count Sheet BAR'!$C644="","",'Inv Count Sheet BAR'!$C644)</f>
        <v/>
      </c>
    </row>
    <row r="626" ht="72.0" customHeight="1">
      <c r="A626" s="21"/>
      <c r="B626" s="21"/>
      <c r="C626" s="21"/>
      <c r="D626" s="21"/>
      <c r="E626" s="21"/>
      <c r="G626" s="21" t="str">
        <f>If('Inv Count Sheet BAR'!$C645="","",'Inv Count Sheet BAR'!$C645)</f>
        <v/>
      </c>
    </row>
    <row r="627" ht="72.0" customHeight="1">
      <c r="A627" s="21"/>
      <c r="B627" s="21"/>
      <c r="C627" s="21"/>
      <c r="D627" s="21"/>
      <c r="E627" s="21"/>
      <c r="G627" s="21" t="str">
        <f>If('Inv Count Sheet BAR'!$C646="","",'Inv Count Sheet BAR'!$C646)</f>
        <v/>
      </c>
    </row>
    <row r="628" ht="72.0" customHeight="1">
      <c r="A628" s="21"/>
      <c r="B628" s="21"/>
      <c r="C628" s="21"/>
      <c r="D628" s="21"/>
      <c r="E628" s="21"/>
      <c r="G628" s="21" t="str">
        <f>If('Inv Count Sheet BAR'!$C647="","",'Inv Count Sheet BAR'!$C647)</f>
        <v/>
      </c>
    </row>
    <row r="629" ht="72.0" customHeight="1">
      <c r="A629" s="21"/>
      <c r="B629" s="21"/>
      <c r="C629" s="21"/>
      <c r="D629" s="21"/>
      <c r="E629" s="21"/>
      <c r="G629" s="21" t="str">
        <f>If('Inv Count Sheet BAR'!$C648="","",'Inv Count Sheet BAR'!$C648)</f>
        <v/>
      </c>
    </row>
    <row r="630" ht="72.0" customHeight="1">
      <c r="A630" s="21"/>
      <c r="B630" s="21"/>
      <c r="C630" s="21"/>
      <c r="D630" s="21"/>
      <c r="E630" s="21"/>
      <c r="G630" s="21" t="str">
        <f>If('Inv Count Sheet BAR'!$C649="","",'Inv Count Sheet BAR'!$C649)</f>
        <v/>
      </c>
    </row>
    <row r="631" ht="72.0" customHeight="1">
      <c r="A631" s="21"/>
      <c r="B631" s="21"/>
      <c r="C631" s="21"/>
      <c r="D631" s="21"/>
      <c r="E631" s="21"/>
      <c r="G631" s="21" t="str">
        <f>If('Inv Count Sheet BAR'!$C650="","",'Inv Count Sheet BAR'!$C650)</f>
        <v/>
      </c>
    </row>
    <row r="632" ht="72.0" customHeight="1">
      <c r="A632" s="21"/>
      <c r="B632" s="21"/>
      <c r="C632" s="21"/>
      <c r="D632" s="21"/>
      <c r="E632" s="21"/>
      <c r="G632" s="21" t="str">
        <f>If('Inv Count Sheet BAR'!$C651="","",'Inv Count Sheet BAR'!$C651)</f>
        <v/>
      </c>
    </row>
    <row r="633" ht="72.0" customHeight="1">
      <c r="A633" s="21"/>
      <c r="B633" s="21"/>
      <c r="C633" s="21"/>
      <c r="D633" s="21"/>
      <c r="E633" s="21"/>
      <c r="G633" s="21" t="str">
        <f>If('Inv Count Sheet BAR'!$C652="","",'Inv Count Sheet BAR'!$C652)</f>
        <v/>
      </c>
    </row>
    <row r="634" ht="72.0" customHeight="1">
      <c r="A634" s="21"/>
      <c r="B634" s="21"/>
      <c r="C634" s="21"/>
      <c r="D634" s="21"/>
      <c r="E634" s="21"/>
      <c r="G634" s="21" t="str">
        <f>If('Inv Count Sheet BAR'!$C653="","",'Inv Count Sheet BAR'!$C653)</f>
        <v/>
      </c>
    </row>
    <row r="635" ht="72.0" customHeight="1">
      <c r="A635" s="21"/>
      <c r="B635" s="21"/>
      <c r="C635" s="21"/>
      <c r="D635" s="21"/>
      <c r="E635" s="21"/>
      <c r="G635" s="21" t="str">
        <f>If('Inv Count Sheet BAR'!$C654="","",'Inv Count Sheet BAR'!$C654)</f>
        <v/>
      </c>
    </row>
    <row r="636" ht="72.0" customHeight="1">
      <c r="A636" s="21"/>
      <c r="B636" s="21"/>
      <c r="C636" s="21"/>
      <c r="D636" s="21"/>
      <c r="E636" s="21"/>
      <c r="G636" s="21" t="str">
        <f>If('Inv Count Sheet BAR'!$C655="","",'Inv Count Sheet BAR'!$C655)</f>
        <v/>
      </c>
    </row>
    <row r="637" ht="72.0" customHeight="1">
      <c r="A637" s="21"/>
      <c r="B637" s="21"/>
      <c r="C637" s="21"/>
      <c r="D637" s="21"/>
      <c r="E637" s="21"/>
      <c r="G637" s="21" t="str">
        <f>If('Inv Count Sheet BAR'!$C656="","",'Inv Count Sheet BAR'!$C656)</f>
        <v/>
      </c>
    </row>
    <row r="638" ht="72.0" customHeight="1">
      <c r="A638" s="21"/>
      <c r="B638" s="21"/>
      <c r="C638" s="21"/>
      <c r="D638" s="21"/>
      <c r="E638" s="21"/>
      <c r="G638" s="21" t="str">
        <f>If('Inv Count Sheet BAR'!$C657="","",'Inv Count Sheet BAR'!$C657)</f>
        <v/>
      </c>
    </row>
    <row r="639" ht="72.0" customHeight="1">
      <c r="A639" s="21"/>
      <c r="B639" s="21"/>
      <c r="C639" s="21"/>
      <c r="D639" s="21"/>
      <c r="E639" s="21"/>
      <c r="G639" s="21" t="str">
        <f>If('Inv Count Sheet BAR'!$C658="","",'Inv Count Sheet BAR'!$C658)</f>
        <v/>
      </c>
    </row>
    <row r="640" ht="72.0" customHeight="1">
      <c r="A640" s="21"/>
      <c r="B640" s="21"/>
      <c r="C640" s="21"/>
      <c r="D640" s="21"/>
      <c r="E640" s="21"/>
      <c r="G640" s="21" t="str">
        <f>If('Inv Count Sheet BAR'!$C659="","",'Inv Count Sheet BAR'!$C659)</f>
        <v/>
      </c>
    </row>
    <row r="641" ht="72.0" customHeight="1">
      <c r="A641" s="21"/>
      <c r="B641" s="21"/>
      <c r="C641" s="21"/>
      <c r="D641" s="21"/>
      <c r="E641" s="21"/>
      <c r="G641" s="21" t="str">
        <f>If('Inv Count Sheet BAR'!$C660="","",'Inv Count Sheet BAR'!$C660)</f>
        <v/>
      </c>
    </row>
    <row r="642" ht="72.0" customHeight="1">
      <c r="A642" s="21"/>
      <c r="B642" s="21"/>
      <c r="C642" s="21"/>
      <c r="D642" s="21"/>
      <c r="E642" s="21"/>
      <c r="G642" s="21" t="str">
        <f>If('Inv Count Sheet BAR'!$C661="","",'Inv Count Sheet BAR'!$C661)</f>
        <v/>
      </c>
    </row>
    <row r="643" ht="72.0" customHeight="1">
      <c r="A643" s="21"/>
      <c r="B643" s="21"/>
      <c r="C643" s="21"/>
      <c r="D643" s="21"/>
      <c r="E643" s="21"/>
      <c r="G643" s="21" t="str">
        <f>If('Inv Count Sheet BAR'!$C662="","",'Inv Count Sheet BAR'!$C662)</f>
        <v/>
      </c>
    </row>
    <row r="644" ht="72.0" customHeight="1">
      <c r="A644" s="21"/>
      <c r="B644" s="21"/>
      <c r="C644" s="21"/>
      <c r="D644" s="21"/>
      <c r="E644" s="21"/>
      <c r="G644" s="21" t="str">
        <f>If('Inv Count Sheet BAR'!$C663="","",'Inv Count Sheet BAR'!$C663)</f>
        <v/>
      </c>
    </row>
    <row r="645" ht="72.0" customHeight="1">
      <c r="A645" s="21"/>
      <c r="B645" s="21"/>
      <c r="C645" s="21"/>
      <c r="D645" s="21"/>
      <c r="E645" s="21"/>
      <c r="G645" s="21" t="str">
        <f>If('Inv Count Sheet BAR'!$C664="","",'Inv Count Sheet BAR'!$C664)</f>
        <v/>
      </c>
    </row>
    <row r="646" ht="72.0" customHeight="1">
      <c r="A646" s="21"/>
      <c r="B646" s="21"/>
      <c r="C646" s="21"/>
      <c r="D646" s="21"/>
      <c r="E646" s="21"/>
      <c r="G646" s="21" t="str">
        <f>If('Inv Count Sheet BAR'!$C665="","",'Inv Count Sheet BAR'!$C665)</f>
        <v/>
      </c>
    </row>
    <row r="647" ht="72.0" customHeight="1">
      <c r="A647" s="21"/>
      <c r="B647" s="21"/>
      <c r="C647" s="21"/>
      <c r="D647" s="21"/>
      <c r="E647" s="21"/>
      <c r="G647" s="21" t="str">
        <f>If('Inv Count Sheet BAR'!$C666="","",'Inv Count Sheet BAR'!$C666)</f>
        <v/>
      </c>
    </row>
    <row r="648" ht="72.0" customHeight="1">
      <c r="A648" s="21"/>
      <c r="B648" s="21"/>
      <c r="C648" s="21"/>
      <c r="D648" s="21"/>
      <c r="E648" s="21"/>
      <c r="G648" s="21" t="str">
        <f>If('Inv Count Sheet BAR'!$C667="","",'Inv Count Sheet BAR'!$C667)</f>
        <v/>
      </c>
    </row>
    <row r="649" ht="72.0" customHeight="1">
      <c r="A649" s="21"/>
      <c r="B649" s="21"/>
      <c r="C649" s="21"/>
      <c r="D649" s="21"/>
      <c r="E649" s="21"/>
      <c r="G649" s="21" t="str">
        <f>If('Inv Count Sheet BAR'!$C668="","",'Inv Count Sheet BAR'!$C668)</f>
        <v/>
      </c>
    </row>
    <row r="650" ht="72.0" customHeight="1">
      <c r="A650" s="21"/>
      <c r="B650" s="21"/>
      <c r="C650" s="21"/>
      <c r="D650" s="21"/>
      <c r="E650" s="21"/>
      <c r="G650" s="21" t="str">
        <f>If('Inv Count Sheet BAR'!$C669="","",'Inv Count Sheet BAR'!$C669)</f>
        <v/>
      </c>
    </row>
    <row r="651" ht="72.0" customHeight="1">
      <c r="A651" s="21"/>
      <c r="B651" s="21"/>
      <c r="C651" s="21"/>
      <c r="D651" s="21"/>
      <c r="E651" s="21"/>
      <c r="G651" s="21" t="str">
        <f>If('Inv Count Sheet BAR'!$C670="","",'Inv Count Sheet BAR'!$C670)</f>
        <v/>
      </c>
    </row>
    <row r="652" ht="72.0" customHeight="1">
      <c r="A652" s="21"/>
      <c r="B652" s="21"/>
      <c r="C652" s="21"/>
      <c r="D652" s="21"/>
      <c r="E652" s="21"/>
      <c r="G652" s="21" t="str">
        <f>If('Inv Count Sheet BAR'!$C671="","",'Inv Count Sheet BAR'!$C671)</f>
        <v/>
      </c>
    </row>
    <row r="653" ht="72.0" customHeight="1">
      <c r="A653" s="21"/>
      <c r="B653" s="21"/>
      <c r="C653" s="21"/>
      <c r="D653" s="21"/>
      <c r="E653" s="21"/>
      <c r="G653" s="21" t="str">
        <f>If('Inv Count Sheet BAR'!$C672="","",'Inv Count Sheet BAR'!$C672)</f>
        <v/>
      </c>
    </row>
    <row r="654" ht="72.0" customHeight="1">
      <c r="A654" s="21"/>
      <c r="B654" s="21"/>
      <c r="C654" s="21"/>
      <c r="D654" s="21"/>
      <c r="E654" s="21"/>
      <c r="G654" s="21" t="str">
        <f>If('Inv Count Sheet BAR'!$C673="","",'Inv Count Sheet BAR'!$C673)</f>
        <v/>
      </c>
    </row>
    <row r="655" ht="72.0" customHeight="1">
      <c r="A655" s="21"/>
      <c r="B655" s="21"/>
      <c r="C655" s="21"/>
      <c r="D655" s="21"/>
      <c r="E655" s="21"/>
      <c r="G655" s="21" t="str">
        <f>If('Inv Count Sheet BAR'!$C674="","",'Inv Count Sheet BAR'!$C674)</f>
        <v/>
      </c>
    </row>
    <row r="656" ht="72.0" customHeight="1">
      <c r="A656" s="21"/>
      <c r="B656" s="21"/>
      <c r="C656" s="21"/>
      <c r="D656" s="21"/>
      <c r="E656" s="21"/>
      <c r="G656" s="21" t="str">
        <f>If('Inv Count Sheet BAR'!$C675="","",'Inv Count Sheet BAR'!$C675)</f>
        <v/>
      </c>
    </row>
    <row r="657" ht="72.0" customHeight="1">
      <c r="A657" s="21"/>
      <c r="B657" s="21"/>
      <c r="C657" s="21"/>
      <c r="D657" s="21"/>
      <c r="E657" s="21"/>
      <c r="G657" s="21" t="str">
        <f>If('Inv Count Sheet BAR'!$C676="","",'Inv Count Sheet BAR'!$C676)</f>
        <v/>
      </c>
    </row>
    <row r="658" ht="72.0" customHeight="1">
      <c r="A658" s="21"/>
      <c r="B658" s="21"/>
      <c r="C658" s="21"/>
      <c r="D658" s="21"/>
      <c r="E658" s="21"/>
      <c r="G658" s="21" t="str">
        <f>If('Inv Count Sheet BAR'!$C677="","",'Inv Count Sheet BAR'!$C677)</f>
        <v/>
      </c>
    </row>
    <row r="659" ht="72.0" customHeight="1">
      <c r="A659" s="21"/>
      <c r="B659" s="21"/>
      <c r="C659" s="21"/>
      <c r="D659" s="21"/>
      <c r="E659" s="21"/>
      <c r="G659" s="21" t="str">
        <f>If('Inv Count Sheet BAR'!$C678="","",'Inv Count Sheet BAR'!$C678)</f>
        <v/>
      </c>
    </row>
    <row r="660" ht="72.0" customHeight="1">
      <c r="A660" s="21"/>
      <c r="B660" s="21"/>
      <c r="C660" s="21"/>
      <c r="D660" s="21"/>
      <c r="E660" s="21"/>
      <c r="G660" s="21" t="str">
        <f>If('Inv Count Sheet BAR'!$C679="","",'Inv Count Sheet BAR'!$C679)</f>
        <v/>
      </c>
    </row>
    <row r="661" ht="72.0" customHeight="1">
      <c r="A661" s="21"/>
      <c r="B661" s="21"/>
      <c r="C661" s="21"/>
      <c r="D661" s="21"/>
      <c r="E661" s="21"/>
      <c r="G661" s="21" t="str">
        <f>If('Inv Count Sheet BAR'!$C680="","",'Inv Count Sheet BAR'!$C680)</f>
        <v/>
      </c>
    </row>
    <row r="662" ht="72.0" customHeight="1">
      <c r="A662" s="21"/>
      <c r="B662" s="21"/>
      <c r="C662" s="21"/>
      <c r="D662" s="21"/>
      <c r="E662" s="21"/>
      <c r="G662" s="21" t="str">
        <f>If('Inv Count Sheet BAR'!$C681="","",'Inv Count Sheet BAR'!$C681)</f>
        <v/>
      </c>
    </row>
    <row r="663" ht="72.0" customHeight="1">
      <c r="A663" s="21"/>
      <c r="B663" s="21"/>
      <c r="C663" s="21"/>
      <c r="D663" s="21"/>
      <c r="E663" s="21"/>
      <c r="G663" s="21" t="str">
        <f>If('Inv Count Sheet BAR'!$C682="","",'Inv Count Sheet BAR'!$C682)</f>
        <v/>
      </c>
    </row>
    <row r="664" ht="72.0" customHeight="1">
      <c r="A664" s="21"/>
      <c r="B664" s="21"/>
      <c r="C664" s="21"/>
      <c r="D664" s="21"/>
      <c r="E664" s="21"/>
      <c r="G664" s="21" t="str">
        <f>If('Inv Count Sheet BAR'!$C683="","",'Inv Count Sheet BAR'!$C683)</f>
        <v/>
      </c>
    </row>
    <row r="665" ht="72.0" customHeight="1">
      <c r="A665" s="21"/>
      <c r="B665" s="21"/>
      <c r="C665" s="21"/>
      <c r="D665" s="21"/>
      <c r="E665" s="21"/>
      <c r="G665" s="21" t="str">
        <f>If('Inv Count Sheet BAR'!$C684="","",'Inv Count Sheet BAR'!$C684)</f>
        <v/>
      </c>
    </row>
    <row r="666" ht="72.0" customHeight="1">
      <c r="A666" s="21"/>
      <c r="B666" s="21"/>
      <c r="C666" s="21"/>
      <c r="D666" s="21"/>
      <c r="E666" s="21"/>
      <c r="G666" s="21" t="str">
        <f>If('Inv Count Sheet BAR'!$C685="","",'Inv Count Sheet BAR'!$C685)</f>
        <v/>
      </c>
    </row>
    <row r="667" ht="72.0" customHeight="1">
      <c r="A667" s="21"/>
      <c r="B667" s="21"/>
      <c r="C667" s="21"/>
      <c r="D667" s="21"/>
      <c r="E667" s="21"/>
      <c r="G667" s="21" t="str">
        <f>If('Inv Count Sheet BAR'!$C686="","",'Inv Count Sheet BAR'!$C686)</f>
        <v/>
      </c>
    </row>
    <row r="668" ht="72.0" customHeight="1">
      <c r="A668" s="21"/>
      <c r="B668" s="21"/>
      <c r="C668" s="21"/>
      <c r="D668" s="21"/>
      <c r="E668" s="21"/>
      <c r="G668" s="21" t="str">
        <f>If('Inv Count Sheet BAR'!$C687="","",'Inv Count Sheet BAR'!$C687)</f>
        <v/>
      </c>
    </row>
    <row r="669" ht="72.0" customHeight="1">
      <c r="A669" s="21"/>
      <c r="B669" s="21"/>
      <c r="C669" s="21"/>
      <c r="D669" s="21"/>
      <c r="E669" s="21"/>
      <c r="G669" s="21" t="str">
        <f>If('Inv Count Sheet BAR'!$C688="","",'Inv Count Sheet BAR'!$C688)</f>
        <v/>
      </c>
    </row>
    <row r="670" ht="72.0" customHeight="1">
      <c r="A670" s="21"/>
      <c r="B670" s="21"/>
      <c r="C670" s="21"/>
      <c r="D670" s="21"/>
      <c r="E670" s="21"/>
      <c r="G670" s="21" t="str">
        <f>If('Inv Count Sheet BAR'!$C689="","",'Inv Count Sheet BAR'!$C689)</f>
        <v/>
      </c>
    </row>
    <row r="671" ht="72.0" customHeight="1">
      <c r="A671" s="21"/>
      <c r="B671" s="21"/>
      <c r="C671" s="21"/>
      <c r="D671" s="21"/>
      <c r="E671" s="21"/>
      <c r="G671" s="21" t="str">
        <f>If('Inv Count Sheet BAR'!$C690="","",'Inv Count Sheet BAR'!$C690)</f>
        <v/>
      </c>
    </row>
    <row r="672" ht="72.0" customHeight="1">
      <c r="A672" s="21"/>
      <c r="B672" s="21"/>
      <c r="C672" s="21"/>
      <c r="D672" s="21"/>
      <c r="E672" s="21"/>
      <c r="G672" s="21" t="str">
        <f>If('Inv Count Sheet BAR'!$C691="","",'Inv Count Sheet BAR'!$C691)</f>
        <v/>
      </c>
    </row>
    <row r="673" ht="72.0" customHeight="1">
      <c r="A673" s="21"/>
      <c r="B673" s="21"/>
      <c r="C673" s="21"/>
      <c r="D673" s="21"/>
      <c r="E673" s="21"/>
      <c r="G673" s="21" t="str">
        <f>If('Inv Count Sheet BAR'!$C692="","",'Inv Count Sheet BAR'!$C692)</f>
        <v/>
      </c>
    </row>
    <row r="674" ht="72.0" customHeight="1">
      <c r="A674" s="21"/>
      <c r="B674" s="21"/>
      <c r="C674" s="21"/>
      <c r="D674" s="21"/>
      <c r="E674" s="21"/>
      <c r="G674" s="21" t="str">
        <f>If('Inv Count Sheet BAR'!$C693="","",'Inv Count Sheet BAR'!$C693)</f>
        <v/>
      </c>
    </row>
    <row r="675" ht="72.0" customHeight="1">
      <c r="A675" s="21"/>
      <c r="B675" s="21"/>
      <c r="C675" s="21"/>
      <c r="D675" s="21"/>
      <c r="E675" s="21"/>
      <c r="G675" s="21" t="str">
        <f>If('Inv Count Sheet BAR'!$C694="","",'Inv Count Sheet BAR'!$C694)</f>
        <v/>
      </c>
    </row>
    <row r="676" ht="72.0" customHeight="1">
      <c r="A676" s="21"/>
      <c r="B676" s="21"/>
      <c r="C676" s="21"/>
      <c r="D676" s="21"/>
      <c r="E676" s="21"/>
      <c r="G676" s="21" t="str">
        <f>If('Inv Count Sheet BAR'!$C695="","",'Inv Count Sheet BAR'!$C695)</f>
        <v/>
      </c>
    </row>
    <row r="677" ht="72.0" customHeight="1">
      <c r="A677" s="21"/>
      <c r="B677" s="21"/>
      <c r="C677" s="21"/>
      <c r="D677" s="21"/>
      <c r="E677" s="21"/>
      <c r="G677" s="21" t="str">
        <f>If('Inv Count Sheet BAR'!$C696="","",'Inv Count Sheet BAR'!$C696)</f>
        <v/>
      </c>
    </row>
    <row r="678" ht="72.0" customHeight="1">
      <c r="A678" s="21"/>
      <c r="B678" s="21"/>
      <c r="C678" s="21"/>
      <c r="D678" s="21"/>
      <c r="E678" s="21"/>
      <c r="G678" s="21" t="str">
        <f>If('Inv Count Sheet BAR'!$C697="","",'Inv Count Sheet BAR'!$C697)</f>
        <v/>
      </c>
    </row>
    <row r="679" ht="72.0" customHeight="1">
      <c r="A679" s="21"/>
      <c r="B679" s="21"/>
      <c r="C679" s="21"/>
      <c r="D679" s="21"/>
      <c r="E679" s="21"/>
      <c r="G679" s="21" t="str">
        <f>If('Inv Count Sheet BAR'!$C698="","",'Inv Count Sheet BAR'!$C698)</f>
        <v/>
      </c>
    </row>
    <row r="680" ht="72.0" customHeight="1">
      <c r="A680" s="21"/>
      <c r="B680" s="21"/>
      <c r="C680" s="21"/>
      <c r="D680" s="21"/>
      <c r="E680" s="21"/>
      <c r="G680" s="21" t="str">
        <f>If('Inv Count Sheet BAR'!$C699="","",'Inv Count Sheet BAR'!$C699)</f>
        <v/>
      </c>
    </row>
    <row r="681" ht="72.0" customHeight="1">
      <c r="A681" s="21"/>
      <c r="B681" s="21"/>
      <c r="C681" s="21"/>
      <c r="D681" s="21"/>
      <c r="E681" s="21"/>
      <c r="G681" s="21" t="str">
        <f>If('Inv Count Sheet BAR'!$C700="","",'Inv Count Sheet BAR'!$C700)</f>
        <v/>
      </c>
    </row>
    <row r="682" ht="72.0" customHeight="1">
      <c r="A682" s="21"/>
      <c r="B682" s="21"/>
      <c r="C682" s="21"/>
      <c r="D682" s="21"/>
      <c r="E682" s="21"/>
      <c r="G682" s="21" t="str">
        <f>If('Inv Count Sheet BAR'!$C701="","",'Inv Count Sheet BAR'!$C701)</f>
        <v/>
      </c>
    </row>
    <row r="683" ht="72.0" customHeight="1">
      <c r="A683" s="21"/>
      <c r="B683" s="21"/>
      <c r="C683" s="21"/>
      <c r="D683" s="21"/>
      <c r="E683" s="21"/>
      <c r="G683" s="21" t="str">
        <f>If('Inv Count Sheet BAR'!$C702="","",'Inv Count Sheet BAR'!$C702)</f>
        <v/>
      </c>
    </row>
    <row r="684" ht="72.0" customHeight="1">
      <c r="A684" s="21"/>
      <c r="B684" s="21"/>
      <c r="C684" s="21"/>
      <c r="D684" s="21"/>
      <c r="E684" s="21"/>
      <c r="G684" s="21" t="str">
        <f>If('Inv Count Sheet BAR'!$C703="","",'Inv Count Sheet BAR'!$C703)</f>
        <v/>
      </c>
    </row>
    <row r="685" ht="72.0" customHeight="1">
      <c r="A685" s="21"/>
      <c r="B685" s="21"/>
      <c r="C685" s="21"/>
      <c r="D685" s="21"/>
      <c r="E685" s="21"/>
      <c r="G685" s="21" t="str">
        <f>If('Inv Count Sheet BAR'!$C704="","",'Inv Count Sheet BAR'!$C704)</f>
        <v/>
      </c>
    </row>
    <row r="686" ht="72.0" customHeight="1">
      <c r="A686" s="21"/>
      <c r="B686" s="21"/>
      <c r="C686" s="21"/>
      <c r="D686" s="21"/>
      <c r="E686" s="21"/>
      <c r="G686" s="21" t="str">
        <f>If('Inv Count Sheet BAR'!$C705="","",'Inv Count Sheet BAR'!$C705)</f>
        <v/>
      </c>
    </row>
    <row r="687" ht="72.0" customHeight="1">
      <c r="A687" s="21"/>
      <c r="B687" s="21"/>
      <c r="C687" s="21"/>
      <c r="D687" s="21"/>
      <c r="E687" s="21"/>
      <c r="G687" s="21" t="str">
        <f>If('Inv Count Sheet BAR'!$C706="","",'Inv Count Sheet BAR'!$C706)</f>
        <v/>
      </c>
    </row>
    <row r="688" ht="72.0" customHeight="1">
      <c r="A688" s="21"/>
      <c r="B688" s="21"/>
      <c r="C688" s="21"/>
      <c r="D688" s="21"/>
      <c r="E688" s="21"/>
      <c r="G688" s="21" t="str">
        <f>If('Inv Count Sheet BAR'!$C707="","",'Inv Count Sheet BAR'!$C707)</f>
        <v/>
      </c>
    </row>
    <row r="689" ht="72.0" customHeight="1">
      <c r="A689" s="21"/>
      <c r="B689" s="21"/>
      <c r="C689" s="21"/>
      <c r="D689" s="21"/>
      <c r="E689" s="21"/>
      <c r="G689" s="21" t="str">
        <f>If('Inv Count Sheet BAR'!$C708="","",'Inv Count Sheet BAR'!$C708)</f>
        <v/>
      </c>
    </row>
    <row r="690" ht="72.0" customHeight="1">
      <c r="A690" s="21"/>
      <c r="B690" s="21"/>
      <c r="C690" s="21"/>
      <c r="D690" s="21"/>
      <c r="E690" s="21"/>
      <c r="G690" s="21" t="str">
        <f>If('Inv Count Sheet BAR'!$C709="","",'Inv Count Sheet BAR'!$C709)</f>
        <v/>
      </c>
    </row>
    <row r="691" ht="72.0" customHeight="1">
      <c r="A691" s="21"/>
      <c r="B691" s="21"/>
      <c r="C691" s="21"/>
      <c r="D691" s="21"/>
      <c r="E691" s="21"/>
      <c r="G691" s="21" t="str">
        <f>If('Inv Count Sheet BAR'!$C710="","",'Inv Count Sheet BAR'!$C710)</f>
        <v/>
      </c>
    </row>
    <row r="692" ht="72.0" customHeight="1">
      <c r="A692" s="21"/>
      <c r="B692" s="21"/>
      <c r="C692" s="21"/>
      <c r="D692" s="21"/>
      <c r="E692" s="21"/>
      <c r="G692" s="21" t="str">
        <f>If('Inv Count Sheet BAR'!$C711="","",'Inv Count Sheet BAR'!$C711)</f>
        <v/>
      </c>
    </row>
    <row r="693" ht="72.0" customHeight="1">
      <c r="A693" s="21"/>
      <c r="B693" s="21"/>
      <c r="C693" s="21"/>
      <c r="D693" s="21"/>
      <c r="E693" s="21"/>
      <c r="G693" s="21" t="str">
        <f>If('Inv Count Sheet BAR'!$C712="","",'Inv Count Sheet BAR'!$C712)</f>
        <v/>
      </c>
    </row>
    <row r="694" ht="72.0" customHeight="1">
      <c r="A694" s="21"/>
      <c r="B694" s="21"/>
      <c r="C694" s="21"/>
      <c r="D694" s="21"/>
      <c r="E694" s="21"/>
      <c r="G694" s="21" t="str">
        <f>If('Inv Count Sheet BAR'!$C713="","",'Inv Count Sheet BAR'!$C713)</f>
        <v/>
      </c>
    </row>
    <row r="695" ht="72.0" customHeight="1">
      <c r="A695" s="21"/>
      <c r="B695" s="21"/>
      <c r="C695" s="21"/>
      <c r="D695" s="21"/>
      <c r="E695" s="21"/>
      <c r="G695" s="21" t="str">
        <f>If('Inv Count Sheet BAR'!$C714="","",'Inv Count Sheet BAR'!$C714)</f>
        <v/>
      </c>
    </row>
    <row r="696" ht="72.0" customHeight="1">
      <c r="A696" s="21"/>
      <c r="B696" s="21"/>
      <c r="C696" s="21"/>
      <c r="D696" s="21"/>
      <c r="E696" s="21"/>
      <c r="G696" s="21" t="str">
        <f>If('Inv Count Sheet BAR'!$C715="","",'Inv Count Sheet BAR'!$C715)</f>
        <v/>
      </c>
    </row>
    <row r="697" ht="72.0" customHeight="1">
      <c r="A697" s="21"/>
      <c r="B697" s="21"/>
      <c r="C697" s="21"/>
      <c r="D697" s="21"/>
      <c r="E697" s="21"/>
      <c r="G697" s="21" t="str">
        <f>If('Inv Count Sheet BAR'!$C716="","",'Inv Count Sheet BAR'!$C716)</f>
        <v/>
      </c>
    </row>
    <row r="698" ht="72.0" customHeight="1">
      <c r="A698" s="21"/>
      <c r="B698" s="21"/>
      <c r="C698" s="21"/>
      <c r="D698" s="21"/>
      <c r="E698" s="21"/>
      <c r="G698" s="21" t="str">
        <f>If('Inv Count Sheet BAR'!$C717="","",'Inv Count Sheet BAR'!$C717)</f>
        <v/>
      </c>
    </row>
    <row r="699" ht="72.0" customHeight="1">
      <c r="A699" s="21"/>
      <c r="B699" s="21"/>
      <c r="C699" s="21"/>
      <c r="D699" s="21"/>
      <c r="E699" s="21"/>
      <c r="G699" s="21" t="str">
        <f>If('Inv Count Sheet BAR'!$C718="","",'Inv Count Sheet BAR'!$C718)</f>
        <v/>
      </c>
    </row>
    <row r="700" ht="72.0" customHeight="1">
      <c r="A700" s="21"/>
      <c r="B700" s="21"/>
      <c r="C700" s="21"/>
      <c r="D700" s="21"/>
      <c r="E700" s="21"/>
      <c r="G700" s="21" t="str">
        <f>If('Inv Count Sheet BAR'!$C719="","",'Inv Count Sheet BAR'!$C719)</f>
        <v/>
      </c>
    </row>
    <row r="701" ht="72.0" customHeight="1">
      <c r="A701" s="21"/>
      <c r="B701" s="21"/>
      <c r="C701" s="21"/>
      <c r="D701" s="21"/>
      <c r="E701" s="21"/>
      <c r="G701" s="21" t="str">
        <f>If('Inv Count Sheet BAR'!$C720="","",'Inv Count Sheet BAR'!$C720)</f>
        <v/>
      </c>
    </row>
    <row r="702" ht="72.0" customHeight="1">
      <c r="A702" s="21"/>
      <c r="B702" s="21"/>
      <c r="C702" s="21"/>
      <c r="D702" s="21"/>
      <c r="E702" s="21"/>
      <c r="G702" s="21" t="str">
        <f>If('Inv Count Sheet BAR'!$C721="","",'Inv Count Sheet BAR'!$C721)</f>
        <v/>
      </c>
    </row>
    <row r="703" ht="72.0" customHeight="1">
      <c r="A703" s="21"/>
      <c r="B703" s="21"/>
      <c r="C703" s="21"/>
      <c r="D703" s="21"/>
      <c r="E703" s="21"/>
      <c r="G703" s="21" t="str">
        <f>If('Inv Count Sheet BAR'!$C722="","",'Inv Count Sheet BAR'!$C722)</f>
        <v/>
      </c>
    </row>
    <row r="704" ht="72.0" customHeight="1">
      <c r="A704" s="21"/>
      <c r="B704" s="21"/>
      <c r="C704" s="21"/>
      <c r="D704" s="21"/>
      <c r="E704" s="21"/>
      <c r="G704" s="21" t="str">
        <f>If('Inv Count Sheet BAR'!$C723="","",'Inv Count Sheet BAR'!$C723)</f>
        <v/>
      </c>
    </row>
    <row r="705" ht="72.0" customHeight="1">
      <c r="A705" s="21"/>
      <c r="B705" s="21"/>
      <c r="C705" s="21"/>
      <c r="D705" s="21"/>
      <c r="E705" s="21"/>
      <c r="G705" s="21" t="str">
        <f>If('Inv Count Sheet BAR'!$C724="","",'Inv Count Sheet BAR'!$C724)</f>
        <v/>
      </c>
    </row>
    <row r="706" ht="72.0" customHeight="1">
      <c r="A706" s="21"/>
      <c r="B706" s="21"/>
      <c r="C706" s="21"/>
      <c r="D706" s="21"/>
      <c r="E706" s="21"/>
      <c r="G706" s="21" t="str">
        <f>If('Inv Count Sheet BAR'!$C725="","",'Inv Count Sheet BAR'!$C725)</f>
        <v/>
      </c>
    </row>
    <row r="707" ht="72.0" customHeight="1">
      <c r="A707" s="21"/>
      <c r="B707" s="21"/>
      <c r="C707" s="21"/>
      <c r="D707" s="21"/>
      <c r="E707" s="21"/>
      <c r="G707" s="21" t="str">
        <f>If('Inv Count Sheet BAR'!$C726="","",'Inv Count Sheet BAR'!$C726)</f>
        <v/>
      </c>
    </row>
    <row r="708" ht="72.0" customHeight="1">
      <c r="A708" s="21"/>
      <c r="B708" s="21"/>
      <c r="C708" s="21"/>
      <c r="D708" s="21"/>
      <c r="E708" s="21"/>
      <c r="G708" s="21" t="str">
        <f>If('Inv Count Sheet BAR'!$C727="","",'Inv Count Sheet BAR'!$C727)</f>
        <v/>
      </c>
    </row>
    <row r="709" ht="72.0" customHeight="1">
      <c r="A709" s="21"/>
      <c r="B709" s="21"/>
      <c r="C709" s="21"/>
      <c r="D709" s="21"/>
      <c r="E709" s="21"/>
      <c r="G709" s="21" t="str">
        <f>If('Inv Count Sheet BAR'!$C728="","",'Inv Count Sheet BAR'!$C728)</f>
        <v/>
      </c>
    </row>
    <row r="710" ht="72.0" customHeight="1">
      <c r="A710" s="21"/>
      <c r="B710" s="21"/>
      <c r="C710" s="21"/>
      <c r="D710" s="21"/>
      <c r="E710" s="21"/>
      <c r="G710" s="21" t="str">
        <f>If('Inv Count Sheet BAR'!$C729="","",'Inv Count Sheet BAR'!$C729)</f>
        <v/>
      </c>
    </row>
    <row r="711" ht="72.0" customHeight="1">
      <c r="A711" s="21"/>
      <c r="B711" s="21"/>
      <c r="C711" s="21"/>
      <c r="D711" s="21"/>
      <c r="E711" s="21"/>
      <c r="G711" s="21" t="str">
        <f>If('Inv Count Sheet BAR'!$C730="","",'Inv Count Sheet BAR'!$C730)</f>
        <v/>
      </c>
    </row>
    <row r="712" ht="72.0" customHeight="1">
      <c r="A712" s="21"/>
      <c r="B712" s="21"/>
      <c r="C712" s="21"/>
      <c r="D712" s="21"/>
      <c r="E712" s="21"/>
      <c r="G712" s="21" t="str">
        <f>If('Inv Count Sheet BAR'!$C731="","",'Inv Count Sheet BAR'!$C731)</f>
        <v/>
      </c>
    </row>
    <row r="713" ht="72.0" customHeight="1">
      <c r="A713" s="21"/>
      <c r="B713" s="21"/>
      <c r="C713" s="21"/>
      <c r="D713" s="21"/>
      <c r="E713" s="21"/>
      <c r="G713" s="21" t="str">
        <f>If('Inv Count Sheet BAR'!$C732="","",'Inv Count Sheet BAR'!$C732)</f>
        <v/>
      </c>
    </row>
    <row r="714" ht="72.0" customHeight="1">
      <c r="A714" s="21"/>
      <c r="B714" s="21"/>
      <c r="C714" s="21"/>
      <c r="D714" s="21"/>
      <c r="E714" s="21"/>
      <c r="G714" s="21" t="str">
        <f>If('Inv Count Sheet BAR'!$C733="","",'Inv Count Sheet BAR'!$C733)</f>
        <v/>
      </c>
    </row>
    <row r="715" ht="72.0" customHeight="1">
      <c r="A715" s="21"/>
      <c r="B715" s="21"/>
      <c r="C715" s="21"/>
      <c r="D715" s="21"/>
      <c r="E715" s="21"/>
      <c r="G715" s="21" t="str">
        <f>If('Inv Count Sheet BAR'!$C734="","",'Inv Count Sheet BAR'!$C734)</f>
        <v/>
      </c>
    </row>
    <row r="716" ht="72.0" customHeight="1">
      <c r="A716" s="21"/>
      <c r="B716" s="21"/>
      <c r="C716" s="21"/>
      <c r="D716" s="21"/>
      <c r="E716" s="21"/>
      <c r="G716" s="21" t="str">
        <f>If('Inv Count Sheet BAR'!$C735="","",'Inv Count Sheet BAR'!$C735)</f>
        <v/>
      </c>
    </row>
    <row r="717" ht="72.0" customHeight="1">
      <c r="A717" s="21"/>
      <c r="B717" s="21"/>
      <c r="C717" s="21"/>
      <c r="D717" s="21"/>
      <c r="E717" s="21"/>
      <c r="G717" s="21" t="str">
        <f>If('Inv Count Sheet BAR'!$C736="","",'Inv Count Sheet BAR'!$C736)</f>
        <v/>
      </c>
    </row>
    <row r="718" ht="72.0" customHeight="1">
      <c r="A718" s="21"/>
      <c r="B718" s="21"/>
      <c r="C718" s="21"/>
      <c r="D718" s="21"/>
      <c r="E718" s="21"/>
      <c r="G718" s="21" t="str">
        <f>If('Inv Count Sheet BAR'!$C737="","",'Inv Count Sheet BAR'!$C737)</f>
        <v/>
      </c>
    </row>
    <row r="719" ht="72.0" customHeight="1">
      <c r="A719" s="21"/>
      <c r="B719" s="21"/>
      <c r="C719" s="21"/>
      <c r="D719" s="21"/>
      <c r="E719" s="21"/>
      <c r="G719" s="21" t="str">
        <f>If('Inv Count Sheet BAR'!$C738="","",'Inv Count Sheet BAR'!$C738)</f>
        <v/>
      </c>
    </row>
    <row r="720" ht="72.0" customHeight="1">
      <c r="A720" s="21"/>
      <c r="B720" s="21"/>
      <c r="C720" s="21"/>
      <c r="D720" s="21"/>
      <c r="E720" s="21"/>
      <c r="G720" s="21" t="str">
        <f>If('Inv Count Sheet BAR'!$C739="","",'Inv Count Sheet BAR'!$C739)</f>
        <v/>
      </c>
    </row>
    <row r="721" ht="72.0" customHeight="1">
      <c r="A721" s="21"/>
      <c r="B721" s="21"/>
      <c r="C721" s="21"/>
      <c r="D721" s="21"/>
      <c r="E721" s="21"/>
      <c r="G721" s="21" t="str">
        <f>If('Inv Count Sheet BAR'!$C740="","",'Inv Count Sheet BAR'!$C740)</f>
        <v/>
      </c>
    </row>
    <row r="722" ht="72.0" customHeight="1">
      <c r="A722" s="21"/>
      <c r="B722" s="21"/>
      <c r="C722" s="21"/>
      <c r="D722" s="21"/>
      <c r="E722" s="21"/>
      <c r="G722" s="21" t="str">
        <f>If('Inv Count Sheet BAR'!$C741="","",'Inv Count Sheet BAR'!$C741)</f>
        <v/>
      </c>
    </row>
    <row r="723" ht="72.0" customHeight="1">
      <c r="A723" s="21"/>
      <c r="B723" s="21"/>
      <c r="C723" s="21"/>
      <c r="D723" s="21"/>
      <c r="E723" s="21"/>
      <c r="G723" s="21" t="str">
        <f>If('Inv Count Sheet BAR'!$C742="","",'Inv Count Sheet BAR'!$C742)</f>
        <v/>
      </c>
    </row>
    <row r="724" ht="72.0" customHeight="1">
      <c r="A724" s="21"/>
      <c r="B724" s="21"/>
      <c r="C724" s="21"/>
      <c r="D724" s="21"/>
      <c r="E724" s="21"/>
      <c r="G724" s="21" t="str">
        <f>If('Inv Count Sheet BAR'!$C743="","",'Inv Count Sheet BAR'!$C743)</f>
        <v/>
      </c>
    </row>
    <row r="725" ht="72.0" customHeight="1">
      <c r="A725" s="21"/>
      <c r="B725" s="21"/>
      <c r="C725" s="21"/>
      <c r="D725" s="21"/>
      <c r="E725" s="21"/>
      <c r="G725" s="21" t="str">
        <f>If('Inv Count Sheet BAR'!$C744="","",'Inv Count Sheet BAR'!$C744)</f>
        <v/>
      </c>
    </row>
    <row r="726" ht="72.0" customHeight="1">
      <c r="A726" s="21"/>
      <c r="B726" s="21"/>
      <c r="C726" s="21"/>
      <c r="D726" s="21"/>
      <c r="E726" s="21"/>
      <c r="G726" s="21" t="str">
        <f>If('Inv Count Sheet BAR'!$C745="","",'Inv Count Sheet BAR'!$C745)</f>
        <v/>
      </c>
    </row>
    <row r="727" ht="72.0" customHeight="1">
      <c r="A727" s="21"/>
      <c r="B727" s="21"/>
      <c r="C727" s="21"/>
      <c r="D727" s="21"/>
      <c r="E727" s="21"/>
      <c r="G727" s="21" t="str">
        <f>If('Inv Count Sheet BAR'!$C746="","",'Inv Count Sheet BAR'!$C746)</f>
        <v/>
      </c>
    </row>
    <row r="728" ht="72.0" customHeight="1">
      <c r="A728" s="21"/>
      <c r="B728" s="21"/>
      <c r="C728" s="21"/>
      <c r="D728" s="21"/>
      <c r="E728" s="21"/>
      <c r="G728" s="21" t="str">
        <f>If('Inv Count Sheet BAR'!$C747="","",'Inv Count Sheet BAR'!$C747)</f>
        <v/>
      </c>
    </row>
    <row r="729" ht="72.0" customHeight="1">
      <c r="A729" s="21"/>
      <c r="B729" s="21"/>
      <c r="C729" s="21"/>
      <c r="D729" s="21"/>
      <c r="E729" s="21"/>
      <c r="G729" s="21" t="str">
        <f>If('Inv Count Sheet BAR'!$C748="","",'Inv Count Sheet BAR'!$C748)</f>
        <v/>
      </c>
    </row>
    <row r="730" ht="72.0" customHeight="1">
      <c r="A730" s="21"/>
      <c r="B730" s="21"/>
      <c r="C730" s="21"/>
      <c r="D730" s="21"/>
      <c r="E730" s="21"/>
      <c r="G730" s="21" t="str">
        <f>If('Inv Count Sheet BAR'!$C749="","",'Inv Count Sheet BAR'!$C749)</f>
        <v/>
      </c>
    </row>
    <row r="731" ht="72.0" customHeight="1">
      <c r="A731" s="21"/>
      <c r="B731" s="21"/>
      <c r="C731" s="21"/>
      <c r="D731" s="21"/>
      <c r="E731" s="21"/>
      <c r="G731" s="21" t="str">
        <f>If('Inv Count Sheet BAR'!$C750="","",'Inv Count Sheet BAR'!$C750)</f>
        <v/>
      </c>
    </row>
    <row r="732" ht="72.0" customHeight="1">
      <c r="A732" s="21"/>
      <c r="B732" s="21"/>
      <c r="C732" s="21"/>
      <c r="D732" s="21"/>
      <c r="E732" s="21"/>
      <c r="G732" s="21" t="str">
        <f>If('Inv Count Sheet BAR'!$C751="","",'Inv Count Sheet BAR'!$C751)</f>
        <v/>
      </c>
    </row>
    <row r="733" ht="72.0" customHeight="1">
      <c r="A733" s="21"/>
      <c r="B733" s="21"/>
      <c r="C733" s="21"/>
      <c r="D733" s="21"/>
      <c r="E733" s="21"/>
      <c r="G733" s="21" t="str">
        <f>If('Inv Count Sheet BAR'!$C752="","",'Inv Count Sheet BAR'!$C752)</f>
        <v/>
      </c>
    </row>
    <row r="734" ht="72.0" customHeight="1">
      <c r="A734" s="21"/>
      <c r="B734" s="21"/>
      <c r="C734" s="21"/>
      <c r="D734" s="21"/>
      <c r="E734" s="21"/>
      <c r="G734" s="21" t="str">
        <f>If('Inv Count Sheet BAR'!$C753="","",'Inv Count Sheet BAR'!$C753)</f>
        <v/>
      </c>
    </row>
    <row r="735" ht="72.0" customHeight="1">
      <c r="A735" s="21"/>
      <c r="B735" s="21"/>
      <c r="C735" s="21"/>
      <c r="D735" s="21"/>
      <c r="E735" s="21"/>
      <c r="G735" s="21" t="str">
        <f>If('Inv Count Sheet BAR'!$C754="","",'Inv Count Sheet BAR'!$C754)</f>
        <v/>
      </c>
    </row>
    <row r="736" ht="72.0" customHeight="1">
      <c r="A736" s="21"/>
      <c r="B736" s="21"/>
      <c r="C736" s="21"/>
      <c r="D736" s="21"/>
      <c r="E736" s="21"/>
      <c r="G736" s="21" t="str">
        <f>If('Inv Count Sheet BAR'!$C755="","",'Inv Count Sheet BAR'!$C755)</f>
        <v/>
      </c>
    </row>
    <row r="737" ht="72.0" customHeight="1">
      <c r="A737" s="21"/>
      <c r="B737" s="21"/>
      <c r="C737" s="21"/>
      <c r="D737" s="21"/>
      <c r="E737" s="21"/>
      <c r="G737" s="21" t="str">
        <f>If('Inv Count Sheet BAR'!$C756="","",'Inv Count Sheet BAR'!$C756)</f>
        <v/>
      </c>
    </row>
    <row r="738" ht="72.0" customHeight="1">
      <c r="A738" s="21"/>
      <c r="B738" s="21"/>
      <c r="C738" s="21"/>
      <c r="D738" s="21"/>
      <c r="E738" s="21"/>
      <c r="G738" s="21" t="str">
        <f>If('Inv Count Sheet BAR'!$C757="","",'Inv Count Sheet BAR'!$C757)</f>
        <v/>
      </c>
    </row>
    <row r="739" ht="72.0" customHeight="1">
      <c r="A739" s="21"/>
      <c r="B739" s="21"/>
      <c r="C739" s="21"/>
      <c r="D739" s="21"/>
      <c r="E739" s="21"/>
      <c r="G739" s="21" t="str">
        <f>If('Inv Count Sheet BAR'!$C758="","",'Inv Count Sheet BAR'!$C758)</f>
        <v/>
      </c>
    </row>
    <row r="740" ht="72.0" customHeight="1">
      <c r="A740" s="21"/>
      <c r="B740" s="21"/>
      <c r="C740" s="21"/>
      <c r="D740" s="21"/>
      <c r="E740" s="21"/>
      <c r="G740" s="21" t="str">
        <f>If('Inv Count Sheet BAR'!$C759="","",'Inv Count Sheet BAR'!$C759)</f>
        <v/>
      </c>
    </row>
    <row r="741" ht="72.0" customHeight="1">
      <c r="A741" s="21"/>
      <c r="B741" s="21"/>
      <c r="C741" s="21"/>
      <c r="D741" s="21"/>
      <c r="E741" s="21"/>
      <c r="G741" s="21" t="str">
        <f>If('Inv Count Sheet BAR'!$C760="","",'Inv Count Sheet BAR'!$C760)</f>
        <v/>
      </c>
    </row>
    <row r="742" ht="72.0" customHeight="1">
      <c r="A742" s="21"/>
      <c r="B742" s="21"/>
      <c r="C742" s="21"/>
      <c r="D742" s="21"/>
      <c r="E742" s="21"/>
      <c r="G742" s="21" t="str">
        <f>If('Inv Count Sheet BAR'!$C761="","",'Inv Count Sheet BAR'!$C761)</f>
        <v/>
      </c>
    </row>
    <row r="743" ht="72.0" customHeight="1">
      <c r="A743" s="21"/>
      <c r="B743" s="21"/>
      <c r="C743" s="21"/>
      <c r="D743" s="21"/>
      <c r="E743" s="21"/>
      <c r="G743" s="21" t="str">
        <f>If('Inv Count Sheet BAR'!$C762="","",'Inv Count Sheet BAR'!$C762)</f>
        <v/>
      </c>
    </row>
    <row r="744" ht="72.0" customHeight="1">
      <c r="A744" s="21"/>
      <c r="B744" s="21"/>
      <c r="C744" s="21"/>
      <c r="D744" s="21"/>
      <c r="E744" s="21"/>
      <c r="G744" s="21" t="str">
        <f>If('Inv Count Sheet BAR'!$C763="","",'Inv Count Sheet BAR'!$C763)</f>
        <v/>
      </c>
    </row>
    <row r="745" ht="72.0" customHeight="1">
      <c r="A745" s="21"/>
      <c r="B745" s="21"/>
      <c r="C745" s="21"/>
      <c r="D745" s="21"/>
      <c r="E745" s="21"/>
      <c r="G745" s="21" t="str">
        <f>If('Inv Count Sheet BAR'!$C764="","",'Inv Count Sheet BAR'!$C764)</f>
        <v/>
      </c>
    </row>
    <row r="746" ht="72.0" customHeight="1">
      <c r="A746" s="21"/>
      <c r="B746" s="21"/>
      <c r="C746" s="21"/>
      <c r="D746" s="21"/>
      <c r="E746" s="21"/>
      <c r="G746" s="21" t="str">
        <f>If('Inv Count Sheet BAR'!$C765="","",'Inv Count Sheet BAR'!$C765)</f>
        <v/>
      </c>
    </row>
    <row r="747" ht="72.0" customHeight="1">
      <c r="A747" s="21"/>
      <c r="B747" s="21"/>
      <c r="C747" s="21"/>
      <c r="D747" s="21"/>
      <c r="E747" s="21"/>
      <c r="G747" s="21" t="str">
        <f>If('Inv Count Sheet BAR'!$C766="","",'Inv Count Sheet BAR'!$C766)</f>
        <v/>
      </c>
    </row>
    <row r="748" ht="72.0" customHeight="1">
      <c r="A748" s="21"/>
      <c r="B748" s="21"/>
      <c r="C748" s="21"/>
      <c r="D748" s="21"/>
      <c r="E748" s="21"/>
      <c r="G748" s="21" t="str">
        <f>If('Inv Count Sheet BAR'!$C767="","",'Inv Count Sheet BAR'!$C767)</f>
        <v/>
      </c>
    </row>
    <row r="749" ht="72.0" customHeight="1">
      <c r="A749" s="21"/>
      <c r="B749" s="21"/>
      <c r="C749" s="21"/>
      <c r="D749" s="21"/>
      <c r="E749" s="21"/>
      <c r="G749" s="21" t="str">
        <f>If('Inv Count Sheet BAR'!$C768="","",'Inv Count Sheet BAR'!$C768)</f>
        <v/>
      </c>
    </row>
    <row r="750" ht="72.0" customHeight="1">
      <c r="A750" s="21"/>
      <c r="B750" s="21"/>
      <c r="C750" s="21"/>
      <c r="D750" s="21"/>
      <c r="E750" s="21"/>
      <c r="G750" s="21" t="str">
        <f>If('Inv Count Sheet BAR'!$C769="","",'Inv Count Sheet BAR'!$C769)</f>
        <v/>
      </c>
    </row>
    <row r="751" ht="72.0" customHeight="1">
      <c r="A751" s="21"/>
      <c r="B751" s="21"/>
      <c r="C751" s="21"/>
      <c r="D751" s="21"/>
      <c r="E751" s="21"/>
      <c r="G751" s="21" t="str">
        <f>If('Inv Count Sheet BAR'!$C770="","",'Inv Count Sheet BAR'!$C770)</f>
        <v/>
      </c>
    </row>
    <row r="752" ht="72.0" customHeight="1">
      <c r="A752" s="21"/>
      <c r="B752" s="21"/>
      <c r="C752" s="21"/>
      <c r="D752" s="21"/>
      <c r="E752" s="21"/>
      <c r="G752" s="21" t="str">
        <f>If('Inv Count Sheet BAR'!$C771="","",'Inv Count Sheet BAR'!$C771)</f>
        <v/>
      </c>
    </row>
    <row r="753" ht="72.0" customHeight="1">
      <c r="A753" s="21"/>
      <c r="B753" s="21"/>
      <c r="C753" s="21"/>
      <c r="D753" s="21"/>
      <c r="E753" s="21"/>
      <c r="G753" s="21" t="str">
        <f>If('Inv Count Sheet BAR'!$C772="","",'Inv Count Sheet BAR'!$C772)</f>
        <v/>
      </c>
    </row>
    <row r="754" ht="72.0" customHeight="1">
      <c r="A754" s="21"/>
      <c r="B754" s="21"/>
      <c r="C754" s="21"/>
      <c r="D754" s="21"/>
      <c r="E754" s="21"/>
      <c r="G754" s="21" t="str">
        <f>If('Inv Count Sheet BAR'!$C773="","",'Inv Count Sheet BAR'!$C773)</f>
        <v/>
      </c>
    </row>
    <row r="755" ht="72.0" customHeight="1">
      <c r="A755" s="21"/>
      <c r="B755" s="21"/>
      <c r="C755" s="21"/>
      <c r="D755" s="21"/>
      <c r="E755" s="21"/>
      <c r="G755" s="21" t="str">
        <f>If('Inv Count Sheet BAR'!$C774="","",'Inv Count Sheet BAR'!$C774)</f>
        <v/>
      </c>
    </row>
    <row r="756" ht="72.0" customHeight="1">
      <c r="A756" s="21"/>
      <c r="B756" s="21"/>
      <c r="C756" s="21"/>
      <c r="D756" s="21"/>
      <c r="E756" s="21"/>
      <c r="G756" s="21" t="str">
        <f>If('Inv Count Sheet BAR'!$C775="","",'Inv Count Sheet BAR'!$C775)</f>
        <v/>
      </c>
    </row>
    <row r="757" ht="72.0" customHeight="1">
      <c r="A757" s="21"/>
      <c r="B757" s="21"/>
      <c r="C757" s="21"/>
      <c r="D757" s="21"/>
      <c r="E757" s="21"/>
      <c r="G757" s="21" t="str">
        <f>If('Inv Count Sheet BAR'!$C776="","",'Inv Count Sheet BAR'!$C776)</f>
        <v/>
      </c>
    </row>
    <row r="758" ht="72.0" customHeight="1">
      <c r="A758" s="21"/>
      <c r="B758" s="21"/>
      <c r="C758" s="21"/>
      <c r="D758" s="21"/>
      <c r="E758" s="21"/>
      <c r="G758" s="21" t="str">
        <f>If('Inv Count Sheet BAR'!$C777="","",'Inv Count Sheet BAR'!$C777)</f>
        <v/>
      </c>
    </row>
    <row r="759" ht="72.0" customHeight="1">
      <c r="A759" s="21"/>
      <c r="B759" s="21"/>
      <c r="C759" s="21"/>
      <c r="D759" s="21"/>
      <c r="E759" s="21"/>
      <c r="G759" s="21" t="str">
        <f>If('Inv Count Sheet BAR'!$C778="","",'Inv Count Sheet BAR'!$C778)</f>
        <v/>
      </c>
    </row>
    <row r="760" ht="72.0" customHeight="1">
      <c r="A760" s="21"/>
      <c r="B760" s="21"/>
      <c r="C760" s="21"/>
      <c r="D760" s="21"/>
      <c r="E760" s="21"/>
      <c r="G760" s="21" t="str">
        <f>If('Inv Count Sheet BAR'!$C779="","",'Inv Count Sheet BAR'!$C779)</f>
        <v/>
      </c>
    </row>
    <row r="761" ht="72.0" customHeight="1">
      <c r="A761" s="21"/>
      <c r="B761" s="21"/>
      <c r="C761" s="21"/>
      <c r="D761" s="21"/>
      <c r="E761" s="21"/>
      <c r="G761" s="21" t="str">
        <f>If('Inv Count Sheet BAR'!$C780="","",'Inv Count Sheet BAR'!$C780)</f>
        <v/>
      </c>
    </row>
    <row r="762" ht="72.0" customHeight="1">
      <c r="A762" s="21"/>
      <c r="B762" s="21"/>
      <c r="C762" s="21"/>
      <c r="D762" s="21"/>
      <c r="E762" s="21"/>
      <c r="G762" s="21" t="str">
        <f>If('Inv Count Sheet BAR'!$C781="","",'Inv Count Sheet BAR'!$C781)</f>
        <v/>
      </c>
    </row>
    <row r="763" ht="72.0" customHeight="1">
      <c r="A763" s="21"/>
      <c r="B763" s="21"/>
      <c r="C763" s="21"/>
      <c r="D763" s="21"/>
      <c r="E763" s="21"/>
      <c r="G763" s="21" t="str">
        <f>If('Inv Count Sheet BAR'!$C782="","",'Inv Count Sheet BAR'!$C782)</f>
        <v/>
      </c>
    </row>
    <row r="764" ht="72.0" customHeight="1">
      <c r="A764" s="21"/>
      <c r="B764" s="21"/>
      <c r="C764" s="21"/>
      <c r="D764" s="21"/>
      <c r="E764" s="21"/>
      <c r="G764" s="21" t="str">
        <f>If('Inv Count Sheet BAR'!$C783="","",'Inv Count Sheet BAR'!$C783)</f>
        <v/>
      </c>
    </row>
    <row r="765" ht="72.0" customHeight="1">
      <c r="A765" s="21"/>
      <c r="B765" s="21"/>
      <c r="C765" s="21"/>
      <c r="D765" s="21"/>
      <c r="E765" s="21"/>
      <c r="G765" s="21" t="str">
        <f>If('Inv Count Sheet BAR'!$C784="","",'Inv Count Sheet BAR'!$C784)</f>
        <v/>
      </c>
    </row>
    <row r="766" ht="72.0" customHeight="1">
      <c r="A766" s="21"/>
      <c r="B766" s="21"/>
      <c r="C766" s="21"/>
      <c r="D766" s="21"/>
      <c r="E766" s="21"/>
      <c r="G766" s="21" t="str">
        <f>If('Inv Count Sheet BAR'!$C785="","",'Inv Count Sheet BAR'!$C785)</f>
        <v/>
      </c>
    </row>
    <row r="767" ht="72.0" customHeight="1">
      <c r="A767" s="21"/>
      <c r="B767" s="21"/>
      <c r="C767" s="21"/>
      <c r="D767" s="21"/>
      <c r="E767" s="21"/>
      <c r="G767" s="21" t="str">
        <f>If('Inv Count Sheet BAR'!$C786="","",'Inv Count Sheet BAR'!$C786)</f>
        <v/>
      </c>
    </row>
    <row r="768" ht="72.0" customHeight="1">
      <c r="A768" s="21"/>
      <c r="B768" s="21"/>
      <c r="C768" s="21"/>
      <c r="D768" s="21"/>
      <c r="E768" s="21"/>
      <c r="G768" s="21" t="str">
        <f>If('Inv Count Sheet BAR'!$C787="","",'Inv Count Sheet BAR'!$C787)</f>
        <v/>
      </c>
    </row>
    <row r="769" ht="72.0" customHeight="1">
      <c r="A769" s="21"/>
      <c r="B769" s="21"/>
      <c r="C769" s="21"/>
      <c r="D769" s="21"/>
      <c r="E769" s="21"/>
      <c r="G769" s="21" t="str">
        <f>If('Inv Count Sheet BAR'!$C788="","",'Inv Count Sheet BAR'!$C788)</f>
        <v/>
      </c>
    </row>
    <row r="770" ht="72.0" customHeight="1">
      <c r="A770" s="21"/>
      <c r="B770" s="21"/>
      <c r="C770" s="21"/>
      <c r="D770" s="21"/>
      <c r="E770" s="21"/>
      <c r="G770" s="21" t="str">
        <f>If('Inv Count Sheet BAR'!$C789="","",'Inv Count Sheet BAR'!$C789)</f>
        <v/>
      </c>
    </row>
    <row r="771" ht="72.0" customHeight="1">
      <c r="A771" s="21"/>
      <c r="B771" s="21"/>
      <c r="C771" s="21"/>
      <c r="D771" s="21"/>
      <c r="E771" s="21"/>
      <c r="G771" s="21" t="str">
        <f>If('Inv Count Sheet BAR'!$C790="","",'Inv Count Sheet BAR'!$C790)</f>
        <v/>
      </c>
    </row>
    <row r="772" ht="72.0" customHeight="1">
      <c r="A772" s="21"/>
      <c r="B772" s="21"/>
      <c r="C772" s="21"/>
      <c r="D772" s="21"/>
      <c r="E772" s="21"/>
      <c r="G772" s="21" t="str">
        <f>If('Inv Count Sheet BAR'!$C791="","",'Inv Count Sheet BAR'!$C791)</f>
        <v/>
      </c>
    </row>
    <row r="773" ht="72.0" customHeight="1">
      <c r="A773" s="21"/>
      <c r="B773" s="21"/>
      <c r="C773" s="21"/>
      <c r="D773" s="21"/>
      <c r="E773" s="21"/>
      <c r="G773" s="21" t="str">
        <f>If('Inv Count Sheet BAR'!$C792="","",'Inv Count Sheet BAR'!$C792)</f>
        <v/>
      </c>
    </row>
    <row r="774" ht="72.0" customHeight="1">
      <c r="A774" s="21"/>
      <c r="B774" s="21"/>
      <c r="C774" s="21"/>
      <c r="D774" s="21"/>
      <c r="E774" s="21"/>
      <c r="G774" s="21" t="str">
        <f>If('Inv Count Sheet BAR'!$C793="","",'Inv Count Sheet BAR'!$C793)</f>
        <v/>
      </c>
    </row>
    <row r="775" ht="72.0" customHeight="1">
      <c r="A775" s="21"/>
      <c r="B775" s="21"/>
      <c r="C775" s="21"/>
      <c r="D775" s="21"/>
      <c r="E775" s="21"/>
      <c r="G775" s="21" t="str">
        <f>If('Inv Count Sheet BAR'!$C794="","",'Inv Count Sheet BAR'!$C794)</f>
        <v/>
      </c>
    </row>
    <row r="776" ht="72.0" customHeight="1">
      <c r="A776" s="21"/>
      <c r="B776" s="21"/>
      <c r="C776" s="21"/>
      <c r="D776" s="21"/>
      <c r="E776" s="21"/>
      <c r="G776" s="21" t="str">
        <f>If('Inv Count Sheet BAR'!$C795="","",'Inv Count Sheet BAR'!$C795)</f>
        <v/>
      </c>
    </row>
    <row r="777" ht="72.0" customHeight="1">
      <c r="A777" s="21"/>
      <c r="B777" s="21"/>
      <c r="C777" s="21"/>
      <c r="D777" s="21"/>
      <c r="E777" s="21"/>
      <c r="G777" s="21" t="str">
        <f>If('Inv Count Sheet BAR'!$C796="","",'Inv Count Sheet BAR'!$C796)</f>
        <v/>
      </c>
    </row>
    <row r="778" ht="72.0" customHeight="1">
      <c r="A778" s="21"/>
      <c r="B778" s="21"/>
      <c r="C778" s="21"/>
      <c r="D778" s="21"/>
      <c r="E778" s="21"/>
      <c r="G778" s="21" t="str">
        <f>If('Inv Count Sheet BAR'!$C797="","",'Inv Count Sheet BAR'!$C797)</f>
        <v/>
      </c>
    </row>
    <row r="779" ht="72.0" customHeight="1">
      <c r="A779" s="21"/>
      <c r="B779" s="21"/>
      <c r="C779" s="21"/>
      <c r="D779" s="21"/>
      <c r="E779" s="21"/>
      <c r="G779" s="21" t="str">
        <f>If('Inv Count Sheet BAR'!$C798="","",'Inv Count Sheet BAR'!$C798)</f>
        <v/>
      </c>
    </row>
    <row r="780" ht="72.0" customHeight="1">
      <c r="A780" s="21"/>
      <c r="B780" s="21"/>
      <c r="C780" s="21"/>
      <c r="D780" s="21"/>
      <c r="E780" s="21"/>
      <c r="G780" s="21" t="str">
        <f>If('Inv Count Sheet BAR'!$C799="","",'Inv Count Sheet BAR'!$C799)</f>
        <v/>
      </c>
    </row>
    <row r="781" ht="72.0" customHeight="1">
      <c r="A781" s="21"/>
      <c r="B781" s="21"/>
      <c r="C781" s="21"/>
      <c r="D781" s="21"/>
      <c r="E781" s="21"/>
      <c r="G781" s="21" t="str">
        <f>If('Inv Count Sheet BAR'!$C800="","",'Inv Count Sheet BAR'!$C800)</f>
        <v/>
      </c>
    </row>
    <row r="782" ht="72.0" customHeight="1">
      <c r="A782" s="21"/>
      <c r="B782" s="21"/>
      <c r="C782" s="21"/>
      <c r="D782" s="21"/>
      <c r="E782" s="21"/>
      <c r="G782" s="21" t="str">
        <f>If('Inv Count Sheet BAR'!$C801="","",'Inv Count Sheet BAR'!$C801)</f>
        <v/>
      </c>
    </row>
    <row r="783" ht="72.0" customHeight="1">
      <c r="A783" s="21"/>
      <c r="B783" s="21"/>
      <c r="C783" s="21"/>
      <c r="D783" s="21"/>
      <c r="E783" s="21"/>
      <c r="G783" s="21" t="str">
        <f>If('Inv Count Sheet BAR'!$C802="","",'Inv Count Sheet BAR'!$C802)</f>
        <v/>
      </c>
    </row>
    <row r="784" ht="72.0" customHeight="1">
      <c r="A784" s="21"/>
      <c r="B784" s="21"/>
      <c r="C784" s="21"/>
      <c r="D784" s="21"/>
      <c r="E784" s="21"/>
      <c r="G784" s="21" t="str">
        <f>If('Inv Count Sheet BAR'!$C803="","",'Inv Count Sheet BAR'!$C803)</f>
        <v/>
      </c>
    </row>
    <row r="785" ht="72.0" customHeight="1">
      <c r="A785" s="21"/>
      <c r="B785" s="21"/>
      <c r="C785" s="21"/>
      <c r="D785" s="21"/>
      <c r="E785" s="21"/>
      <c r="G785" s="21" t="str">
        <f>If('Inv Count Sheet BAR'!$C804="","",'Inv Count Sheet BAR'!$C804)</f>
        <v/>
      </c>
    </row>
    <row r="786" ht="72.0" customHeight="1">
      <c r="A786" s="21"/>
      <c r="B786" s="21"/>
      <c r="C786" s="21"/>
      <c r="D786" s="21"/>
      <c r="E786" s="21"/>
      <c r="G786" s="21" t="str">
        <f>If('Inv Count Sheet BAR'!$C805="","",'Inv Count Sheet BAR'!$C805)</f>
        <v/>
      </c>
    </row>
    <row r="787" ht="72.0" customHeight="1">
      <c r="A787" s="21"/>
      <c r="B787" s="21"/>
      <c r="C787" s="21"/>
      <c r="D787" s="21"/>
      <c r="E787" s="21"/>
      <c r="G787" s="21" t="str">
        <f>If('Inv Count Sheet BAR'!$C806="","",'Inv Count Sheet BAR'!$C806)</f>
        <v/>
      </c>
    </row>
    <row r="788" ht="72.0" customHeight="1">
      <c r="A788" s="21"/>
      <c r="B788" s="21"/>
      <c r="C788" s="21"/>
      <c r="D788" s="21"/>
      <c r="E788" s="21"/>
      <c r="G788" s="21" t="str">
        <f>If('Inv Count Sheet BAR'!$C807="","",'Inv Count Sheet BAR'!$C807)</f>
        <v/>
      </c>
    </row>
    <row r="789" ht="72.0" customHeight="1">
      <c r="A789" s="21"/>
      <c r="B789" s="21"/>
      <c r="C789" s="21"/>
      <c r="D789" s="21"/>
      <c r="E789" s="21"/>
      <c r="G789" s="21" t="str">
        <f>If('Inv Count Sheet BAR'!$C808="","",'Inv Count Sheet BAR'!$C808)</f>
        <v/>
      </c>
    </row>
    <row r="790" ht="72.0" customHeight="1">
      <c r="A790" s="21"/>
      <c r="B790" s="21"/>
      <c r="C790" s="21"/>
      <c r="D790" s="21"/>
      <c r="E790" s="21"/>
      <c r="G790" s="21" t="str">
        <f>If('Inv Count Sheet BAR'!$C809="","",'Inv Count Sheet BAR'!$C809)</f>
        <v/>
      </c>
    </row>
    <row r="791" ht="72.0" customHeight="1">
      <c r="A791" s="21"/>
      <c r="B791" s="21"/>
      <c r="C791" s="21"/>
      <c r="D791" s="21"/>
      <c r="E791" s="21"/>
      <c r="G791" s="21" t="str">
        <f>If('Inv Count Sheet BAR'!$C810="","",'Inv Count Sheet BAR'!$C810)</f>
        <v/>
      </c>
    </row>
    <row r="792" ht="72.0" customHeight="1">
      <c r="A792" s="21"/>
      <c r="B792" s="21"/>
      <c r="C792" s="21"/>
      <c r="D792" s="21"/>
      <c r="E792" s="21"/>
      <c r="G792" s="21" t="str">
        <f>If('Inv Count Sheet BAR'!$C811="","",'Inv Count Sheet BAR'!$C811)</f>
        <v/>
      </c>
    </row>
    <row r="793" ht="72.0" customHeight="1">
      <c r="A793" s="21"/>
      <c r="B793" s="21"/>
      <c r="C793" s="21"/>
      <c r="D793" s="21"/>
      <c r="E793" s="21"/>
      <c r="G793" s="21" t="str">
        <f>If('Inv Count Sheet BAR'!$C812="","",'Inv Count Sheet BAR'!$C812)</f>
        <v/>
      </c>
    </row>
    <row r="794" ht="72.0" customHeight="1">
      <c r="A794" s="21"/>
      <c r="B794" s="21"/>
      <c r="C794" s="21"/>
      <c r="D794" s="21"/>
      <c r="E794" s="21"/>
      <c r="G794" s="21" t="str">
        <f>If('Inv Count Sheet BAR'!$C813="","",'Inv Count Sheet BAR'!$C813)</f>
        <v/>
      </c>
    </row>
    <row r="795" ht="72.0" customHeight="1">
      <c r="A795" s="21"/>
      <c r="B795" s="21"/>
      <c r="C795" s="21"/>
      <c r="D795" s="21"/>
      <c r="E795" s="21"/>
      <c r="G795" s="21" t="str">
        <f>If('Inv Count Sheet BAR'!$C814="","",'Inv Count Sheet BAR'!$C814)</f>
        <v/>
      </c>
    </row>
    <row r="796" ht="72.0" customHeight="1">
      <c r="A796" s="21"/>
      <c r="B796" s="21"/>
      <c r="C796" s="21"/>
      <c r="D796" s="21"/>
      <c r="E796" s="21"/>
      <c r="G796" s="21" t="str">
        <f>If('Inv Count Sheet BAR'!$C815="","",'Inv Count Sheet BAR'!$C815)</f>
        <v/>
      </c>
    </row>
    <row r="797" ht="72.0" customHeight="1">
      <c r="A797" s="21"/>
      <c r="B797" s="21"/>
      <c r="C797" s="21"/>
      <c r="D797" s="21"/>
      <c r="E797" s="21"/>
      <c r="G797" s="21" t="str">
        <f>If('Inv Count Sheet BAR'!$C816="","",'Inv Count Sheet BAR'!$C816)</f>
        <v/>
      </c>
    </row>
    <row r="798" ht="72.0" customHeight="1">
      <c r="A798" s="21"/>
      <c r="B798" s="21"/>
      <c r="C798" s="21"/>
      <c r="D798" s="21"/>
      <c r="E798" s="21"/>
      <c r="G798" s="21" t="str">
        <f>If('Inv Count Sheet BAR'!$C817="","",'Inv Count Sheet BAR'!$C817)</f>
        <v/>
      </c>
    </row>
    <row r="799" ht="72.0" customHeight="1">
      <c r="A799" s="21"/>
      <c r="B799" s="21"/>
      <c r="C799" s="21"/>
      <c r="D799" s="21"/>
      <c r="E799" s="21"/>
      <c r="G799" s="21" t="str">
        <f>If('Inv Count Sheet BAR'!$C818="","",'Inv Count Sheet BAR'!$C818)</f>
        <v/>
      </c>
    </row>
    <row r="800" ht="72.0" customHeight="1">
      <c r="A800" s="21"/>
      <c r="B800" s="21"/>
      <c r="C800" s="21"/>
      <c r="D800" s="21"/>
      <c r="E800" s="21"/>
      <c r="G800" s="21" t="str">
        <f>If('Inv Count Sheet BAR'!$C819="","",'Inv Count Sheet BAR'!$C819)</f>
        <v/>
      </c>
    </row>
    <row r="801" ht="72.0" customHeight="1">
      <c r="A801" s="21"/>
      <c r="B801" s="21"/>
      <c r="C801" s="21"/>
      <c r="D801" s="21"/>
      <c r="E801" s="21"/>
      <c r="G801" s="21" t="str">
        <f>If('Inv Count Sheet BAR'!$C820="","",'Inv Count Sheet BAR'!$C820)</f>
        <v/>
      </c>
    </row>
    <row r="802" ht="72.0" customHeight="1">
      <c r="A802" s="21"/>
      <c r="B802" s="21"/>
      <c r="C802" s="21"/>
      <c r="D802" s="21"/>
      <c r="E802" s="21"/>
      <c r="G802" s="21" t="str">
        <f>If('Inv Count Sheet BAR'!$C821="","",'Inv Count Sheet BAR'!$C821)</f>
        <v/>
      </c>
    </row>
    <row r="803" ht="72.0" customHeight="1">
      <c r="A803" s="21"/>
      <c r="B803" s="21"/>
      <c r="C803" s="21"/>
      <c r="D803" s="21"/>
      <c r="E803" s="21"/>
      <c r="G803" s="21" t="str">
        <f>If('Inv Count Sheet BAR'!$C822="","",'Inv Count Sheet BAR'!$C822)</f>
        <v/>
      </c>
    </row>
    <row r="804" ht="72.0" customHeight="1">
      <c r="A804" s="21"/>
      <c r="B804" s="21"/>
      <c r="C804" s="21"/>
      <c r="D804" s="21"/>
      <c r="E804" s="21"/>
      <c r="G804" s="21" t="str">
        <f>If('Inv Count Sheet BAR'!$C823="","",'Inv Count Sheet BAR'!$C823)</f>
        <v/>
      </c>
    </row>
    <row r="805" ht="72.0" customHeight="1">
      <c r="A805" s="21"/>
      <c r="B805" s="21"/>
      <c r="C805" s="21"/>
      <c r="D805" s="21"/>
      <c r="E805" s="21"/>
      <c r="G805" s="21" t="str">
        <f>If('Inv Count Sheet BAR'!$C824="","",'Inv Count Sheet BAR'!$C824)</f>
        <v/>
      </c>
    </row>
    <row r="806" ht="72.0" customHeight="1">
      <c r="A806" s="21"/>
      <c r="B806" s="21"/>
      <c r="C806" s="21"/>
      <c r="D806" s="21"/>
      <c r="E806" s="21"/>
      <c r="G806" s="21" t="str">
        <f>If('Inv Count Sheet BAR'!$C825="","",'Inv Count Sheet BAR'!$C825)</f>
        <v/>
      </c>
    </row>
    <row r="807" ht="72.0" customHeight="1">
      <c r="A807" s="21"/>
      <c r="B807" s="21"/>
      <c r="C807" s="21"/>
      <c r="D807" s="21"/>
      <c r="E807" s="21"/>
      <c r="G807" s="21" t="str">
        <f>If('Inv Count Sheet BAR'!$C826="","",'Inv Count Sheet BAR'!$C826)</f>
        <v/>
      </c>
    </row>
    <row r="808" ht="72.0" customHeight="1">
      <c r="A808" s="21"/>
      <c r="B808" s="21"/>
      <c r="C808" s="21"/>
      <c r="D808" s="21"/>
      <c r="E808" s="21"/>
      <c r="G808" s="21" t="str">
        <f>If('Inv Count Sheet BAR'!$C827="","",'Inv Count Sheet BAR'!$C827)</f>
        <v/>
      </c>
    </row>
    <row r="809" ht="72.0" customHeight="1">
      <c r="A809" s="21"/>
      <c r="B809" s="21"/>
      <c r="C809" s="21"/>
      <c r="D809" s="21"/>
      <c r="E809" s="21"/>
      <c r="G809" s="21" t="str">
        <f>If('Inv Count Sheet BAR'!$C828="","",'Inv Count Sheet BAR'!$C828)</f>
        <v/>
      </c>
    </row>
    <row r="810" ht="72.0" customHeight="1">
      <c r="A810" s="21"/>
      <c r="B810" s="21"/>
      <c r="C810" s="21"/>
      <c r="D810" s="21"/>
      <c r="E810" s="21"/>
      <c r="G810" s="21" t="str">
        <f>If('Inv Count Sheet BAR'!$C829="","",'Inv Count Sheet BAR'!$C829)</f>
        <v/>
      </c>
    </row>
    <row r="811" ht="72.0" customHeight="1">
      <c r="A811" s="21"/>
      <c r="B811" s="21"/>
      <c r="C811" s="21"/>
      <c r="D811" s="21"/>
      <c r="E811" s="21"/>
      <c r="G811" s="21" t="str">
        <f>If('Inv Count Sheet BAR'!$C830="","",'Inv Count Sheet BAR'!$C830)</f>
        <v/>
      </c>
    </row>
    <row r="812" ht="72.0" customHeight="1">
      <c r="A812" s="21"/>
      <c r="B812" s="21"/>
      <c r="C812" s="21"/>
      <c r="D812" s="21"/>
      <c r="E812" s="21"/>
      <c r="G812" s="21" t="str">
        <f>If('Inv Count Sheet BAR'!$C831="","",'Inv Count Sheet BAR'!$C831)</f>
        <v/>
      </c>
    </row>
    <row r="813" ht="72.0" customHeight="1">
      <c r="A813" s="21"/>
      <c r="B813" s="21"/>
      <c r="C813" s="21"/>
      <c r="D813" s="21"/>
      <c r="E813" s="21"/>
      <c r="G813" s="21" t="str">
        <f>If('Inv Count Sheet BAR'!$C832="","",'Inv Count Sheet BAR'!$C832)</f>
        <v/>
      </c>
    </row>
    <row r="814" ht="72.0" customHeight="1">
      <c r="A814" s="21"/>
      <c r="B814" s="21"/>
      <c r="C814" s="21"/>
      <c r="D814" s="21"/>
      <c r="E814" s="21"/>
      <c r="G814" s="21" t="str">
        <f>If('Inv Count Sheet BAR'!$C833="","",'Inv Count Sheet BAR'!$C833)</f>
        <v/>
      </c>
    </row>
    <row r="815" ht="72.0" customHeight="1">
      <c r="A815" s="21"/>
      <c r="B815" s="21"/>
      <c r="C815" s="21"/>
      <c r="D815" s="21"/>
      <c r="E815" s="21"/>
      <c r="G815" s="21" t="str">
        <f>If('Inv Count Sheet BAR'!$C834="","",'Inv Count Sheet BAR'!$C834)</f>
        <v/>
      </c>
    </row>
    <row r="816" ht="72.0" customHeight="1">
      <c r="A816" s="21"/>
      <c r="B816" s="21"/>
      <c r="C816" s="21"/>
      <c r="D816" s="21"/>
      <c r="E816" s="21"/>
      <c r="G816" s="21" t="str">
        <f>If('Inv Count Sheet BAR'!$C835="","",'Inv Count Sheet BAR'!$C835)</f>
        <v/>
      </c>
    </row>
    <row r="817" ht="72.0" customHeight="1">
      <c r="A817" s="21"/>
      <c r="B817" s="21"/>
      <c r="C817" s="21"/>
      <c r="D817" s="21"/>
      <c r="E817" s="21"/>
      <c r="G817" s="21" t="str">
        <f>If('Inv Count Sheet BAR'!$C836="","",'Inv Count Sheet BAR'!$C836)</f>
        <v/>
      </c>
    </row>
    <row r="818" ht="72.0" customHeight="1">
      <c r="A818" s="21"/>
      <c r="B818" s="21"/>
      <c r="C818" s="21"/>
      <c r="D818" s="21"/>
      <c r="E818" s="21"/>
      <c r="G818" s="21" t="str">
        <f>If('Inv Count Sheet BAR'!$C837="","",'Inv Count Sheet BAR'!$C837)</f>
        <v/>
      </c>
    </row>
    <row r="819" ht="72.0" customHeight="1">
      <c r="A819" s="21"/>
      <c r="B819" s="21"/>
      <c r="C819" s="21"/>
      <c r="D819" s="21"/>
      <c r="E819" s="21"/>
      <c r="G819" s="21" t="str">
        <f>If('Inv Count Sheet BAR'!$C838="","",'Inv Count Sheet BAR'!$C838)</f>
        <v/>
      </c>
    </row>
    <row r="820" ht="72.0" customHeight="1">
      <c r="A820" s="21"/>
      <c r="B820" s="21"/>
      <c r="C820" s="21"/>
      <c r="D820" s="21"/>
      <c r="E820" s="21"/>
      <c r="G820" s="21" t="str">
        <f>If('Inv Count Sheet BAR'!$C839="","",'Inv Count Sheet BAR'!$C839)</f>
        <v/>
      </c>
    </row>
    <row r="821" ht="72.0" customHeight="1">
      <c r="A821" s="21"/>
      <c r="B821" s="21"/>
      <c r="C821" s="21"/>
      <c r="D821" s="21"/>
      <c r="E821" s="21"/>
      <c r="G821" s="21" t="str">
        <f>If('Inv Count Sheet BAR'!$C840="","",'Inv Count Sheet BAR'!$C840)</f>
        <v/>
      </c>
    </row>
    <row r="822" ht="72.0" customHeight="1">
      <c r="A822" s="21"/>
      <c r="B822" s="21"/>
      <c r="C822" s="21"/>
      <c r="D822" s="21"/>
      <c r="E822" s="21"/>
      <c r="G822" s="21" t="str">
        <f>If('Inv Count Sheet BAR'!$C841="","",'Inv Count Sheet BAR'!$C841)</f>
        <v/>
      </c>
    </row>
    <row r="823" ht="72.0" customHeight="1">
      <c r="A823" s="21"/>
      <c r="B823" s="21"/>
      <c r="C823" s="21"/>
      <c r="D823" s="21"/>
      <c r="E823" s="21"/>
      <c r="G823" s="21" t="str">
        <f>If('Inv Count Sheet BAR'!$C842="","",'Inv Count Sheet BAR'!$C842)</f>
        <v/>
      </c>
    </row>
    <row r="824" ht="72.0" customHeight="1">
      <c r="A824" s="21"/>
      <c r="B824" s="21"/>
      <c r="C824" s="21"/>
      <c r="D824" s="21"/>
      <c r="E824" s="21"/>
      <c r="G824" s="21" t="str">
        <f>If('Inv Count Sheet BAR'!$C843="","",'Inv Count Sheet BAR'!$C843)</f>
        <v/>
      </c>
    </row>
    <row r="825" ht="72.0" customHeight="1">
      <c r="A825" s="21"/>
      <c r="B825" s="21"/>
      <c r="C825" s="21"/>
      <c r="D825" s="21"/>
      <c r="E825" s="21"/>
      <c r="G825" s="21" t="str">
        <f>If('Inv Count Sheet BAR'!$C844="","",'Inv Count Sheet BAR'!$C844)</f>
        <v/>
      </c>
    </row>
    <row r="826" ht="72.0" customHeight="1">
      <c r="A826" s="21"/>
      <c r="B826" s="21"/>
      <c r="C826" s="21"/>
      <c r="D826" s="21"/>
      <c r="E826" s="21"/>
      <c r="G826" s="21" t="str">
        <f>If('Inv Count Sheet BAR'!$C845="","",'Inv Count Sheet BAR'!$C845)</f>
        <v/>
      </c>
    </row>
    <row r="827" ht="72.0" customHeight="1">
      <c r="A827" s="21"/>
      <c r="B827" s="21"/>
      <c r="C827" s="21"/>
      <c r="D827" s="21"/>
      <c r="E827" s="21"/>
      <c r="G827" s="21" t="str">
        <f>If('Inv Count Sheet BAR'!$C846="","",'Inv Count Sheet BAR'!$C846)</f>
        <v/>
      </c>
    </row>
    <row r="828" ht="72.0" customHeight="1">
      <c r="A828" s="21"/>
      <c r="B828" s="21"/>
      <c r="C828" s="21"/>
      <c r="D828" s="21"/>
      <c r="E828" s="21"/>
      <c r="G828" s="21" t="str">
        <f>If('Inv Count Sheet BAR'!$C847="","",'Inv Count Sheet BAR'!$C847)</f>
        <v/>
      </c>
    </row>
    <row r="829" ht="72.0" customHeight="1">
      <c r="A829" s="21"/>
      <c r="B829" s="21"/>
      <c r="C829" s="21"/>
      <c r="D829" s="21"/>
      <c r="E829" s="21"/>
      <c r="G829" s="21" t="str">
        <f>If('Inv Count Sheet BAR'!$C848="","",'Inv Count Sheet BAR'!$C848)</f>
        <v/>
      </c>
    </row>
    <row r="830" ht="72.0" customHeight="1">
      <c r="A830" s="21"/>
      <c r="B830" s="21"/>
      <c r="C830" s="21"/>
      <c r="D830" s="21"/>
      <c r="E830" s="21"/>
      <c r="G830" s="21" t="str">
        <f>If('Inv Count Sheet BAR'!$C849="","",'Inv Count Sheet BAR'!$C849)</f>
        <v/>
      </c>
    </row>
    <row r="831" ht="72.0" customHeight="1">
      <c r="A831" s="21"/>
      <c r="B831" s="21"/>
      <c r="C831" s="21"/>
      <c r="D831" s="21"/>
      <c r="E831" s="21"/>
      <c r="G831" s="21" t="str">
        <f>If('Inv Count Sheet BAR'!$C850="","",'Inv Count Sheet BAR'!$C850)</f>
        <v/>
      </c>
    </row>
    <row r="832" ht="72.0" customHeight="1">
      <c r="A832" s="21"/>
      <c r="B832" s="21"/>
      <c r="C832" s="21"/>
      <c r="D832" s="21"/>
      <c r="E832" s="21"/>
      <c r="G832" s="21" t="str">
        <f>If('Inv Count Sheet BAR'!$C851="","",'Inv Count Sheet BAR'!$C851)</f>
        <v/>
      </c>
    </row>
    <row r="833" ht="72.0" customHeight="1">
      <c r="A833" s="21"/>
      <c r="B833" s="21"/>
      <c r="C833" s="21"/>
      <c r="D833" s="21"/>
      <c r="E833" s="21"/>
      <c r="G833" s="21" t="str">
        <f>If('Inv Count Sheet BAR'!$C852="","",'Inv Count Sheet BAR'!$C852)</f>
        <v/>
      </c>
    </row>
    <row r="834" ht="72.0" customHeight="1">
      <c r="A834" s="21"/>
      <c r="B834" s="21"/>
      <c r="C834" s="21"/>
      <c r="D834" s="21"/>
      <c r="E834" s="21"/>
      <c r="G834" s="21" t="str">
        <f>If('Inv Count Sheet BAR'!$C853="","",'Inv Count Sheet BAR'!$C853)</f>
        <v/>
      </c>
    </row>
    <row r="835" ht="72.0" customHeight="1">
      <c r="A835" s="21"/>
      <c r="B835" s="21"/>
      <c r="C835" s="21"/>
      <c r="D835" s="21"/>
      <c r="E835" s="21"/>
      <c r="G835" s="21" t="str">
        <f>If('Inv Count Sheet BAR'!$C854="","",'Inv Count Sheet BAR'!$C854)</f>
        <v/>
      </c>
    </row>
    <row r="836" ht="72.0" customHeight="1">
      <c r="A836" s="21"/>
      <c r="B836" s="21"/>
      <c r="C836" s="21"/>
      <c r="D836" s="21"/>
      <c r="E836" s="21"/>
      <c r="G836" s="21" t="str">
        <f>If('Inv Count Sheet BAR'!$C855="","",'Inv Count Sheet BAR'!$C855)</f>
        <v/>
      </c>
    </row>
    <row r="837" ht="72.0" customHeight="1">
      <c r="A837" s="21"/>
      <c r="B837" s="21"/>
      <c r="C837" s="21"/>
      <c r="D837" s="21"/>
      <c r="E837" s="21"/>
      <c r="G837" s="21" t="str">
        <f>If('Inv Count Sheet BAR'!$C856="","",'Inv Count Sheet BAR'!$C856)</f>
        <v/>
      </c>
    </row>
    <row r="838" ht="72.0" customHeight="1">
      <c r="A838" s="21"/>
      <c r="B838" s="21"/>
      <c r="C838" s="21"/>
      <c r="D838" s="21"/>
      <c r="E838" s="21"/>
      <c r="G838" s="21" t="str">
        <f>If('Inv Count Sheet BAR'!$C857="","",'Inv Count Sheet BAR'!$C857)</f>
        <v/>
      </c>
    </row>
    <row r="839" ht="72.0" customHeight="1">
      <c r="A839" s="21"/>
      <c r="B839" s="21"/>
      <c r="C839" s="21"/>
      <c r="D839" s="21"/>
      <c r="E839" s="21"/>
      <c r="G839" s="21" t="str">
        <f>If('Inv Count Sheet BAR'!$C858="","",'Inv Count Sheet BAR'!$C858)</f>
        <v/>
      </c>
    </row>
    <row r="840" ht="72.0" customHeight="1">
      <c r="A840" s="21"/>
      <c r="B840" s="21"/>
      <c r="C840" s="21"/>
      <c r="D840" s="21"/>
      <c r="E840" s="21"/>
      <c r="G840" s="21" t="str">
        <f>If('Inv Count Sheet BAR'!$C859="","",'Inv Count Sheet BAR'!$C859)</f>
        <v/>
      </c>
    </row>
    <row r="841" ht="72.0" customHeight="1">
      <c r="A841" s="21"/>
      <c r="B841" s="21"/>
      <c r="C841" s="21"/>
      <c r="D841" s="21"/>
      <c r="E841" s="21"/>
      <c r="G841" s="21" t="str">
        <f>If('Inv Count Sheet BAR'!$C860="","",'Inv Count Sheet BAR'!$C860)</f>
        <v/>
      </c>
    </row>
    <row r="842" ht="72.0" customHeight="1">
      <c r="A842" s="21"/>
      <c r="B842" s="21"/>
      <c r="C842" s="21"/>
      <c r="D842" s="21"/>
      <c r="E842" s="21"/>
      <c r="G842" s="21" t="str">
        <f>If('Inv Count Sheet BAR'!$C861="","",'Inv Count Sheet BAR'!$C861)</f>
        <v/>
      </c>
    </row>
    <row r="843" ht="72.0" customHeight="1">
      <c r="A843" s="21"/>
      <c r="B843" s="21"/>
      <c r="C843" s="21"/>
      <c r="D843" s="21"/>
      <c r="E843" s="21"/>
      <c r="G843" s="21" t="str">
        <f>If('Inv Count Sheet BAR'!$C862="","",'Inv Count Sheet BAR'!$C862)</f>
        <v/>
      </c>
    </row>
    <row r="844" ht="72.0" customHeight="1">
      <c r="A844" s="21"/>
      <c r="B844" s="21"/>
      <c r="C844" s="21"/>
      <c r="D844" s="21"/>
      <c r="E844" s="21"/>
      <c r="G844" s="21" t="str">
        <f>If('Inv Count Sheet BAR'!$C863="","",'Inv Count Sheet BAR'!$C863)</f>
        <v/>
      </c>
    </row>
    <row r="845" ht="72.0" customHeight="1">
      <c r="A845" s="21"/>
      <c r="B845" s="21"/>
      <c r="C845" s="21"/>
      <c r="D845" s="21"/>
      <c r="E845" s="21"/>
      <c r="G845" s="21" t="str">
        <f>If('Inv Count Sheet BAR'!$C864="","",'Inv Count Sheet BAR'!$C864)</f>
        <v/>
      </c>
    </row>
    <row r="846" ht="72.0" customHeight="1">
      <c r="A846" s="21"/>
      <c r="B846" s="21"/>
      <c r="C846" s="21"/>
      <c r="D846" s="21"/>
      <c r="E846" s="21"/>
      <c r="G846" s="21" t="str">
        <f>If('Inv Count Sheet BAR'!$C865="","",'Inv Count Sheet BAR'!$C865)</f>
        <v/>
      </c>
    </row>
    <row r="847" ht="72.0" customHeight="1">
      <c r="A847" s="21"/>
      <c r="B847" s="21"/>
      <c r="C847" s="21"/>
      <c r="D847" s="21"/>
      <c r="E847" s="21"/>
      <c r="G847" s="21" t="str">
        <f>If('Inv Count Sheet BAR'!$C866="","",'Inv Count Sheet BAR'!$C866)</f>
        <v/>
      </c>
    </row>
    <row r="848" ht="72.0" customHeight="1">
      <c r="A848" s="21"/>
      <c r="B848" s="21"/>
      <c r="C848" s="21"/>
      <c r="D848" s="21"/>
      <c r="E848" s="21"/>
      <c r="G848" s="21" t="str">
        <f>If('Inv Count Sheet BAR'!$C867="","",'Inv Count Sheet BAR'!$C867)</f>
        <v/>
      </c>
    </row>
    <row r="849" ht="72.0" customHeight="1">
      <c r="A849" s="21"/>
      <c r="B849" s="21"/>
      <c r="C849" s="21"/>
      <c r="D849" s="21"/>
      <c r="E849" s="21"/>
      <c r="G849" s="21" t="str">
        <f>If('Inv Count Sheet BAR'!$C868="","",'Inv Count Sheet BAR'!$C868)</f>
        <v/>
      </c>
    </row>
    <row r="850" ht="72.0" customHeight="1">
      <c r="A850" s="21"/>
      <c r="B850" s="21"/>
      <c r="C850" s="21"/>
      <c r="D850" s="21"/>
      <c r="E850" s="21"/>
      <c r="G850" s="21" t="str">
        <f>If('Inv Count Sheet BAR'!$C869="","",'Inv Count Sheet BAR'!$C869)</f>
        <v/>
      </c>
    </row>
    <row r="851" ht="72.0" customHeight="1">
      <c r="A851" s="21"/>
      <c r="B851" s="21"/>
      <c r="C851" s="21"/>
      <c r="D851" s="21"/>
      <c r="E851" s="21"/>
      <c r="G851" s="21" t="str">
        <f>If('Inv Count Sheet BAR'!$C870="","",'Inv Count Sheet BAR'!$C870)</f>
        <v/>
      </c>
    </row>
    <row r="852" ht="72.0" customHeight="1">
      <c r="A852" s="21"/>
      <c r="B852" s="21"/>
      <c r="C852" s="21"/>
      <c r="D852" s="21"/>
      <c r="E852" s="21"/>
      <c r="G852" s="21" t="str">
        <f>If('Inv Count Sheet BAR'!$C871="","",'Inv Count Sheet BAR'!$C871)</f>
        <v/>
      </c>
    </row>
    <row r="853" ht="72.0" customHeight="1">
      <c r="A853" s="21"/>
      <c r="B853" s="21"/>
      <c r="C853" s="21"/>
      <c r="D853" s="21"/>
      <c r="E853" s="21"/>
      <c r="G853" s="21" t="str">
        <f>If('Inv Count Sheet BAR'!$C872="","",'Inv Count Sheet BAR'!$C872)</f>
        <v/>
      </c>
    </row>
    <row r="854" ht="72.0" customHeight="1">
      <c r="A854" s="21"/>
      <c r="B854" s="21"/>
      <c r="C854" s="21"/>
      <c r="D854" s="21"/>
      <c r="E854" s="21"/>
      <c r="G854" s="21" t="str">
        <f>If('Inv Count Sheet BAR'!$C873="","",'Inv Count Sheet BAR'!$C873)</f>
        <v/>
      </c>
    </row>
    <row r="855" ht="72.0" customHeight="1">
      <c r="A855" s="21"/>
      <c r="B855" s="21"/>
      <c r="C855" s="21"/>
      <c r="D855" s="21"/>
      <c r="E855" s="21"/>
      <c r="G855" s="21" t="str">
        <f>If('Inv Count Sheet BAR'!$C874="","",'Inv Count Sheet BAR'!$C874)</f>
        <v/>
      </c>
    </row>
    <row r="856" ht="72.0" customHeight="1">
      <c r="A856" s="21"/>
      <c r="B856" s="21"/>
      <c r="C856" s="21"/>
      <c r="D856" s="21"/>
      <c r="E856" s="21"/>
      <c r="G856" s="21" t="str">
        <f>If('Inv Count Sheet BAR'!$C875="","",'Inv Count Sheet BAR'!$C875)</f>
        <v/>
      </c>
    </row>
    <row r="857" ht="72.0" customHeight="1">
      <c r="A857" s="21"/>
      <c r="B857" s="21"/>
      <c r="C857" s="21"/>
      <c r="D857" s="21"/>
      <c r="E857" s="21"/>
      <c r="G857" s="21" t="str">
        <f>If('Inv Count Sheet BAR'!$C876="","",'Inv Count Sheet BAR'!$C876)</f>
        <v/>
      </c>
    </row>
    <row r="858" ht="72.0" customHeight="1">
      <c r="A858" s="21"/>
      <c r="B858" s="21"/>
      <c r="C858" s="21"/>
      <c r="D858" s="21"/>
      <c r="E858" s="21"/>
      <c r="G858" s="21" t="str">
        <f>If('Inv Count Sheet BAR'!$C877="","",'Inv Count Sheet BAR'!$C877)</f>
        <v/>
      </c>
    </row>
    <row r="859" ht="72.0" customHeight="1">
      <c r="A859" s="21"/>
      <c r="B859" s="21"/>
      <c r="C859" s="21"/>
      <c r="D859" s="21"/>
      <c r="E859" s="21"/>
      <c r="G859" s="21" t="str">
        <f>If('Inv Count Sheet BAR'!$C878="","",'Inv Count Sheet BAR'!$C878)</f>
        <v/>
      </c>
    </row>
    <row r="860" ht="72.0" customHeight="1">
      <c r="A860" s="21"/>
      <c r="B860" s="21"/>
      <c r="C860" s="21"/>
      <c r="D860" s="21"/>
      <c r="E860" s="21"/>
      <c r="G860" s="21" t="str">
        <f>If('Inv Count Sheet BAR'!$C879="","",'Inv Count Sheet BAR'!$C879)</f>
        <v/>
      </c>
    </row>
    <row r="861" ht="72.0" customHeight="1">
      <c r="A861" s="21"/>
      <c r="B861" s="21"/>
      <c r="C861" s="21"/>
      <c r="D861" s="21"/>
      <c r="E861" s="21"/>
      <c r="G861" s="21" t="str">
        <f>If('Inv Count Sheet BAR'!$C880="","",'Inv Count Sheet BAR'!$C880)</f>
        <v/>
      </c>
    </row>
    <row r="862" ht="72.0" customHeight="1">
      <c r="A862" s="21"/>
      <c r="B862" s="21"/>
      <c r="C862" s="21"/>
      <c r="D862" s="21"/>
      <c r="E862" s="21"/>
      <c r="G862" s="21" t="str">
        <f>If('Inv Count Sheet BAR'!$C881="","",'Inv Count Sheet BAR'!$C881)</f>
        <v/>
      </c>
    </row>
    <row r="863" ht="72.0" customHeight="1">
      <c r="A863" s="21"/>
      <c r="B863" s="21"/>
      <c r="C863" s="21"/>
      <c r="D863" s="21"/>
      <c r="E863" s="21"/>
      <c r="G863" s="21" t="str">
        <f>If('Inv Count Sheet BAR'!$C882="","",'Inv Count Sheet BAR'!$C882)</f>
        <v/>
      </c>
    </row>
    <row r="864" ht="72.0" customHeight="1">
      <c r="A864" s="21"/>
      <c r="B864" s="21"/>
      <c r="C864" s="21"/>
      <c r="D864" s="21"/>
      <c r="E864" s="21"/>
      <c r="G864" s="21" t="str">
        <f>If('Inv Count Sheet BAR'!$C883="","",'Inv Count Sheet BAR'!$C883)</f>
        <v/>
      </c>
    </row>
    <row r="865" ht="72.0" customHeight="1">
      <c r="A865" s="21"/>
      <c r="B865" s="21"/>
      <c r="C865" s="21"/>
      <c r="D865" s="21"/>
      <c r="E865" s="21"/>
      <c r="G865" s="21" t="str">
        <f>If('Inv Count Sheet BAR'!$C884="","",'Inv Count Sheet BAR'!$C884)</f>
        <v/>
      </c>
    </row>
    <row r="866" ht="72.0" customHeight="1">
      <c r="A866" s="21"/>
      <c r="B866" s="21"/>
      <c r="C866" s="21"/>
      <c r="D866" s="21"/>
      <c r="E866" s="21"/>
      <c r="G866" s="21" t="str">
        <f>If('Inv Count Sheet BAR'!$C885="","",'Inv Count Sheet BAR'!$C885)</f>
        <v/>
      </c>
    </row>
    <row r="867" ht="72.0" customHeight="1">
      <c r="A867" s="21"/>
      <c r="B867" s="21"/>
      <c r="C867" s="21"/>
      <c r="D867" s="21"/>
      <c r="E867" s="21"/>
      <c r="G867" s="21" t="str">
        <f>If('Inv Count Sheet BAR'!$C886="","",'Inv Count Sheet BAR'!$C886)</f>
        <v/>
      </c>
    </row>
    <row r="868" ht="72.0" customHeight="1">
      <c r="A868" s="21"/>
      <c r="B868" s="21"/>
      <c r="C868" s="21"/>
      <c r="D868" s="21"/>
      <c r="E868" s="21"/>
      <c r="G868" s="21" t="str">
        <f>If('Inv Count Sheet BAR'!$C887="","",'Inv Count Sheet BAR'!$C887)</f>
        <v/>
      </c>
    </row>
    <row r="869" ht="72.0" customHeight="1">
      <c r="A869" s="21"/>
      <c r="B869" s="21"/>
      <c r="C869" s="21"/>
      <c r="D869" s="21"/>
      <c r="E869" s="21"/>
      <c r="G869" s="21" t="str">
        <f>If('Inv Count Sheet BAR'!$C888="","",'Inv Count Sheet BAR'!$C888)</f>
        <v/>
      </c>
    </row>
    <row r="870" ht="72.0" customHeight="1">
      <c r="A870" s="21"/>
      <c r="B870" s="21"/>
      <c r="C870" s="21"/>
      <c r="D870" s="21"/>
      <c r="E870" s="21"/>
      <c r="G870" s="21" t="str">
        <f>If('Inv Count Sheet BAR'!$C889="","",'Inv Count Sheet BAR'!$C889)</f>
        <v/>
      </c>
    </row>
    <row r="871" ht="72.0" customHeight="1">
      <c r="A871" s="21"/>
      <c r="B871" s="21"/>
      <c r="C871" s="21"/>
      <c r="D871" s="21"/>
      <c r="E871" s="21"/>
      <c r="G871" s="21" t="str">
        <f>If('Inv Count Sheet BAR'!$C890="","",'Inv Count Sheet BAR'!$C890)</f>
        <v/>
      </c>
    </row>
    <row r="872" ht="72.0" customHeight="1">
      <c r="A872" s="21"/>
      <c r="B872" s="21"/>
      <c r="C872" s="21"/>
      <c r="D872" s="21"/>
      <c r="E872" s="21"/>
      <c r="G872" s="21" t="str">
        <f>If('Inv Count Sheet BAR'!$C891="","",'Inv Count Sheet BAR'!$C891)</f>
        <v/>
      </c>
    </row>
    <row r="873" ht="72.0" customHeight="1">
      <c r="A873" s="21"/>
      <c r="B873" s="21"/>
      <c r="C873" s="21"/>
      <c r="D873" s="21"/>
      <c r="E873" s="21"/>
      <c r="G873" s="21" t="str">
        <f>If('Inv Count Sheet BAR'!$C892="","",'Inv Count Sheet BAR'!$C892)</f>
        <v/>
      </c>
    </row>
    <row r="874" ht="72.0" customHeight="1">
      <c r="A874" s="21"/>
      <c r="B874" s="21"/>
      <c r="C874" s="21"/>
      <c r="D874" s="21"/>
      <c r="E874" s="21"/>
      <c r="G874" s="21" t="str">
        <f>If('Inv Count Sheet BAR'!$C893="","",'Inv Count Sheet BAR'!$C893)</f>
        <v/>
      </c>
    </row>
    <row r="875" ht="72.0" customHeight="1">
      <c r="A875" s="21"/>
      <c r="B875" s="21"/>
      <c r="C875" s="21"/>
      <c r="D875" s="21"/>
      <c r="E875" s="21"/>
      <c r="G875" s="21" t="str">
        <f>If('Inv Count Sheet BAR'!$C894="","",'Inv Count Sheet BAR'!$C894)</f>
        <v/>
      </c>
    </row>
    <row r="876" ht="72.0" customHeight="1">
      <c r="A876" s="21"/>
      <c r="B876" s="21"/>
      <c r="C876" s="21"/>
      <c r="D876" s="21"/>
      <c r="E876" s="21"/>
      <c r="G876" s="21" t="str">
        <f>If('Inv Count Sheet BAR'!$C895="","",'Inv Count Sheet BAR'!$C895)</f>
        <v/>
      </c>
    </row>
    <row r="877" ht="72.0" customHeight="1">
      <c r="A877" s="21"/>
      <c r="B877" s="21"/>
      <c r="C877" s="21"/>
      <c r="D877" s="21"/>
      <c r="E877" s="21"/>
      <c r="G877" s="21" t="str">
        <f>If('Inv Count Sheet BAR'!$C896="","",'Inv Count Sheet BAR'!$C896)</f>
        <v/>
      </c>
    </row>
    <row r="878" ht="72.0" customHeight="1">
      <c r="A878" s="21"/>
      <c r="B878" s="21"/>
      <c r="C878" s="21"/>
      <c r="D878" s="21"/>
      <c r="E878" s="21"/>
      <c r="G878" s="21" t="str">
        <f>If('Inv Count Sheet BAR'!$C897="","",'Inv Count Sheet BAR'!$C897)</f>
        <v/>
      </c>
    </row>
    <row r="879" ht="72.0" customHeight="1">
      <c r="A879" s="21"/>
      <c r="B879" s="21"/>
      <c r="C879" s="21"/>
      <c r="D879" s="21"/>
      <c r="E879" s="21"/>
      <c r="G879" s="21" t="str">
        <f>If('Inv Count Sheet BAR'!$C898="","",'Inv Count Sheet BAR'!$C898)</f>
        <v/>
      </c>
    </row>
    <row r="880" ht="72.0" customHeight="1">
      <c r="A880" s="21"/>
      <c r="B880" s="21"/>
      <c r="C880" s="21"/>
      <c r="D880" s="21"/>
      <c r="E880" s="21"/>
      <c r="G880" s="21" t="str">
        <f>If('Inv Count Sheet BAR'!$C899="","",'Inv Count Sheet BAR'!$C899)</f>
        <v/>
      </c>
    </row>
    <row r="881" ht="72.0" customHeight="1">
      <c r="A881" s="21"/>
      <c r="B881" s="21"/>
      <c r="C881" s="21"/>
      <c r="D881" s="21"/>
      <c r="E881" s="21"/>
      <c r="G881" s="21" t="str">
        <f>If('Inv Count Sheet BAR'!$C900="","",'Inv Count Sheet BAR'!$C900)</f>
        <v/>
      </c>
    </row>
    <row r="882" ht="72.0" customHeight="1">
      <c r="A882" s="21"/>
      <c r="B882" s="21"/>
      <c r="C882" s="21"/>
      <c r="D882" s="21"/>
      <c r="E882" s="21"/>
      <c r="G882" s="21" t="str">
        <f>If('Inv Count Sheet BAR'!$C901="","",'Inv Count Sheet BAR'!$C901)</f>
        <v/>
      </c>
    </row>
    <row r="883" ht="72.0" customHeight="1">
      <c r="A883" s="21"/>
      <c r="B883" s="21"/>
      <c r="C883" s="21"/>
      <c r="D883" s="21"/>
      <c r="E883" s="21"/>
      <c r="G883" s="21" t="str">
        <f>If('Inv Count Sheet BAR'!$C902="","",'Inv Count Sheet BAR'!$C902)</f>
        <v/>
      </c>
    </row>
    <row r="884" ht="72.0" customHeight="1">
      <c r="A884" s="21"/>
      <c r="B884" s="21"/>
      <c r="C884" s="21"/>
      <c r="D884" s="21"/>
      <c r="E884" s="21"/>
      <c r="G884" s="21" t="str">
        <f>If('Inv Count Sheet BAR'!$C903="","",'Inv Count Sheet BAR'!$C903)</f>
        <v/>
      </c>
    </row>
    <row r="885" ht="72.0" customHeight="1">
      <c r="A885" s="21"/>
      <c r="B885" s="21"/>
      <c r="C885" s="21"/>
      <c r="D885" s="21"/>
      <c r="E885" s="21"/>
      <c r="G885" s="21" t="str">
        <f>If('Inv Count Sheet BAR'!$C904="","",'Inv Count Sheet BAR'!$C904)</f>
        <v/>
      </c>
    </row>
    <row r="886" ht="72.0" customHeight="1">
      <c r="A886" s="21"/>
      <c r="B886" s="21"/>
      <c r="C886" s="21"/>
      <c r="D886" s="21"/>
      <c r="E886" s="21"/>
      <c r="G886" s="21" t="str">
        <f>If('Inv Count Sheet BAR'!$C905="","",'Inv Count Sheet BAR'!$C905)</f>
        <v/>
      </c>
    </row>
    <row r="887" ht="72.0" customHeight="1">
      <c r="A887" s="21"/>
      <c r="B887" s="21"/>
      <c r="C887" s="21"/>
      <c r="D887" s="21"/>
      <c r="E887" s="21"/>
      <c r="G887" s="21" t="str">
        <f>If('Inv Count Sheet BAR'!$C906="","",'Inv Count Sheet BAR'!$C906)</f>
        <v/>
      </c>
    </row>
    <row r="888" ht="72.0" customHeight="1">
      <c r="A888" s="21"/>
      <c r="B888" s="21"/>
      <c r="C888" s="21"/>
      <c r="D888" s="21"/>
      <c r="E888" s="21"/>
      <c r="G888" s="21" t="str">
        <f>If('Inv Count Sheet BAR'!$C907="","",'Inv Count Sheet BAR'!$C907)</f>
        <v/>
      </c>
    </row>
    <row r="889" ht="72.0" customHeight="1">
      <c r="A889" s="21"/>
      <c r="B889" s="21"/>
      <c r="C889" s="21"/>
      <c r="D889" s="21"/>
      <c r="E889" s="21"/>
      <c r="G889" s="21" t="str">
        <f>If('Inv Count Sheet BAR'!$C908="","",'Inv Count Sheet BAR'!$C908)</f>
        <v/>
      </c>
    </row>
    <row r="890" ht="72.0" customHeight="1">
      <c r="A890" s="21"/>
      <c r="B890" s="21"/>
      <c r="C890" s="21"/>
      <c r="D890" s="21"/>
      <c r="E890" s="21"/>
      <c r="G890" s="21" t="str">
        <f>If('Inv Count Sheet BAR'!$C909="","",'Inv Count Sheet BAR'!$C909)</f>
        <v/>
      </c>
    </row>
    <row r="891" ht="72.0" customHeight="1">
      <c r="A891" s="21"/>
      <c r="B891" s="21"/>
      <c r="C891" s="21"/>
      <c r="D891" s="21"/>
      <c r="E891" s="21"/>
      <c r="G891" s="21" t="str">
        <f>If('Inv Count Sheet BAR'!$C910="","",'Inv Count Sheet BAR'!$C910)</f>
        <v/>
      </c>
    </row>
    <row r="892" ht="72.0" customHeight="1">
      <c r="A892" s="21"/>
      <c r="B892" s="21"/>
      <c r="C892" s="21"/>
      <c r="D892" s="21"/>
      <c r="E892" s="21"/>
      <c r="G892" s="21" t="str">
        <f>If('Inv Count Sheet BAR'!$C911="","",'Inv Count Sheet BAR'!$C911)</f>
        <v/>
      </c>
    </row>
    <row r="893" ht="72.0" customHeight="1">
      <c r="A893" s="21"/>
      <c r="B893" s="21"/>
      <c r="C893" s="21"/>
      <c r="D893" s="21"/>
      <c r="E893" s="21"/>
      <c r="G893" s="21" t="str">
        <f>If('Inv Count Sheet BAR'!$C912="","",'Inv Count Sheet BAR'!$C912)</f>
        <v/>
      </c>
    </row>
    <row r="894" ht="72.0" customHeight="1">
      <c r="A894" s="21"/>
      <c r="B894" s="21"/>
      <c r="C894" s="21"/>
      <c r="D894" s="21"/>
      <c r="E894" s="21"/>
      <c r="G894" s="21" t="str">
        <f>If('Inv Count Sheet BAR'!$C913="","",'Inv Count Sheet BAR'!$C913)</f>
        <v/>
      </c>
    </row>
    <row r="895" ht="72.0" customHeight="1">
      <c r="A895" s="21"/>
      <c r="B895" s="21"/>
      <c r="C895" s="21"/>
      <c r="D895" s="21"/>
      <c r="E895" s="21"/>
      <c r="G895" s="21" t="str">
        <f>If('Inv Count Sheet BAR'!$C914="","",'Inv Count Sheet BAR'!$C914)</f>
        <v/>
      </c>
    </row>
    <row r="896" ht="72.0" customHeight="1">
      <c r="A896" s="21"/>
      <c r="B896" s="21"/>
      <c r="C896" s="21"/>
      <c r="D896" s="21"/>
      <c r="E896" s="21"/>
      <c r="G896" s="21" t="str">
        <f>If('Inv Count Sheet BAR'!$C915="","",'Inv Count Sheet BAR'!$C915)</f>
        <v/>
      </c>
    </row>
    <row r="897" ht="72.0" customHeight="1">
      <c r="A897" s="21"/>
      <c r="B897" s="21"/>
      <c r="C897" s="21"/>
      <c r="D897" s="21"/>
      <c r="E897" s="21"/>
      <c r="G897" s="21" t="str">
        <f>If('Inv Count Sheet BAR'!$C916="","",'Inv Count Sheet BAR'!$C916)</f>
        <v/>
      </c>
    </row>
    <row r="898" ht="72.0" customHeight="1">
      <c r="A898" s="21"/>
      <c r="B898" s="21"/>
      <c r="C898" s="21"/>
      <c r="D898" s="21"/>
      <c r="E898" s="21"/>
      <c r="G898" s="21" t="str">
        <f>If('Inv Count Sheet BAR'!$C917="","",'Inv Count Sheet BAR'!$C917)</f>
        <v/>
      </c>
    </row>
    <row r="899" ht="72.0" customHeight="1">
      <c r="A899" s="21"/>
      <c r="B899" s="21"/>
      <c r="C899" s="21"/>
      <c r="D899" s="21"/>
      <c r="E899" s="21"/>
      <c r="G899" s="21" t="str">
        <f>If('Inv Count Sheet BAR'!$C918="","",'Inv Count Sheet BAR'!$C918)</f>
        <v/>
      </c>
    </row>
    <row r="900" ht="72.0" customHeight="1">
      <c r="A900" s="21"/>
      <c r="B900" s="21"/>
      <c r="C900" s="21"/>
      <c r="D900" s="21"/>
      <c r="E900" s="21"/>
      <c r="G900" s="21" t="str">
        <f>If('Inv Count Sheet BAR'!$C919="","",'Inv Count Sheet BAR'!$C919)</f>
        <v/>
      </c>
    </row>
    <row r="901" ht="72.0" customHeight="1">
      <c r="A901" s="21"/>
      <c r="B901" s="21"/>
      <c r="C901" s="21"/>
      <c r="D901" s="21"/>
      <c r="E901" s="21"/>
      <c r="G901" s="21" t="str">
        <f>If('Inv Count Sheet BAR'!$C920="","",'Inv Count Sheet BAR'!$C920)</f>
        <v/>
      </c>
    </row>
    <row r="902" ht="72.0" customHeight="1">
      <c r="A902" s="21"/>
      <c r="B902" s="21"/>
      <c r="C902" s="21"/>
      <c r="D902" s="21"/>
      <c r="E902" s="21"/>
      <c r="G902" s="21" t="str">
        <f>If('Inv Count Sheet BAR'!$C921="","",'Inv Count Sheet BAR'!$C921)</f>
        <v/>
      </c>
    </row>
    <row r="903" ht="72.0" customHeight="1">
      <c r="A903" s="21"/>
      <c r="B903" s="21"/>
      <c r="C903" s="21"/>
      <c r="D903" s="21"/>
      <c r="E903" s="21"/>
      <c r="G903" s="21" t="str">
        <f>If('Inv Count Sheet BAR'!$C922="","",'Inv Count Sheet BAR'!$C922)</f>
        <v/>
      </c>
    </row>
    <row r="904" ht="72.0" customHeight="1">
      <c r="A904" s="21"/>
      <c r="B904" s="21"/>
      <c r="C904" s="21"/>
      <c r="D904" s="21"/>
      <c r="E904" s="21"/>
      <c r="G904" s="21" t="str">
        <f>If('Inv Count Sheet BAR'!$C923="","",'Inv Count Sheet BAR'!$C923)</f>
        <v/>
      </c>
    </row>
    <row r="905" ht="72.0" customHeight="1">
      <c r="A905" s="21"/>
      <c r="B905" s="21"/>
      <c r="C905" s="21"/>
      <c r="D905" s="21"/>
      <c r="E905" s="21"/>
      <c r="G905" s="21" t="str">
        <f>If('Inv Count Sheet BAR'!$C924="","",'Inv Count Sheet BAR'!$C924)</f>
        <v/>
      </c>
    </row>
    <row r="906" ht="72.0" customHeight="1">
      <c r="A906" s="21"/>
      <c r="B906" s="21"/>
      <c r="C906" s="21"/>
      <c r="D906" s="21"/>
      <c r="E906" s="21"/>
      <c r="G906" s="21" t="str">
        <f>If('Inv Count Sheet BAR'!$C925="","",'Inv Count Sheet BAR'!$C925)</f>
        <v/>
      </c>
    </row>
    <row r="907" ht="72.0" customHeight="1">
      <c r="A907" s="21"/>
      <c r="B907" s="21"/>
      <c r="C907" s="21"/>
      <c r="D907" s="21"/>
      <c r="E907" s="21"/>
      <c r="G907" s="21" t="str">
        <f>If('Inv Count Sheet BAR'!$C926="","",'Inv Count Sheet BAR'!$C926)</f>
        <v/>
      </c>
    </row>
    <row r="908" ht="72.0" customHeight="1">
      <c r="A908" s="21"/>
      <c r="B908" s="21"/>
      <c r="C908" s="21"/>
      <c r="D908" s="21"/>
      <c r="E908" s="21"/>
      <c r="G908" s="21" t="str">
        <f>If('Inv Count Sheet BAR'!$C927="","",'Inv Count Sheet BAR'!$C927)</f>
        <v/>
      </c>
    </row>
    <row r="909" ht="72.0" customHeight="1">
      <c r="A909" s="21"/>
      <c r="B909" s="21"/>
      <c r="C909" s="21"/>
      <c r="D909" s="21"/>
      <c r="E909" s="21"/>
      <c r="G909" s="21" t="str">
        <f>If('Inv Count Sheet BAR'!$C928="","",'Inv Count Sheet BAR'!$C928)</f>
        <v/>
      </c>
    </row>
    <row r="910" ht="72.0" customHeight="1">
      <c r="A910" s="21"/>
      <c r="B910" s="21"/>
      <c r="C910" s="21"/>
      <c r="D910" s="21"/>
      <c r="E910" s="21"/>
      <c r="G910" s="21" t="str">
        <f>If('Inv Count Sheet BAR'!$C929="","",'Inv Count Sheet BAR'!$C929)</f>
        <v/>
      </c>
    </row>
    <row r="911" ht="72.0" customHeight="1">
      <c r="A911" s="21"/>
      <c r="B911" s="21"/>
      <c r="C911" s="21"/>
      <c r="D911" s="21"/>
      <c r="E911" s="21"/>
      <c r="G911" s="21" t="str">
        <f>If('Inv Count Sheet BAR'!$C930="","",'Inv Count Sheet BAR'!$C930)</f>
        <v/>
      </c>
    </row>
    <row r="912" ht="72.0" customHeight="1">
      <c r="A912" s="21"/>
      <c r="B912" s="21"/>
      <c r="C912" s="21"/>
      <c r="D912" s="21"/>
      <c r="E912" s="21"/>
      <c r="G912" s="21" t="str">
        <f>If('Inv Count Sheet BAR'!$C931="","",'Inv Count Sheet BAR'!$C931)</f>
        <v/>
      </c>
    </row>
    <row r="913" ht="72.0" customHeight="1">
      <c r="A913" s="21"/>
      <c r="B913" s="21"/>
      <c r="C913" s="21"/>
      <c r="D913" s="21"/>
      <c r="E913" s="21"/>
      <c r="G913" s="21" t="str">
        <f>If('Inv Count Sheet BAR'!$C932="","",'Inv Count Sheet BAR'!$C932)</f>
        <v/>
      </c>
    </row>
    <row r="914" ht="72.0" customHeight="1">
      <c r="A914" s="21"/>
      <c r="B914" s="21"/>
      <c r="C914" s="21"/>
      <c r="D914" s="21"/>
      <c r="E914" s="21"/>
      <c r="G914" s="21" t="str">
        <f>If('Inv Count Sheet BAR'!$C933="","",'Inv Count Sheet BAR'!$C933)</f>
        <v/>
      </c>
    </row>
    <row r="915" ht="72.0" customHeight="1">
      <c r="A915" s="21"/>
      <c r="B915" s="21"/>
      <c r="C915" s="21"/>
      <c r="D915" s="21"/>
      <c r="E915" s="21"/>
      <c r="G915" s="21" t="str">
        <f>If('Inv Count Sheet BAR'!$C934="","",'Inv Count Sheet BAR'!$C934)</f>
        <v/>
      </c>
    </row>
    <row r="916" ht="72.0" customHeight="1">
      <c r="A916" s="21"/>
      <c r="B916" s="21"/>
      <c r="C916" s="21"/>
      <c r="D916" s="21"/>
      <c r="E916" s="21"/>
      <c r="G916" s="21" t="str">
        <f>If('Inv Count Sheet BAR'!$C935="","",'Inv Count Sheet BAR'!$C935)</f>
        <v/>
      </c>
    </row>
    <row r="917" ht="72.0" customHeight="1">
      <c r="A917" s="21"/>
      <c r="B917" s="21"/>
      <c r="C917" s="21"/>
      <c r="D917" s="21"/>
      <c r="E917" s="21"/>
      <c r="G917" s="21" t="str">
        <f>If('Inv Count Sheet BAR'!$C936="","",'Inv Count Sheet BAR'!$C936)</f>
        <v/>
      </c>
    </row>
    <row r="918" ht="72.0" customHeight="1">
      <c r="A918" s="21"/>
      <c r="B918" s="21"/>
      <c r="C918" s="21"/>
      <c r="D918" s="21"/>
      <c r="E918" s="21"/>
      <c r="G918" s="21" t="str">
        <f>If('Inv Count Sheet BAR'!$C937="","",'Inv Count Sheet BAR'!$C937)</f>
        <v/>
      </c>
    </row>
    <row r="919" ht="72.0" customHeight="1">
      <c r="A919" s="21"/>
      <c r="B919" s="21"/>
      <c r="C919" s="21"/>
      <c r="D919" s="21"/>
      <c r="E919" s="21"/>
      <c r="G919" s="21" t="str">
        <f>If('Inv Count Sheet BAR'!$C938="","",'Inv Count Sheet BAR'!$C938)</f>
        <v/>
      </c>
    </row>
    <row r="920" ht="72.0" customHeight="1">
      <c r="A920" s="21"/>
      <c r="B920" s="21"/>
      <c r="C920" s="21"/>
      <c r="D920" s="21"/>
      <c r="E920" s="21"/>
      <c r="G920" s="21" t="str">
        <f>If('Inv Count Sheet BAR'!$C939="","",'Inv Count Sheet BAR'!$C939)</f>
        <v/>
      </c>
    </row>
    <row r="921" ht="72.0" customHeight="1">
      <c r="A921" s="21"/>
      <c r="B921" s="21"/>
      <c r="C921" s="21"/>
      <c r="D921" s="21"/>
      <c r="E921" s="21"/>
      <c r="G921" s="21" t="str">
        <f>If('Inv Count Sheet BAR'!$C940="","",'Inv Count Sheet BAR'!$C940)</f>
        <v/>
      </c>
    </row>
    <row r="922" ht="72.0" customHeight="1">
      <c r="A922" s="21"/>
      <c r="B922" s="21"/>
      <c r="C922" s="21"/>
      <c r="D922" s="21"/>
      <c r="E922" s="21"/>
      <c r="G922" s="21" t="str">
        <f>If('Inv Count Sheet BAR'!$C941="","",'Inv Count Sheet BAR'!$C941)</f>
        <v/>
      </c>
    </row>
    <row r="923" ht="72.0" customHeight="1">
      <c r="A923" s="21"/>
      <c r="B923" s="21"/>
      <c r="C923" s="21"/>
      <c r="D923" s="21"/>
      <c r="E923" s="21"/>
      <c r="G923" s="21" t="str">
        <f>If('Inv Count Sheet BAR'!$C942="","",'Inv Count Sheet BAR'!$C942)</f>
        <v/>
      </c>
    </row>
    <row r="924" ht="72.0" customHeight="1">
      <c r="A924" s="21"/>
      <c r="B924" s="21"/>
      <c r="C924" s="21"/>
      <c r="D924" s="21"/>
      <c r="E924" s="21"/>
      <c r="G924" s="21" t="str">
        <f>If('Inv Count Sheet BAR'!$C943="","",'Inv Count Sheet BAR'!$C943)</f>
        <v/>
      </c>
    </row>
    <row r="925" ht="72.0" customHeight="1">
      <c r="A925" s="21"/>
      <c r="B925" s="21"/>
      <c r="C925" s="21"/>
      <c r="D925" s="21"/>
      <c r="E925" s="21"/>
      <c r="G925" s="21" t="str">
        <f>If('Inv Count Sheet BAR'!$C944="","",'Inv Count Sheet BAR'!$C944)</f>
        <v/>
      </c>
    </row>
    <row r="926" ht="72.0" customHeight="1">
      <c r="A926" s="21"/>
      <c r="B926" s="21"/>
      <c r="C926" s="21"/>
      <c r="D926" s="21"/>
      <c r="E926" s="21"/>
      <c r="G926" s="21" t="str">
        <f>If('Inv Count Sheet BAR'!$C945="","",'Inv Count Sheet BAR'!$C945)</f>
        <v/>
      </c>
    </row>
    <row r="927" ht="72.0" customHeight="1">
      <c r="A927" s="21"/>
      <c r="B927" s="21"/>
      <c r="C927" s="21"/>
      <c r="D927" s="21"/>
      <c r="E927" s="21"/>
      <c r="G927" s="21" t="str">
        <f>If('Inv Count Sheet BAR'!$C946="","",'Inv Count Sheet BAR'!$C946)</f>
        <v/>
      </c>
    </row>
    <row r="928" ht="72.0" customHeight="1">
      <c r="A928" s="21"/>
      <c r="B928" s="21"/>
      <c r="C928" s="21"/>
      <c r="D928" s="21"/>
      <c r="E928" s="21"/>
      <c r="G928" s="21" t="str">
        <f>If('Inv Count Sheet BAR'!$C947="","",'Inv Count Sheet BAR'!$C947)</f>
        <v/>
      </c>
    </row>
    <row r="929" ht="72.0" customHeight="1">
      <c r="A929" s="21"/>
      <c r="B929" s="21"/>
      <c r="C929" s="21"/>
      <c r="D929" s="21"/>
      <c r="E929" s="21"/>
      <c r="G929" s="21" t="str">
        <f>If('Inv Count Sheet BAR'!$C948="","",'Inv Count Sheet BAR'!$C948)</f>
        <v/>
      </c>
    </row>
    <row r="930" ht="72.0" customHeight="1">
      <c r="A930" s="21"/>
      <c r="B930" s="21"/>
      <c r="C930" s="21"/>
      <c r="D930" s="21"/>
      <c r="E930" s="21"/>
      <c r="G930" s="21" t="str">
        <f>If('Inv Count Sheet BAR'!$C949="","",'Inv Count Sheet BAR'!$C949)</f>
        <v/>
      </c>
    </row>
    <row r="931" ht="72.0" customHeight="1">
      <c r="A931" s="21"/>
      <c r="B931" s="21"/>
      <c r="C931" s="21"/>
      <c r="D931" s="21"/>
      <c r="E931" s="21"/>
      <c r="G931" s="21" t="str">
        <f>If('Inv Count Sheet BAR'!$C950="","",'Inv Count Sheet BAR'!$C950)</f>
        <v/>
      </c>
    </row>
    <row r="932" ht="72.0" customHeight="1">
      <c r="A932" s="21"/>
      <c r="B932" s="21"/>
      <c r="C932" s="21"/>
      <c r="D932" s="21"/>
      <c r="E932" s="21"/>
      <c r="G932" s="21" t="str">
        <f>If('Inv Count Sheet BAR'!$C951="","",'Inv Count Sheet BAR'!$C951)</f>
        <v/>
      </c>
    </row>
    <row r="933" ht="72.0" customHeight="1">
      <c r="A933" s="21"/>
      <c r="B933" s="21"/>
      <c r="C933" s="21"/>
      <c r="D933" s="21"/>
      <c r="E933" s="21"/>
      <c r="G933" s="21" t="str">
        <f>If('Inv Count Sheet BAR'!$C952="","",'Inv Count Sheet BAR'!$C952)</f>
        <v/>
      </c>
    </row>
    <row r="934" ht="72.0" customHeight="1">
      <c r="A934" s="21"/>
      <c r="B934" s="21"/>
      <c r="C934" s="21"/>
      <c r="D934" s="21"/>
      <c r="E934" s="21"/>
      <c r="G934" s="21" t="str">
        <f>If('Inv Count Sheet BAR'!$C953="","",'Inv Count Sheet BAR'!$C953)</f>
        <v/>
      </c>
    </row>
    <row r="935" ht="72.0" customHeight="1">
      <c r="A935" s="21"/>
      <c r="B935" s="21"/>
      <c r="C935" s="21"/>
      <c r="D935" s="21"/>
      <c r="E935" s="21"/>
      <c r="G935" s="21" t="str">
        <f>If('Inv Count Sheet BAR'!$C954="","",'Inv Count Sheet BAR'!$C954)</f>
        <v/>
      </c>
    </row>
    <row r="936" ht="72.0" customHeight="1">
      <c r="A936" s="21"/>
      <c r="B936" s="21"/>
      <c r="C936" s="21"/>
      <c r="D936" s="21"/>
      <c r="E936" s="21"/>
      <c r="G936" s="21" t="str">
        <f>If('Inv Count Sheet BAR'!$C955="","",'Inv Count Sheet BAR'!$C955)</f>
        <v/>
      </c>
    </row>
    <row r="937" ht="72.0" customHeight="1">
      <c r="A937" s="21"/>
      <c r="B937" s="21"/>
      <c r="C937" s="21"/>
      <c r="D937" s="21"/>
      <c r="E937" s="21"/>
      <c r="G937" s="21" t="str">
        <f>If('Inv Count Sheet BAR'!$C956="","",'Inv Count Sheet BAR'!$C956)</f>
        <v/>
      </c>
    </row>
    <row r="938" ht="72.0" customHeight="1">
      <c r="A938" s="21"/>
      <c r="B938" s="21"/>
      <c r="C938" s="21"/>
      <c r="D938" s="21"/>
      <c r="E938" s="21"/>
      <c r="G938" s="21" t="str">
        <f>If('Inv Count Sheet BAR'!$C957="","",'Inv Count Sheet BAR'!$C957)</f>
        <v/>
      </c>
    </row>
    <row r="939" ht="72.0" customHeight="1">
      <c r="A939" s="21"/>
      <c r="B939" s="21"/>
      <c r="C939" s="21"/>
      <c r="D939" s="21"/>
      <c r="E939" s="21"/>
      <c r="G939" s="21" t="str">
        <f>If('Inv Count Sheet BAR'!$C958="","",'Inv Count Sheet BAR'!$C958)</f>
        <v/>
      </c>
    </row>
    <row r="940" ht="72.0" customHeight="1">
      <c r="A940" s="21"/>
      <c r="B940" s="21"/>
      <c r="C940" s="21"/>
      <c r="D940" s="21"/>
      <c r="E940" s="21"/>
      <c r="G940" s="21" t="str">
        <f>If('Inv Count Sheet BAR'!$C959="","",'Inv Count Sheet BAR'!$C959)</f>
        <v/>
      </c>
    </row>
    <row r="941" ht="72.0" customHeight="1">
      <c r="A941" s="21"/>
      <c r="B941" s="21"/>
      <c r="C941" s="21"/>
      <c r="D941" s="21"/>
      <c r="E941" s="21"/>
      <c r="G941" s="21" t="str">
        <f>If('Inv Count Sheet BAR'!$C960="","",'Inv Count Sheet BAR'!$C960)</f>
        <v/>
      </c>
    </row>
    <row r="942" ht="72.0" customHeight="1">
      <c r="A942" s="21"/>
      <c r="B942" s="21"/>
      <c r="C942" s="21"/>
      <c r="D942" s="21"/>
      <c r="E942" s="21"/>
      <c r="G942" s="21" t="str">
        <f>If('Inv Count Sheet BAR'!$C961="","",'Inv Count Sheet BAR'!$C961)</f>
        <v/>
      </c>
    </row>
    <row r="943" ht="72.0" customHeight="1">
      <c r="A943" s="21"/>
      <c r="B943" s="21"/>
      <c r="C943" s="21"/>
      <c r="D943" s="21"/>
      <c r="E943" s="21"/>
      <c r="G943" s="21" t="str">
        <f>If('Inv Count Sheet BAR'!$C962="","",'Inv Count Sheet BAR'!$C962)</f>
        <v/>
      </c>
    </row>
    <row r="944" ht="72.0" customHeight="1">
      <c r="A944" s="21"/>
      <c r="B944" s="21"/>
      <c r="C944" s="21"/>
      <c r="D944" s="21"/>
      <c r="E944" s="21"/>
      <c r="G944" s="21" t="str">
        <f>If('Inv Count Sheet BAR'!$C963="","",'Inv Count Sheet BAR'!$C963)</f>
        <v/>
      </c>
    </row>
    <row r="945" ht="72.0" customHeight="1">
      <c r="A945" s="21"/>
      <c r="B945" s="21"/>
      <c r="C945" s="21"/>
      <c r="D945" s="21"/>
      <c r="E945" s="21"/>
      <c r="G945" s="21" t="str">
        <f>If('Inv Count Sheet BAR'!$C964="","",'Inv Count Sheet BAR'!$C964)</f>
        <v/>
      </c>
    </row>
    <row r="946" ht="72.0" customHeight="1">
      <c r="A946" s="21"/>
      <c r="B946" s="21"/>
      <c r="C946" s="21"/>
      <c r="D946" s="21"/>
      <c r="E946" s="21"/>
      <c r="G946" s="21" t="str">
        <f>If('Inv Count Sheet BAR'!$C965="","",'Inv Count Sheet BAR'!$C965)</f>
        <v/>
      </c>
    </row>
    <row r="947" ht="72.0" customHeight="1">
      <c r="A947" s="21"/>
      <c r="B947" s="21"/>
      <c r="C947" s="21"/>
      <c r="D947" s="21"/>
      <c r="E947" s="21"/>
      <c r="G947" s="21" t="str">
        <f>If('Inv Count Sheet BAR'!$C966="","",'Inv Count Sheet BAR'!$C966)</f>
        <v/>
      </c>
    </row>
    <row r="948" ht="72.0" customHeight="1">
      <c r="A948" s="21"/>
      <c r="B948" s="21"/>
      <c r="C948" s="21"/>
      <c r="D948" s="21"/>
      <c r="E948" s="21"/>
      <c r="G948" s="21" t="str">
        <f>If('Inv Count Sheet BAR'!$C967="","",'Inv Count Sheet BAR'!$C967)</f>
        <v/>
      </c>
    </row>
    <row r="949" ht="72.0" customHeight="1">
      <c r="A949" s="21"/>
      <c r="B949" s="21"/>
      <c r="C949" s="21"/>
      <c r="D949" s="21"/>
      <c r="E949" s="21"/>
      <c r="G949" s="21" t="str">
        <f>If('Inv Count Sheet BAR'!$C968="","",'Inv Count Sheet BAR'!$C968)</f>
        <v/>
      </c>
    </row>
    <row r="950" ht="72.0" customHeight="1">
      <c r="A950" s="21"/>
      <c r="B950" s="21"/>
      <c r="C950" s="21"/>
      <c r="D950" s="21"/>
      <c r="E950" s="21"/>
      <c r="G950" s="21" t="str">
        <f>If('Inv Count Sheet BAR'!$C969="","",'Inv Count Sheet BAR'!$C969)</f>
        <v/>
      </c>
    </row>
    <row r="951" ht="72.0" customHeight="1">
      <c r="A951" s="21"/>
      <c r="B951" s="21"/>
      <c r="C951" s="21"/>
      <c r="D951" s="21"/>
      <c r="E951" s="21"/>
      <c r="G951" s="21" t="str">
        <f>If('Inv Count Sheet BAR'!$C970="","",'Inv Count Sheet BAR'!$C970)</f>
        <v/>
      </c>
    </row>
    <row r="952" ht="72.0" customHeight="1">
      <c r="A952" s="21"/>
      <c r="B952" s="21"/>
      <c r="C952" s="21"/>
      <c r="D952" s="21"/>
      <c r="E952" s="21"/>
      <c r="G952" s="21" t="str">
        <f>If('Inv Count Sheet BAR'!$C971="","",'Inv Count Sheet BAR'!$C971)</f>
        <v/>
      </c>
    </row>
    <row r="953" ht="72.0" customHeight="1">
      <c r="A953" s="21"/>
      <c r="B953" s="21"/>
      <c r="C953" s="21"/>
      <c r="D953" s="21"/>
      <c r="E953" s="21"/>
      <c r="G953" s="21" t="str">
        <f>If('Inv Count Sheet BAR'!$C972="","",'Inv Count Sheet BAR'!$C972)</f>
        <v/>
      </c>
    </row>
    <row r="954" ht="72.0" customHeight="1">
      <c r="A954" s="21"/>
      <c r="B954" s="21"/>
      <c r="C954" s="21"/>
      <c r="D954" s="21"/>
      <c r="E954" s="21"/>
      <c r="G954" s="21" t="str">
        <f>If('Inv Count Sheet BAR'!$C973="","",'Inv Count Sheet BAR'!$C973)</f>
        <v/>
      </c>
    </row>
    <row r="955" ht="72.0" customHeight="1">
      <c r="A955" s="21"/>
      <c r="B955" s="21"/>
      <c r="C955" s="21"/>
      <c r="D955" s="21"/>
      <c r="E955" s="21"/>
      <c r="G955" s="21" t="str">
        <f>If('Inv Count Sheet BAR'!$C974="","",'Inv Count Sheet BAR'!$C974)</f>
        <v/>
      </c>
    </row>
    <row r="956" ht="72.0" customHeight="1">
      <c r="A956" s="21"/>
      <c r="B956" s="21"/>
      <c r="C956" s="21"/>
      <c r="D956" s="21"/>
      <c r="E956" s="21"/>
      <c r="G956" s="21" t="str">
        <f>If('Inv Count Sheet BAR'!$C975="","",'Inv Count Sheet BAR'!$C975)</f>
        <v/>
      </c>
    </row>
    <row r="957" ht="72.0" customHeight="1">
      <c r="A957" s="21"/>
      <c r="B957" s="21"/>
      <c r="C957" s="21"/>
      <c r="D957" s="21"/>
      <c r="E957" s="21"/>
      <c r="G957" s="21" t="str">
        <f>If('Inv Count Sheet BAR'!$C976="","",'Inv Count Sheet BAR'!$C976)</f>
        <v/>
      </c>
    </row>
    <row r="958" ht="72.0" customHeight="1">
      <c r="A958" s="21"/>
      <c r="B958" s="21"/>
      <c r="C958" s="21"/>
      <c r="D958" s="21"/>
      <c r="E958" s="21"/>
      <c r="G958" s="21" t="str">
        <f>If('Inv Count Sheet BAR'!$C977="","",'Inv Count Sheet BAR'!$C977)</f>
        <v/>
      </c>
    </row>
    <row r="959" ht="72.0" customHeight="1">
      <c r="A959" s="21"/>
      <c r="B959" s="21"/>
      <c r="C959" s="21"/>
      <c r="D959" s="21"/>
      <c r="E959" s="21"/>
      <c r="G959" s="21" t="str">
        <f>If('Inv Count Sheet BAR'!$C978="","",'Inv Count Sheet BAR'!$C978)</f>
        <v/>
      </c>
    </row>
    <row r="960" ht="72.0" customHeight="1">
      <c r="A960" s="21"/>
      <c r="B960" s="21"/>
      <c r="C960" s="21"/>
      <c r="D960" s="21"/>
      <c r="E960" s="21"/>
      <c r="G960" s="21" t="str">
        <f>If('Inv Count Sheet BAR'!$C979="","",'Inv Count Sheet BAR'!$C979)</f>
        <v/>
      </c>
    </row>
    <row r="961" ht="72.0" customHeight="1">
      <c r="A961" s="21"/>
      <c r="B961" s="21"/>
      <c r="C961" s="21"/>
      <c r="D961" s="21"/>
      <c r="E961" s="21"/>
      <c r="G961" s="21" t="str">
        <f>If('Inv Count Sheet BAR'!$C980="","",'Inv Count Sheet BAR'!$C980)</f>
        <v/>
      </c>
    </row>
    <row r="962" ht="72.0" customHeight="1">
      <c r="A962" s="21"/>
      <c r="B962" s="21"/>
      <c r="C962" s="21"/>
      <c r="D962" s="21"/>
      <c r="E962" s="21"/>
      <c r="G962" s="21" t="str">
        <f>If('Inv Count Sheet BAR'!$C981="","",'Inv Count Sheet BAR'!$C981)</f>
        <v/>
      </c>
    </row>
    <row r="963" ht="72.0" customHeight="1">
      <c r="A963" s="21"/>
      <c r="B963" s="21"/>
      <c r="C963" s="21"/>
      <c r="D963" s="21"/>
      <c r="E963" s="21"/>
      <c r="G963" s="21" t="str">
        <f>If('Inv Count Sheet BAR'!$C982="","",'Inv Count Sheet BAR'!$C982)</f>
        <v/>
      </c>
    </row>
    <row r="964" ht="72.0" customHeight="1">
      <c r="A964" s="21"/>
      <c r="B964" s="21"/>
      <c r="C964" s="21"/>
      <c r="D964" s="21"/>
      <c r="E964" s="21"/>
      <c r="G964" s="21" t="str">
        <f>If('Inv Count Sheet BAR'!$C983="","",'Inv Count Sheet BAR'!$C983)</f>
        <v/>
      </c>
    </row>
    <row r="965" ht="72.0" customHeight="1">
      <c r="A965" s="21"/>
      <c r="B965" s="21"/>
      <c r="C965" s="21"/>
      <c r="D965" s="21"/>
      <c r="E965" s="21"/>
      <c r="G965" s="21" t="str">
        <f>If('Inv Count Sheet BAR'!$C984="","",'Inv Count Sheet BAR'!$C984)</f>
        <v/>
      </c>
    </row>
    <row r="966" ht="72.0" customHeight="1">
      <c r="A966" s="21"/>
      <c r="B966" s="21"/>
      <c r="C966" s="21"/>
      <c r="D966" s="21"/>
      <c r="E966" s="21"/>
      <c r="G966" s="21" t="str">
        <f>If('Inv Count Sheet BAR'!$C985="","",'Inv Count Sheet BAR'!$C985)</f>
        <v/>
      </c>
    </row>
    <row r="967" ht="72.0" customHeight="1">
      <c r="A967" s="21"/>
      <c r="B967" s="21"/>
      <c r="C967" s="21"/>
      <c r="D967" s="21"/>
      <c r="E967" s="21"/>
      <c r="G967" s="21" t="str">
        <f>If('Inv Count Sheet BAR'!$C986="","",'Inv Count Sheet BAR'!$C986)</f>
        <v/>
      </c>
    </row>
    <row r="968" ht="72.0" customHeight="1">
      <c r="A968" s="21"/>
      <c r="B968" s="21"/>
      <c r="C968" s="21"/>
      <c r="D968" s="21"/>
      <c r="E968" s="21"/>
      <c r="G968" s="21" t="str">
        <f>If('Inv Count Sheet BAR'!$C987="","",'Inv Count Sheet BAR'!$C987)</f>
        <v/>
      </c>
    </row>
    <row r="969" ht="72.0" customHeight="1">
      <c r="A969" s="21"/>
      <c r="B969" s="21"/>
      <c r="C969" s="21"/>
      <c r="D969" s="21"/>
      <c r="E969" s="21"/>
      <c r="G969" s="21" t="str">
        <f>If('Inv Count Sheet BAR'!$C988="","",'Inv Count Sheet BAR'!$C988)</f>
        <v/>
      </c>
    </row>
    <row r="970" ht="72.0" customHeight="1">
      <c r="A970" s="21"/>
      <c r="B970" s="21"/>
      <c r="C970" s="21"/>
      <c r="D970" s="21"/>
      <c r="E970" s="21"/>
      <c r="G970" s="21" t="str">
        <f>If('Inv Count Sheet BAR'!$C989="","",'Inv Count Sheet BAR'!$C989)</f>
        <v/>
      </c>
    </row>
    <row r="971" ht="72.0" customHeight="1">
      <c r="A971" s="21"/>
      <c r="B971" s="21"/>
      <c r="C971" s="21"/>
      <c r="D971" s="21"/>
      <c r="E971" s="21"/>
      <c r="G971" s="21" t="str">
        <f>If('Inv Count Sheet BAR'!$C990="","",'Inv Count Sheet BAR'!$C990)</f>
        <v/>
      </c>
    </row>
    <row r="972" ht="72.0" customHeight="1">
      <c r="A972" s="21"/>
      <c r="B972" s="21"/>
      <c r="C972" s="21"/>
      <c r="D972" s="21"/>
      <c r="E972" s="21"/>
      <c r="G972" s="21" t="str">
        <f>If('Inv Count Sheet BAR'!$C991="","",'Inv Count Sheet BAR'!$C991)</f>
        <v/>
      </c>
    </row>
    <row r="973" ht="72.0" customHeight="1">
      <c r="A973" s="21"/>
      <c r="B973" s="21"/>
      <c r="C973" s="21"/>
      <c r="D973" s="21"/>
      <c r="E973" s="21"/>
      <c r="G973" s="21" t="str">
        <f>If('Inv Count Sheet BAR'!$C992="","",'Inv Count Sheet BAR'!$C992)</f>
        <v/>
      </c>
    </row>
    <row r="974" ht="72.0" customHeight="1">
      <c r="A974" s="21"/>
      <c r="B974" s="21"/>
      <c r="C974" s="21"/>
      <c r="D974" s="21"/>
      <c r="E974" s="21"/>
      <c r="G974" s="21" t="str">
        <f>If('Inv Count Sheet BAR'!$C993="","",'Inv Count Sheet BAR'!$C993)</f>
        <v/>
      </c>
    </row>
    <row r="975" ht="72.0" customHeight="1">
      <c r="A975" s="21"/>
      <c r="B975" s="21"/>
      <c r="C975" s="21"/>
      <c r="D975" s="21"/>
      <c r="E975" s="21"/>
      <c r="G975" s="21" t="str">
        <f>If('Inv Count Sheet BAR'!$C994="","",'Inv Count Sheet BAR'!$C994)</f>
        <v/>
      </c>
    </row>
    <row r="976" ht="72.0" customHeight="1">
      <c r="A976" s="21"/>
      <c r="B976" s="21"/>
      <c r="C976" s="21"/>
      <c r="D976" s="21"/>
      <c r="E976" s="21"/>
      <c r="G976" s="21" t="str">
        <f>If('Inv Count Sheet BAR'!$C995="","",'Inv Count Sheet BAR'!$C995)</f>
        <v/>
      </c>
    </row>
    <row r="977" ht="72.0" customHeight="1">
      <c r="A977" s="21"/>
      <c r="B977" s="21"/>
      <c r="C977" s="21"/>
      <c r="D977" s="21"/>
      <c r="E977" s="21"/>
      <c r="G977" s="21" t="str">
        <f>If('Inv Count Sheet BAR'!$C996="","",'Inv Count Sheet BAR'!$C996)</f>
        <v/>
      </c>
    </row>
    <row r="978" ht="72.0" customHeight="1">
      <c r="A978" s="21"/>
      <c r="B978" s="21"/>
      <c r="C978" s="21"/>
      <c r="D978" s="21"/>
      <c r="E978" s="21"/>
      <c r="G978" s="21" t="str">
        <f>If('Inv Count Sheet BAR'!$C997="","",'Inv Count Sheet BAR'!$C997)</f>
        <v/>
      </c>
    </row>
    <row r="979" ht="72.0" customHeight="1">
      <c r="A979" s="21"/>
      <c r="B979" s="21"/>
      <c r="C979" s="21"/>
      <c r="D979" s="21"/>
      <c r="E979" s="21"/>
      <c r="G979" s="21" t="str">
        <f>If('Inv Count Sheet BAR'!$C998="","",'Inv Count Sheet BAR'!$C998)</f>
        <v/>
      </c>
    </row>
    <row r="980" ht="72.0" customHeight="1">
      <c r="A980" s="21"/>
      <c r="B980" s="21"/>
      <c r="C980" s="21"/>
      <c r="D980" s="21"/>
      <c r="E980" s="21"/>
      <c r="G980" s="21" t="str">
        <f>If('Inv Count Sheet BAR'!$C999="","",'Inv Count Sheet BAR'!$C999)</f>
        <v/>
      </c>
    </row>
    <row r="981" ht="72.0" customHeight="1">
      <c r="A981" s="21"/>
      <c r="B981" s="21"/>
      <c r="C981" s="21"/>
      <c r="D981" s="21"/>
      <c r="E981" s="21"/>
      <c r="G981" s="21" t="str">
        <f>If('Inv Count Sheet BAR'!$C1000="","",'Inv Count Sheet BAR'!$C1000)</f>
        <v/>
      </c>
    </row>
    <row r="982" ht="72.0" customHeight="1">
      <c r="A982" s="21"/>
      <c r="B982" s="21"/>
      <c r="C982" s="21"/>
      <c r="D982" s="21"/>
      <c r="E982" s="21"/>
      <c r="G982" s="21" t="str">
        <f>If('Inv Count Sheet BAR'!$C1001="","",'Inv Count Sheet BAR'!$C1001)</f>
        <v/>
      </c>
    </row>
    <row r="983" ht="72.0" customHeight="1">
      <c r="A983" s="21"/>
      <c r="B983" s="21"/>
      <c r="C983" s="21"/>
      <c r="D983" s="21"/>
      <c r="E983" s="21"/>
      <c r="G983" s="21" t="str">
        <f>If('Inv Count Sheet BAR'!$C1002="","",'Inv Count Sheet BAR'!$C1002)</f>
        <v/>
      </c>
    </row>
    <row r="984" ht="72.0" customHeight="1">
      <c r="A984" s="21"/>
      <c r="B984" s="21"/>
      <c r="C984" s="21"/>
      <c r="D984" s="21"/>
      <c r="E984" s="21"/>
      <c r="G984" s="21" t="str">
        <f>If('Inv Count Sheet BAR'!$C1003="","",'Inv Count Sheet BAR'!$C1003)</f>
        <v/>
      </c>
    </row>
    <row r="985" ht="72.0" customHeight="1">
      <c r="A985" s="21"/>
      <c r="B985" s="21"/>
      <c r="C985" s="21"/>
      <c r="D985" s="21"/>
      <c r="E985" s="21"/>
      <c r="G985" s="21" t="str">
        <f>If('Inv Count Sheet BAR'!$C1004="","",'Inv Count Sheet BAR'!$C1004)</f>
        <v/>
      </c>
    </row>
    <row r="986" ht="72.0" customHeight="1">
      <c r="A986" s="21"/>
      <c r="B986" s="21"/>
      <c r="C986" s="21"/>
      <c r="D986" s="21"/>
      <c r="E986" s="21"/>
      <c r="G986" s="21" t="str">
        <f>If('Inv Count Sheet BAR'!$C1005="","",'Inv Count Sheet BAR'!$C1005)</f>
        <v/>
      </c>
    </row>
    <row r="987" ht="72.0" customHeight="1">
      <c r="A987" s="21"/>
      <c r="B987" s="21"/>
      <c r="C987" s="21"/>
      <c r="D987" s="21"/>
      <c r="E987" s="21"/>
      <c r="G987" s="21" t="str">
        <f>If('Inv Count Sheet BAR'!$C1006="","",'Inv Count Sheet BAR'!$C1006)</f>
        <v/>
      </c>
    </row>
    <row r="988" ht="72.0" customHeight="1">
      <c r="A988" s="21"/>
      <c r="B988" s="21"/>
      <c r="C988" s="21"/>
      <c r="D988" s="21"/>
      <c r="E988" s="21"/>
      <c r="G988" s="21" t="str">
        <f>If('Inv Count Sheet BAR'!$C1007="","",'Inv Count Sheet BAR'!$C1007)</f>
        <v/>
      </c>
    </row>
    <row r="989" ht="72.0" customHeight="1">
      <c r="A989" s="21"/>
      <c r="B989" s="21"/>
      <c r="C989" s="21"/>
      <c r="D989" s="21"/>
      <c r="E989" s="21"/>
      <c r="G989" s="21" t="str">
        <f>If('Inv Count Sheet BAR'!$C1008="","",'Inv Count Sheet BAR'!$C1008)</f>
        <v/>
      </c>
    </row>
    <row r="990" ht="72.0" customHeight="1">
      <c r="A990" s="21"/>
      <c r="B990" s="21"/>
      <c r="C990" s="21"/>
      <c r="D990" s="21"/>
      <c r="E990" s="21"/>
      <c r="G990" s="21" t="str">
        <f>If('Inv Count Sheet BAR'!$C1009="","",'Inv Count Sheet BAR'!$C1009)</f>
        <v/>
      </c>
    </row>
    <row r="991" ht="72.0" customHeight="1">
      <c r="A991" s="21"/>
      <c r="B991" s="21"/>
      <c r="C991" s="21"/>
      <c r="D991" s="21"/>
      <c r="E991" s="21"/>
      <c r="G991" s="21" t="str">
        <f>If('Inv Count Sheet BAR'!$C1010="","",'Inv Count Sheet BAR'!$C1010)</f>
        <v/>
      </c>
    </row>
    <row r="992" ht="72.0" customHeight="1">
      <c r="A992" s="21"/>
      <c r="B992" s="21"/>
      <c r="C992" s="21"/>
      <c r="D992" s="21"/>
      <c r="E992" s="21"/>
      <c r="G992" s="21" t="str">
        <f>If('Inv Count Sheet BAR'!$C1011="","",'Inv Count Sheet BAR'!$C1011)</f>
        <v/>
      </c>
    </row>
    <row r="993" ht="72.0" customHeight="1">
      <c r="A993" s="21"/>
      <c r="B993" s="21"/>
      <c r="C993" s="21"/>
      <c r="D993" s="21"/>
      <c r="E993" s="21"/>
      <c r="G993" s="21" t="str">
        <f>If('Inv Count Sheet BAR'!$C1012="","",'Inv Count Sheet BAR'!$C1012)</f>
        <v/>
      </c>
    </row>
    <row r="994" ht="72.0" customHeight="1">
      <c r="A994" s="21"/>
      <c r="B994" s="21"/>
      <c r="C994" s="21"/>
      <c r="D994" s="21"/>
      <c r="E994" s="21"/>
      <c r="G994" s="21" t="str">
        <f>If('Inv Count Sheet BAR'!$C1013="","",'Inv Count Sheet BAR'!$C1013)</f>
        <v/>
      </c>
    </row>
    <row r="995" ht="72.0" customHeight="1">
      <c r="A995" s="21"/>
      <c r="B995" s="21"/>
      <c r="C995" s="21"/>
      <c r="D995" s="21"/>
      <c r="E995" s="21"/>
      <c r="G995" s="21" t="str">
        <f>If('Inv Count Sheet BAR'!$C1014="","",'Inv Count Sheet BAR'!$C1014)</f>
        <v/>
      </c>
    </row>
    <row r="996" ht="72.0" customHeight="1">
      <c r="A996" s="21"/>
      <c r="B996" s="21"/>
      <c r="C996" s="21"/>
      <c r="D996" s="21"/>
      <c r="E996" s="21"/>
      <c r="G996" s="21" t="str">
        <f>If('Inv Count Sheet BAR'!$C1015="","",'Inv Count Sheet BAR'!$C1015)</f>
        <v/>
      </c>
    </row>
    <row r="997" ht="72.0" customHeight="1">
      <c r="A997" s="21"/>
      <c r="B997" s="21"/>
      <c r="C997" s="21"/>
      <c r="D997" s="21"/>
      <c r="E997" s="21"/>
      <c r="G997" s="21" t="str">
        <f>If('Inv Count Sheet BAR'!$C1016="","",'Inv Count Sheet BAR'!$C1016)</f>
        <v/>
      </c>
    </row>
    <row r="998" ht="72.0" customHeight="1">
      <c r="A998" s="21"/>
      <c r="B998" s="21"/>
      <c r="C998" s="21"/>
      <c r="D998" s="21"/>
      <c r="E998" s="21"/>
      <c r="G998" s="21" t="str">
        <f>If('Inv Count Sheet BAR'!$C1017="","",'Inv Count Sheet BAR'!$C1017)</f>
        <v/>
      </c>
    </row>
    <row r="999" ht="72.0" customHeight="1">
      <c r="A999" s="21"/>
      <c r="B999" s="21"/>
      <c r="C999" s="21"/>
      <c r="D999" s="21"/>
      <c r="E999" s="21"/>
      <c r="G999" s="21" t="str">
        <f>If('Inv Count Sheet BAR'!$C1018="","",'Inv Count Sheet BAR'!$C1018)</f>
        <v/>
      </c>
    </row>
    <row r="1000" ht="72.0" customHeight="1">
      <c r="A1000" s="21"/>
      <c r="B1000" s="21"/>
      <c r="C1000" s="21"/>
      <c r="D1000" s="21"/>
      <c r="E1000" s="21"/>
      <c r="G1000" s="21" t="str">
        <f>If('Inv Count Sheet BAR'!$C1019="","",'Inv Count Sheet BAR'!$C1019)</f>
        <v/>
      </c>
    </row>
  </sheetData>
  <mergeCells count="4">
    <mergeCell ref="A1:B1"/>
    <mergeCell ref="H1:J3"/>
    <mergeCell ref="H5:J5"/>
    <mergeCell ref="H7:I7"/>
  </mergeCells>
  <dataValidations>
    <dataValidation type="list" allowBlank="1" showErrorMessage="1" sqref="H5">
      <formula1>'Inventory List'!$A$4:$A$1001</formula1>
    </dataValidation>
  </dataValidations>
  <printOptions gridLines="1" horizontalCentered="1"/>
  <pageMargins bottom="0.5" footer="0.0" header="0.0" left="0.16" right="0.16" top="0.5"/>
  <pageSetup cellComments="atEnd" orientation="portrait" pageOrder="overThenDown"/>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showGridLines="0" workbookViewId="0"/>
  </sheetViews>
  <sheetFormatPr customHeight="1" defaultColWidth="12.63" defaultRowHeight="15.75"/>
  <cols>
    <col customWidth="1" min="1" max="1" width="31.63"/>
    <col customWidth="1" min="2" max="2" width="1.63"/>
    <col customWidth="1" min="3" max="3" width="31.63"/>
    <col customWidth="1" min="4" max="4" width="1.63"/>
    <col customWidth="1" min="5" max="5" width="31.63"/>
  </cols>
  <sheetData>
    <row r="1" ht="72.0" customHeight="1">
      <c r="A1" s="21" t="str">
        <f>If('Inv Count Sheet BAR'!$C3="","",'Inv Count Sheet BAR'!$C3)</f>
        <v/>
      </c>
      <c r="B1" s="21"/>
      <c r="C1" s="21" t="str">
        <f>If('Inv Count Sheet BAR'!$C4="","",'Inv Count Sheet BAR'!$C4)</f>
        <v/>
      </c>
      <c r="D1" s="21"/>
      <c r="E1" s="21" t="str">
        <f>If('Inv Count Sheet BAR'!$C5="","",'Inv Count Sheet BAR'!$C5)</f>
        <v/>
      </c>
      <c r="G1" s="192" t="s">
        <v>356</v>
      </c>
    </row>
    <row r="2" ht="6.0" customHeight="1">
      <c r="A2" s="21"/>
      <c r="B2" s="21"/>
      <c r="C2" s="21"/>
      <c r="D2" s="21"/>
      <c r="E2" s="21"/>
      <c r="I2" s="21"/>
    </row>
    <row r="3" ht="72.0" customHeight="1">
      <c r="A3" s="21" t="str">
        <f>If('Inv Count Sheet BAR'!$C6="","",'Inv Count Sheet BAR'!$C6)</f>
        <v/>
      </c>
      <c r="B3" s="21"/>
      <c r="C3" s="21" t="str">
        <f>If('Inv Count Sheet BAR'!$C7="","",'Inv Count Sheet BAR'!$C7)</f>
        <v/>
      </c>
      <c r="D3" s="21"/>
      <c r="E3" s="21" t="str">
        <f>If('Inv Count Sheet BAR'!$C8="","",'Inv Count Sheet BAR'!$C8)</f>
        <v/>
      </c>
      <c r="I3" s="21"/>
    </row>
    <row r="4" ht="6.0" customHeight="1">
      <c r="A4" s="21"/>
      <c r="B4" s="21"/>
      <c r="C4" s="21"/>
      <c r="D4" s="21"/>
      <c r="E4" s="21"/>
      <c r="I4" s="21"/>
    </row>
    <row r="5" ht="72.0" customHeight="1">
      <c r="A5" s="21" t="str">
        <f>If('Inv Count Sheet BAR'!$C9="","",'Inv Count Sheet BAR'!$C9)</f>
        <v/>
      </c>
      <c r="B5" s="21"/>
      <c r="C5" s="21" t="str">
        <f>If('Inv Count Sheet BAR'!$C10="","",'Inv Count Sheet BAR'!$C10)</f>
        <v/>
      </c>
      <c r="D5" s="21"/>
      <c r="E5" s="21" t="str">
        <f>If('Inv Count Sheet BAR'!$C11="","",'Inv Count Sheet BAR'!$C11)</f>
        <v/>
      </c>
      <c r="F5" s="194"/>
      <c r="I5" s="21"/>
    </row>
    <row r="6" ht="6.0" customHeight="1">
      <c r="A6" s="21"/>
      <c r="B6" s="21"/>
      <c r="C6" s="21"/>
      <c r="D6" s="21"/>
      <c r="E6" s="21"/>
    </row>
    <row r="7" ht="72.0" customHeight="1">
      <c r="A7" s="21" t="str">
        <f>If('Inv Count Sheet BAR'!$C12="","",'Inv Count Sheet BAR'!$C12)</f>
        <v/>
      </c>
      <c r="B7" s="21"/>
      <c r="C7" s="21" t="str">
        <f>If('Inv Count Sheet BAR'!$C13="","",'Inv Count Sheet BAR'!$C13)</f>
        <v/>
      </c>
      <c r="D7" s="21"/>
      <c r="E7" s="21" t="str">
        <f>If('Inv Count Sheet BAR'!$C14="","",'Inv Count Sheet BAR'!$C14)</f>
        <v/>
      </c>
      <c r="F7" s="197"/>
    </row>
    <row r="8" ht="6.0" customHeight="1">
      <c r="A8" s="21"/>
      <c r="B8" s="21"/>
      <c r="C8" s="21"/>
      <c r="D8" s="21"/>
      <c r="E8" s="21"/>
    </row>
    <row r="9" ht="72.0" customHeight="1">
      <c r="A9" s="21" t="str">
        <f>If('Inv Count Sheet BAR'!$C15="","",'Inv Count Sheet BAR'!$C15)</f>
        <v/>
      </c>
      <c r="B9" s="21"/>
      <c r="C9" s="21" t="str">
        <f>If('Inv Count Sheet BAR'!$C16="","",'Inv Count Sheet BAR'!$C16)</f>
        <v/>
      </c>
      <c r="D9" s="21"/>
      <c r="E9" s="21" t="str">
        <f>If('Inv Count Sheet BAR'!$C17="","",'Inv Count Sheet BAR'!$C17)</f>
        <v/>
      </c>
    </row>
    <row r="10" ht="6.0" customHeight="1">
      <c r="A10" s="21"/>
      <c r="B10" s="21"/>
      <c r="C10" s="21"/>
      <c r="D10" s="21"/>
      <c r="E10" s="21"/>
    </row>
    <row r="11" ht="72.0" customHeight="1">
      <c r="A11" s="21" t="str">
        <f>If('Inv Count Sheet BAR'!$C18="","",'Inv Count Sheet BAR'!$C18)</f>
        <v/>
      </c>
      <c r="B11" s="21"/>
      <c r="C11" s="21" t="str">
        <f>If('Inv Count Sheet BAR'!$C19="","",'Inv Count Sheet BAR'!$C19)</f>
        <v/>
      </c>
      <c r="D11" s="21"/>
      <c r="E11" s="21" t="str">
        <f>If('Inv Count Sheet BAR'!$C20="","",'Inv Count Sheet BAR'!$C20)</f>
        <v/>
      </c>
    </row>
    <row r="12" ht="6.0" customHeight="1">
      <c r="A12" s="21"/>
      <c r="B12" s="21"/>
      <c r="C12" s="21"/>
      <c r="D12" s="21"/>
      <c r="E12" s="21"/>
    </row>
    <row r="13" ht="72.0" customHeight="1">
      <c r="A13" s="21" t="str">
        <f>If('Inv Count Sheet BAR'!$C21="","",'Inv Count Sheet BAR'!$C21)</f>
        <v/>
      </c>
      <c r="B13" s="21"/>
      <c r="C13" s="21" t="str">
        <f>If('Inv Count Sheet BAR'!$C22="","",'Inv Count Sheet BAR'!$C22)</f>
        <v/>
      </c>
      <c r="D13" s="21"/>
      <c r="E13" s="21" t="str">
        <f>If('Inv Count Sheet BAR'!$C23="","",'Inv Count Sheet BAR'!$C23)</f>
        <v/>
      </c>
    </row>
    <row r="14" ht="6.0" customHeight="1">
      <c r="A14" s="21"/>
      <c r="B14" s="21"/>
      <c r="C14" s="21"/>
      <c r="D14" s="21"/>
      <c r="E14" s="21"/>
    </row>
    <row r="15" ht="72.0" customHeight="1">
      <c r="A15" s="21" t="str">
        <f>If('Inv Count Sheet BAR'!$C24="","",'Inv Count Sheet BAR'!$C24)</f>
        <v/>
      </c>
      <c r="B15" s="21"/>
      <c r="C15" s="21" t="str">
        <f>If('Inv Count Sheet BAR'!$C25="","",'Inv Count Sheet BAR'!$C25)</f>
        <v/>
      </c>
      <c r="D15" s="21"/>
      <c r="E15" s="21" t="str">
        <f>If('Inv Count Sheet BAR'!$C26="","",'Inv Count Sheet BAR'!$C26)</f>
        <v/>
      </c>
    </row>
    <row r="16" ht="6.0" customHeight="1">
      <c r="A16" s="21"/>
      <c r="B16" s="21"/>
      <c r="C16" s="21"/>
      <c r="D16" s="21"/>
      <c r="E16" s="21"/>
    </row>
    <row r="17" ht="72.0" customHeight="1">
      <c r="A17" s="21" t="str">
        <f>If('Inv Count Sheet BAR'!$C27="","",'Inv Count Sheet BAR'!$C27)</f>
        <v/>
      </c>
      <c r="B17" s="21"/>
      <c r="C17" s="21" t="str">
        <f>If('Inv Count Sheet BAR'!$C28="","",'Inv Count Sheet BAR'!$C28)</f>
        <v/>
      </c>
      <c r="D17" s="21"/>
      <c r="E17" s="21" t="str">
        <f>If('Inv Count Sheet BAR'!$C29="","",'Inv Count Sheet BAR'!$C29)</f>
        <v/>
      </c>
    </row>
    <row r="18" ht="6.0" customHeight="1">
      <c r="A18" s="21"/>
      <c r="B18" s="21"/>
      <c r="C18" s="21"/>
      <c r="D18" s="21"/>
      <c r="E18" s="21"/>
    </row>
    <row r="19" ht="72.0" customHeight="1">
      <c r="A19" s="21" t="str">
        <f>If('Inv Count Sheet BAR'!$C30="","",'Inv Count Sheet BAR'!$C30)</f>
        <v/>
      </c>
      <c r="B19" s="21"/>
      <c r="C19" s="21" t="str">
        <f>If('Inv Count Sheet BAR'!$C31="","",'Inv Count Sheet BAR'!$C31)</f>
        <v/>
      </c>
      <c r="D19" s="21"/>
      <c r="E19" s="21" t="str">
        <f>If('Inv Count Sheet BAR'!$C32="","",'Inv Count Sheet BAR'!$C32)</f>
        <v/>
      </c>
    </row>
    <row r="20" ht="6.0" customHeight="1">
      <c r="A20" s="21"/>
      <c r="B20" s="21"/>
      <c r="C20" s="21"/>
      <c r="D20" s="21"/>
      <c r="E20" s="21"/>
    </row>
    <row r="21" ht="72.0" customHeight="1">
      <c r="A21" s="21" t="str">
        <f>If('Inv Count Sheet BAR'!$C33="","",'Inv Count Sheet BAR'!$C33)</f>
        <v/>
      </c>
      <c r="B21" s="21"/>
      <c r="C21" s="21" t="str">
        <f>If('Inv Count Sheet BAR'!$C34="","",'Inv Count Sheet BAR'!$C34)</f>
        <v/>
      </c>
      <c r="D21" s="21"/>
      <c r="E21" s="21" t="str">
        <f>If('Inv Count Sheet BAR'!$C35="","",'Inv Count Sheet BAR'!$C35)</f>
        <v/>
      </c>
    </row>
    <row r="22" ht="6.0" customHeight="1">
      <c r="A22" s="21"/>
      <c r="B22" s="21"/>
      <c r="C22" s="21"/>
      <c r="D22" s="21"/>
      <c r="E22" s="21"/>
    </row>
    <row r="23" ht="72.0" customHeight="1">
      <c r="A23" s="21" t="str">
        <f>If('Inv Count Sheet BAR'!$C36="","",'Inv Count Sheet BAR'!$C36)</f>
        <v/>
      </c>
      <c r="B23" s="21"/>
      <c r="C23" s="21" t="str">
        <f>If('Inv Count Sheet BAR'!$C37="","",'Inv Count Sheet BAR'!$C37)</f>
        <v/>
      </c>
      <c r="D23" s="21"/>
      <c r="E23" s="21" t="str">
        <f>If('Inv Count Sheet BAR'!$C38="","",'Inv Count Sheet BAR'!$C38)</f>
        <v/>
      </c>
    </row>
    <row r="24" ht="6.0" customHeight="1">
      <c r="A24" s="21"/>
      <c r="B24" s="21"/>
      <c r="C24" s="21"/>
      <c r="D24" s="21"/>
      <c r="E24" s="21"/>
    </row>
    <row r="25" ht="72.0" customHeight="1">
      <c r="A25" s="21" t="str">
        <f>If('Inv Count Sheet BAR'!$C39="","",'Inv Count Sheet BAR'!$C39)</f>
        <v/>
      </c>
      <c r="B25" s="21"/>
      <c r="C25" s="21" t="str">
        <f>If('Inv Count Sheet BAR'!$C40="","",'Inv Count Sheet BAR'!$C40)</f>
        <v/>
      </c>
      <c r="D25" s="21"/>
      <c r="E25" s="21" t="str">
        <f>If('Inv Count Sheet BAR'!$C41="","",'Inv Count Sheet BAR'!$C41)</f>
        <v/>
      </c>
    </row>
    <row r="26" ht="6.0" customHeight="1">
      <c r="A26" s="21"/>
      <c r="B26" s="21"/>
      <c r="C26" s="21"/>
      <c r="D26" s="21"/>
      <c r="E26" s="21"/>
    </row>
    <row r="27" ht="72.0" customHeight="1">
      <c r="A27" s="21" t="str">
        <f>If('Inv Count Sheet BAR'!$C42="","",'Inv Count Sheet BAR'!$C42)</f>
        <v/>
      </c>
      <c r="B27" s="21"/>
      <c r="C27" s="21" t="str">
        <f>If('Inv Count Sheet BAR'!$C43="","",'Inv Count Sheet BAR'!$C43)</f>
        <v/>
      </c>
      <c r="D27" s="21"/>
      <c r="E27" s="21" t="str">
        <f>If('Inv Count Sheet BAR'!$C44="","",'Inv Count Sheet BAR'!$C44)</f>
        <v/>
      </c>
    </row>
    <row r="28" ht="6.0" customHeight="1">
      <c r="A28" s="21"/>
      <c r="B28" s="21"/>
      <c r="C28" s="21"/>
      <c r="D28" s="21"/>
      <c r="E28" s="21"/>
    </row>
    <row r="29" ht="72.0" customHeight="1">
      <c r="A29" s="21" t="str">
        <f>If('Inv Count Sheet BAR'!$C45="","",'Inv Count Sheet BAR'!$C45)</f>
        <v/>
      </c>
      <c r="B29" s="21"/>
      <c r="C29" s="21" t="str">
        <f>If('Inv Count Sheet BAR'!$C46="","",'Inv Count Sheet BAR'!$C46)</f>
        <v/>
      </c>
      <c r="D29" s="21"/>
      <c r="E29" s="21" t="str">
        <f>If('Inv Count Sheet BAR'!$C47="","",'Inv Count Sheet BAR'!$C47)</f>
        <v/>
      </c>
    </row>
    <row r="30" ht="6.0" customHeight="1">
      <c r="A30" s="21"/>
      <c r="B30" s="21"/>
      <c r="C30" s="21"/>
      <c r="D30" s="21"/>
      <c r="E30" s="21"/>
    </row>
    <row r="31" ht="72.0" customHeight="1">
      <c r="A31" s="21" t="str">
        <f>If('Inv Count Sheet BAR'!$C48="","",'Inv Count Sheet BAR'!$C48)</f>
        <v/>
      </c>
      <c r="B31" s="21"/>
      <c r="C31" s="21" t="str">
        <f>If('Inv Count Sheet BAR'!$C49="","",'Inv Count Sheet BAR'!$C49)</f>
        <v/>
      </c>
      <c r="D31" s="21"/>
      <c r="E31" s="21" t="str">
        <f>If('Inv Count Sheet BAR'!$C50="","",'Inv Count Sheet BAR'!$C50)</f>
        <v/>
      </c>
    </row>
    <row r="32" ht="6.0" customHeight="1">
      <c r="A32" s="21"/>
      <c r="B32" s="21"/>
      <c r="C32" s="21"/>
      <c r="D32" s="21"/>
      <c r="E32" s="21"/>
    </row>
    <row r="33" ht="72.0" customHeight="1">
      <c r="A33" s="21" t="str">
        <f>If('Inv Count Sheet BAR'!$C51="","",'Inv Count Sheet BAR'!$C51)</f>
        <v/>
      </c>
      <c r="B33" s="21"/>
      <c r="C33" s="21" t="str">
        <f>If('Inv Count Sheet BAR'!$C52="","",'Inv Count Sheet BAR'!$C52)</f>
        <v/>
      </c>
      <c r="D33" s="21"/>
      <c r="E33" s="21" t="str">
        <f>If('Inv Count Sheet BAR'!$C53="","",'Inv Count Sheet BAR'!$C53)</f>
        <v/>
      </c>
    </row>
    <row r="34" ht="6.0" customHeight="1">
      <c r="A34" s="21"/>
      <c r="B34" s="21"/>
      <c r="C34" s="21"/>
      <c r="D34" s="21"/>
      <c r="E34" s="21"/>
    </row>
    <row r="35" ht="72.0" customHeight="1">
      <c r="A35" s="21" t="str">
        <f>If('Inv Count Sheet BAR'!$C54="","",'Inv Count Sheet BAR'!$C54)</f>
        <v/>
      </c>
      <c r="B35" s="21"/>
      <c r="C35" s="21" t="str">
        <f>If('Inv Count Sheet BAR'!$C55="","",'Inv Count Sheet BAR'!$C55)</f>
        <v/>
      </c>
      <c r="D35" s="21"/>
      <c r="E35" s="21" t="str">
        <f>If('Inv Count Sheet BAR'!$C56="","",'Inv Count Sheet BAR'!$C56)</f>
        <v/>
      </c>
      <c r="G35" s="21"/>
    </row>
    <row r="36" ht="6.0" customHeight="1">
      <c r="A36" s="21"/>
      <c r="B36" s="21"/>
      <c r="C36" s="21"/>
      <c r="D36" s="21"/>
      <c r="E36" s="21"/>
    </row>
    <row r="37" ht="72.0" customHeight="1">
      <c r="A37" s="21" t="str">
        <f>If('Inv Count Sheet BAR'!$C57="","",'Inv Count Sheet BAR'!$C57)</f>
        <v/>
      </c>
      <c r="B37" s="21"/>
      <c r="C37" s="21" t="str">
        <f>If('Inv Count Sheet BAR'!$C58="","",'Inv Count Sheet BAR'!$C58)</f>
        <v/>
      </c>
      <c r="D37" s="21"/>
      <c r="E37" s="21" t="str">
        <f>If('Inv Count Sheet BAR'!$C59="","",'Inv Count Sheet BAR'!$C59)</f>
        <v/>
      </c>
    </row>
    <row r="38" ht="6.0" customHeight="1">
      <c r="A38" s="21"/>
      <c r="B38" s="21"/>
      <c r="C38" s="21"/>
      <c r="D38" s="21"/>
      <c r="E38" s="21"/>
    </row>
    <row r="39" ht="72.0" customHeight="1">
      <c r="A39" s="21" t="str">
        <f>If('Inv Count Sheet BAR'!$C60="","",'Inv Count Sheet BAR'!$C60)</f>
        <v/>
      </c>
      <c r="B39" s="21"/>
      <c r="C39" s="21" t="str">
        <f>If('Inv Count Sheet BAR'!$C61="","",'Inv Count Sheet BAR'!$C61)</f>
        <v/>
      </c>
      <c r="D39" s="21"/>
      <c r="E39" s="21" t="str">
        <f>If('Inv Count Sheet BAR'!$C62="","",'Inv Count Sheet BAR'!$C62)</f>
        <v/>
      </c>
    </row>
    <row r="40" ht="6.0" customHeight="1">
      <c r="A40" s="21"/>
      <c r="B40" s="21"/>
      <c r="C40" s="21"/>
      <c r="D40" s="21"/>
      <c r="E40" s="21"/>
    </row>
    <row r="41" ht="72.0" customHeight="1">
      <c r="A41" s="21" t="str">
        <f>If('Inv Count Sheet BAR'!$C63="","",'Inv Count Sheet BAR'!$C63)</f>
        <v/>
      </c>
      <c r="B41" s="21"/>
      <c r="C41" s="21" t="str">
        <f>If('Inv Count Sheet BAR'!$C64="","",'Inv Count Sheet BAR'!$C64)</f>
        <v/>
      </c>
      <c r="D41" s="21"/>
      <c r="E41" s="21" t="str">
        <f>If('Inv Count Sheet BAR'!$C65="","",'Inv Count Sheet BAR'!$C65)</f>
        <v/>
      </c>
    </row>
    <row r="42" ht="6.0" customHeight="1">
      <c r="A42" s="21"/>
      <c r="B42" s="21"/>
      <c r="C42" s="21"/>
      <c r="D42" s="21"/>
    </row>
    <row r="43" ht="72.0" customHeight="1">
      <c r="A43" s="21" t="str">
        <f>If('Inv Count Sheet BAR'!$C66="","",'Inv Count Sheet BAR'!$C66)</f>
        <v/>
      </c>
      <c r="B43" s="21"/>
      <c r="C43" s="21" t="str">
        <f>If('Inv Count Sheet BAR'!$C67="","",'Inv Count Sheet BAR'!$C67)</f>
        <v/>
      </c>
      <c r="D43" s="21"/>
      <c r="E43" s="21" t="str">
        <f>If('Inv Count Sheet BAR'!$C68="","",'Inv Count Sheet BAR'!$C68)</f>
        <v/>
      </c>
    </row>
    <row r="44" ht="6.0" customHeight="1">
      <c r="A44" s="21"/>
      <c r="B44" s="21"/>
      <c r="D44" s="21"/>
      <c r="E44" s="21"/>
    </row>
    <row r="45" ht="72.0" customHeight="1">
      <c r="A45" s="21" t="str">
        <f>If('Inv Count Sheet BAR'!$C69="","",'Inv Count Sheet BAR'!$C69)</f>
        <v/>
      </c>
      <c r="B45" s="21"/>
      <c r="C45" s="21" t="str">
        <f>If('Inv Count Sheet BAR'!$C70="","",'Inv Count Sheet BAR'!$C70)</f>
        <v/>
      </c>
      <c r="D45" s="21"/>
      <c r="E45" s="21" t="str">
        <f>If('Inv Count Sheet BAR'!$C71="","",'Inv Count Sheet BAR'!$C71)</f>
        <v/>
      </c>
    </row>
    <row r="46" ht="6.0" customHeight="1">
      <c r="B46" s="21"/>
      <c r="C46" s="21"/>
      <c r="D46" s="21"/>
    </row>
    <row r="47" ht="72.0" customHeight="1">
      <c r="A47" s="21" t="str">
        <f>If('Inv Count Sheet BAR'!$C72="","",'Inv Count Sheet BAR'!$C72)</f>
        <v/>
      </c>
      <c r="B47" s="21"/>
      <c r="C47" s="21" t="str">
        <f>If('Inv Count Sheet BAR'!$C73="","",'Inv Count Sheet BAR'!$C73)</f>
        <v/>
      </c>
      <c r="D47" s="21"/>
      <c r="E47" s="21" t="str">
        <f>If('Inv Count Sheet BAR'!$C74="","",'Inv Count Sheet BAR'!$C74)</f>
        <v/>
      </c>
    </row>
    <row r="48" ht="6.0" customHeight="1">
      <c r="B48" s="21"/>
      <c r="D48" s="21"/>
    </row>
    <row r="49" ht="72.0" customHeight="1">
      <c r="A49" s="21" t="str">
        <f>If('Inv Count Sheet BAR'!$C75="","",'Inv Count Sheet BAR'!$C75)</f>
        <v/>
      </c>
      <c r="B49" s="21"/>
      <c r="C49" s="21" t="str">
        <f>If('Inv Count Sheet BAR'!$C76="","",'Inv Count Sheet BAR'!$C76)</f>
        <v/>
      </c>
      <c r="D49" s="21"/>
      <c r="E49" s="21" t="str">
        <f>If('Inv Count Sheet BAR'!$C77="","",'Inv Count Sheet BAR'!$C77)</f>
        <v/>
      </c>
    </row>
    <row r="50" ht="6.0" customHeight="1">
      <c r="A50" s="21"/>
      <c r="B50" s="21"/>
      <c r="D50" s="21"/>
      <c r="E50" s="21"/>
    </row>
    <row r="51" ht="72.0" customHeight="1">
      <c r="A51" s="21" t="str">
        <f>If('Inv Count Sheet BAR'!$C78="","",'Inv Count Sheet BAR'!$C78)</f>
        <v/>
      </c>
      <c r="B51" s="21"/>
      <c r="C51" s="21" t="str">
        <f>If('Inv Count Sheet BAR'!$C79="","",'Inv Count Sheet BAR'!$C79)</f>
        <v/>
      </c>
      <c r="D51" s="21"/>
      <c r="E51" s="21" t="str">
        <f>If('Inv Count Sheet BAR'!$C80="","",'Inv Count Sheet BAR'!$C80)</f>
        <v/>
      </c>
    </row>
    <row r="52" ht="6.0" customHeight="1">
      <c r="A52" s="21"/>
      <c r="B52" s="21"/>
      <c r="D52" s="21"/>
      <c r="E52" s="21"/>
    </row>
    <row r="53" ht="72.0" customHeight="1">
      <c r="A53" s="21" t="str">
        <f>If('Inv Count Sheet BAR'!$C81="","",'Inv Count Sheet BAR'!$C81)</f>
        <v/>
      </c>
      <c r="B53" s="21"/>
      <c r="C53" s="21" t="str">
        <f>If('Inv Count Sheet BAR'!$C82="","",'Inv Count Sheet BAR'!$C82)</f>
        <v/>
      </c>
      <c r="D53" s="21"/>
      <c r="E53" s="21" t="str">
        <f>If('Inv Count Sheet BAR'!$C83="","",'Inv Count Sheet BAR'!$C83)</f>
        <v/>
      </c>
    </row>
    <row r="54" ht="6.0" customHeight="1">
      <c r="A54" s="21"/>
      <c r="B54" s="21"/>
      <c r="D54" s="21"/>
      <c r="E54" s="21"/>
    </row>
    <row r="55" ht="72.0" customHeight="1">
      <c r="A55" s="21" t="str">
        <f>If('Inv Count Sheet BAR'!$C84="","",'Inv Count Sheet BAR'!$C84)</f>
        <v/>
      </c>
      <c r="B55" s="21"/>
      <c r="C55" s="21" t="str">
        <f>If('Inv Count Sheet BAR'!$C85="","",'Inv Count Sheet BAR'!$C85)</f>
        <v/>
      </c>
      <c r="D55" s="21"/>
      <c r="E55" s="21" t="str">
        <f>If('Inv Count Sheet BAR'!$C86="","",'Inv Count Sheet BAR'!$C86)</f>
        <v/>
      </c>
    </row>
    <row r="56" ht="6.0" customHeight="1">
      <c r="A56" s="21"/>
      <c r="B56" s="21"/>
      <c r="D56" s="21"/>
      <c r="E56" s="21"/>
    </row>
    <row r="57" ht="72.0" customHeight="1">
      <c r="A57" s="21" t="str">
        <f>If('Inv Count Sheet BAR'!$C87="","",'Inv Count Sheet BAR'!$C87)</f>
        <v/>
      </c>
      <c r="B57" s="21"/>
      <c r="C57" s="21" t="str">
        <f>If('Inv Count Sheet BAR'!$C88="","",'Inv Count Sheet BAR'!$C88)</f>
        <v/>
      </c>
      <c r="D57" s="21"/>
      <c r="E57" s="21" t="str">
        <f>If('Inv Count Sheet BAR'!$C89="","",'Inv Count Sheet BAR'!$C89)</f>
        <v/>
      </c>
    </row>
    <row r="58" ht="6.0" customHeight="1">
      <c r="A58" s="21"/>
      <c r="B58" s="21"/>
      <c r="D58" s="21"/>
    </row>
    <row r="59" ht="72.0" customHeight="1">
      <c r="A59" s="21" t="str">
        <f>If('Inv Count Sheet BAR'!$C90="","",'Inv Count Sheet BAR'!$C90)</f>
        <v/>
      </c>
      <c r="B59" s="21"/>
      <c r="C59" s="21" t="str">
        <f>If('Inv Count Sheet BAR'!$C91="","",'Inv Count Sheet BAR'!$C91)</f>
        <v/>
      </c>
      <c r="D59" s="21"/>
      <c r="E59" s="21" t="str">
        <f>If('Inv Count Sheet BAR'!$C92="","",'Inv Count Sheet BAR'!$C92)</f>
        <v/>
      </c>
    </row>
    <row r="60" ht="6.0" customHeight="1">
      <c r="A60" s="21"/>
      <c r="B60" s="21"/>
      <c r="D60" s="21"/>
    </row>
    <row r="61" ht="72.0" customHeight="1">
      <c r="A61" s="21" t="str">
        <f>If('Inv Count Sheet BAR'!$C93="","",'Inv Count Sheet BAR'!$C93)</f>
        <v/>
      </c>
      <c r="B61" s="21"/>
      <c r="C61" s="21" t="str">
        <f>If('Inv Count Sheet BAR'!$C94="","",'Inv Count Sheet BAR'!$C94)</f>
        <v/>
      </c>
      <c r="D61" s="21"/>
      <c r="E61" s="21" t="str">
        <f>If('Inv Count Sheet BAR'!$C95="","",'Inv Count Sheet BAR'!$C95)</f>
        <v/>
      </c>
    </row>
    <row r="62" ht="6.0" customHeight="1">
      <c r="A62" s="21"/>
      <c r="B62" s="21"/>
      <c r="C62" s="21"/>
      <c r="D62" s="21"/>
    </row>
    <row r="63" ht="72.0" customHeight="1">
      <c r="A63" s="21" t="str">
        <f>If('Inv Count Sheet BAR'!$C96="","",'Inv Count Sheet BAR'!$C96)</f>
        <v/>
      </c>
      <c r="B63" s="21"/>
      <c r="C63" s="21" t="str">
        <f>If('Inv Count Sheet BAR'!$C97="","",'Inv Count Sheet BAR'!$C97)</f>
        <v/>
      </c>
      <c r="D63" s="21"/>
      <c r="E63" s="21" t="str">
        <f>If('Inv Count Sheet BAR'!$C98="","",'Inv Count Sheet BAR'!$C98)</f>
        <v/>
      </c>
    </row>
    <row r="64" ht="6.0" customHeight="1">
      <c r="A64" s="21"/>
      <c r="B64" s="21"/>
      <c r="C64" s="21"/>
      <c r="D64" s="21"/>
    </row>
    <row r="65" ht="72.0" customHeight="1">
      <c r="A65" s="21" t="str">
        <f>If('Inv Count Sheet BAR'!$C99="","",'Inv Count Sheet BAR'!$C99)</f>
        <v/>
      </c>
      <c r="B65" s="21"/>
      <c r="C65" s="21" t="str">
        <f>If('Inv Count Sheet BAR'!$C100="","",'Inv Count Sheet BAR'!$C100)</f>
        <v/>
      </c>
      <c r="D65" s="21"/>
      <c r="E65" s="21" t="str">
        <f>If('Inv Count Sheet BAR'!$C101="","",'Inv Count Sheet BAR'!$C101)</f>
        <v/>
      </c>
    </row>
    <row r="66" ht="6.0" customHeight="1">
      <c r="A66" s="21"/>
      <c r="B66" s="21"/>
      <c r="C66" s="21"/>
      <c r="D66" s="21"/>
    </row>
    <row r="67" ht="72.0" customHeight="1">
      <c r="A67" s="21" t="str">
        <f>If('Inv Count Sheet BAR'!$C102="","",'Inv Count Sheet BAR'!$C102)</f>
        <v/>
      </c>
      <c r="B67" s="21"/>
      <c r="C67" s="21" t="str">
        <f>If('Inv Count Sheet BAR'!$C103="","",'Inv Count Sheet BAR'!$C103)</f>
        <v/>
      </c>
      <c r="D67" s="21"/>
      <c r="E67" s="21" t="str">
        <f>If('Inv Count Sheet BAR'!$C104="","",'Inv Count Sheet BAR'!$C104)</f>
        <v/>
      </c>
    </row>
    <row r="68" ht="6.0" customHeight="1">
      <c r="A68" s="21"/>
      <c r="B68" s="21"/>
      <c r="C68" s="21"/>
      <c r="D68" s="21"/>
    </row>
    <row r="69" ht="72.0" customHeight="1">
      <c r="A69" s="21" t="str">
        <f>If('Inv Count Sheet BAR'!$C105="","",'Inv Count Sheet BAR'!$C105)</f>
        <v/>
      </c>
      <c r="B69" s="21"/>
      <c r="C69" s="21" t="str">
        <f>If('Inv Count Sheet BAR'!$C106="","",'Inv Count Sheet BAR'!$C106)</f>
        <v/>
      </c>
      <c r="D69" s="21"/>
      <c r="E69" s="21" t="str">
        <f>If('Inv Count Sheet BAR'!$C107="","",'Inv Count Sheet BAR'!$C107)</f>
        <v/>
      </c>
    </row>
    <row r="70" ht="6.0" customHeight="1">
      <c r="A70" s="21"/>
      <c r="B70" s="21"/>
      <c r="C70" s="21"/>
      <c r="D70" s="21"/>
    </row>
    <row r="71" ht="72.0" customHeight="1">
      <c r="A71" s="21" t="str">
        <f>If('Inv Count Sheet BAR'!$C108="","",'Inv Count Sheet BAR'!$C108)</f>
        <v/>
      </c>
      <c r="B71" s="21"/>
      <c r="C71" s="21" t="str">
        <f>If('Inv Count Sheet BAR'!$C109="","",'Inv Count Sheet BAR'!$C109)</f>
        <v/>
      </c>
      <c r="D71" s="21"/>
      <c r="E71" s="21" t="str">
        <f>If('Inv Count Sheet BAR'!$C110="","",'Inv Count Sheet BAR'!$C110)</f>
        <v/>
      </c>
    </row>
    <row r="72" ht="6.0" customHeight="1">
      <c r="A72" s="21"/>
      <c r="B72" s="21"/>
      <c r="C72" s="21"/>
      <c r="D72" s="21"/>
    </row>
    <row r="73" ht="72.0" customHeight="1">
      <c r="A73" s="21" t="str">
        <f>If('Inv Count Sheet BAR'!$C111="","",'Inv Count Sheet BAR'!$C111)</f>
        <v/>
      </c>
      <c r="B73" s="21"/>
      <c r="C73" s="21" t="str">
        <f>If('Inv Count Sheet BAR'!$C112="","",'Inv Count Sheet BAR'!$C112)</f>
        <v/>
      </c>
      <c r="D73" s="21"/>
      <c r="E73" s="21" t="str">
        <f>If('Inv Count Sheet BAR'!$C113="","",'Inv Count Sheet BAR'!$C113)</f>
        <v/>
      </c>
    </row>
    <row r="74" ht="6.0" customHeight="1">
      <c r="A74" s="21"/>
      <c r="B74" s="21"/>
      <c r="C74" s="21"/>
      <c r="D74" s="21"/>
      <c r="E74" s="21"/>
    </row>
    <row r="75" ht="72.0" customHeight="1">
      <c r="A75" s="21" t="str">
        <f>If('Inv Count Sheet BAR'!$C114="","",'Inv Count Sheet BAR'!$C114)</f>
        <v/>
      </c>
      <c r="B75" s="21"/>
      <c r="C75" s="21" t="str">
        <f>If('Inv Count Sheet BAR'!$C115="","",'Inv Count Sheet BAR'!$C115)</f>
        <v/>
      </c>
      <c r="D75" s="21"/>
      <c r="E75" s="21" t="str">
        <f>If('Inv Count Sheet BAR'!$C116="","",'Inv Count Sheet BAR'!$C116)</f>
        <v/>
      </c>
    </row>
    <row r="76" ht="6.0" customHeight="1">
      <c r="A76" s="21"/>
      <c r="B76" s="21"/>
      <c r="C76" s="21"/>
      <c r="D76" s="21"/>
      <c r="E76" s="21"/>
    </row>
    <row r="77" ht="72.0" customHeight="1">
      <c r="A77" s="21" t="str">
        <f>If('Inv Count Sheet BAR'!$C117="","",'Inv Count Sheet BAR'!$C117)</f>
        <v/>
      </c>
      <c r="B77" s="21"/>
      <c r="C77" s="21" t="str">
        <f>If('Inv Count Sheet BAR'!$C118="","",'Inv Count Sheet BAR'!$C118)</f>
        <v/>
      </c>
      <c r="D77" s="21"/>
      <c r="E77" s="21" t="str">
        <f>If('Inv Count Sheet BAR'!$C119="","",'Inv Count Sheet BAR'!$C119)</f>
        <v/>
      </c>
    </row>
    <row r="78" ht="6.0" customHeight="1">
      <c r="A78" s="21"/>
      <c r="B78" s="21"/>
      <c r="C78" s="21"/>
      <c r="D78" s="21"/>
      <c r="E78" s="21"/>
    </row>
    <row r="79" ht="72.0" customHeight="1">
      <c r="A79" s="21" t="str">
        <f>If('Inv Count Sheet BAR'!$C120="","",'Inv Count Sheet BAR'!$C120)</f>
        <v/>
      </c>
      <c r="B79" s="21"/>
      <c r="C79" s="21" t="str">
        <f>If('Inv Count Sheet BAR'!$C121="","",'Inv Count Sheet BAR'!$C121)</f>
        <v/>
      </c>
      <c r="D79" s="21"/>
      <c r="E79" s="21" t="str">
        <f>If('Inv Count Sheet BAR'!$C122="","",'Inv Count Sheet BAR'!$C122)</f>
        <v/>
      </c>
    </row>
    <row r="80" ht="6.0" customHeight="1">
      <c r="A80" s="21"/>
      <c r="B80" s="21"/>
      <c r="C80" s="21"/>
      <c r="D80" s="21"/>
    </row>
    <row r="81" ht="72.0" customHeight="1">
      <c r="A81" s="21" t="str">
        <f>If('Inv Count Sheet BAR'!$C123="","",'Inv Count Sheet BAR'!$C123)</f>
        <v/>
      </c>
      <c r="B81" s="21"/>
      <c r="C81" s="21" t="str">
        <f>If('Inv Count Sheet BAR'!$C124="","",'Inv Count Sheet BAR'!$C124)</f>
        <v/>
      </c>
      <c r="D81" s="21"/>
      <c r="E81" s="21" t="str">
        <f>If('Inv Count Sheet BAR'!$C125="","",'Inv Count Sheet BAR'!$C125)</f>
        <v/>
      </c>
    </row>
    <row r="82" ht="6.0" customHeight="1">
      <c r="A82" s="21"/>
      <c r="B82" s="21"/>
      <c r="C82" s="21"/>
      <c r="D82" s="21"/>
    </row>
    <row r="83" ht="72.0" customHeight="1">
      <c r="A83" s="21" t="str">
        <f>If('Inv Count Sheet BAR'!$C126="","",'Inv Count Sheet BAR'!$C126)</f>
        <v/>
      </c>
      <c r="B83" s="21"/>
      <c r="C83" s="21" t="str">
        <f>If('Inv Count Sheet BAR'!$C127="","",'Inv Count Sheet BAR'!$C127)</f>
        <v/>
      </c>
      <c r="D83" s="21"/>
      <c r="E83" s="21" t="str">
        <f>If('Inv Count Sheet BAR'!$C128="","",'Inv Count Sheet BAR'!$C128)</f>
        <v/>
      </c>
    </row>
    <row r="84" ht="6.0" customHeight="1">
      <c r="A84" s="21"/>
      <c r="B84" s="21"/>
      <c r="C84" s="21"/>
      <c r="D84" s="21"/>
    </row>
    <row r="85" ht="72.0" customHeight="1">
      <c r="A85" s="21" t="str">
        <f>If('Inv Count Sheet BAR'!$C129="","",'Inv Count Sheet BAR'!$C129)</f>
        <v/>
      </c>
      <c r="B85" s="21"/>
      <c r="C85" s="21" t="str">
        <f>If('Inv Count Sheet BAR'!$C130="","",'Inv Count Sheet BAR'!$C130)</f>
        <v/>
      </c>
      <c r="D85" s="21"/>
      <c r="E85" s="21" t="str">
        <f>If('Inv Count Sheet BAR'!$C131="","",'Inv Count Sheet BAR'!$C131)</f>
        <v/>
      </c>
    </row>
    <row r="86" ht="6.0" customHeight="1">
      <c r="A86" s="21"/>
      <c r="B86" s="21"/>
      <c r="C86" s="21"/>
      <c r="D86" s="21"/>
    </row>
    <row r="87" ht="72.0" customHeight="1">
      <c r="A87" s="21" t="str">
        <f>If('Inv Count Sheet BAR'!$C132="","",'Inv Count Sheet BAR'!$C132)</f>
        <v/>
      </c>
      <c r="B87" s="21"/>
      <c r="C87" s="21" t="str">
        <f>If('Inv Count Sheet BAR'!$C133="","",'Inv Count Sheet BAR'!$C133)</f>
        <v/>
      </c>
      <c r="D87" s="21"/>
      <c r="E87" s="21" t="str">
        <f>If('Inv Count Sheet BAR'!$C134="","",'Inv Count Sheet BAR'!$C134)</f>
        <v/>
      </c>
    </row>
    <row r="88" ht="6.0" customHeight="1">
      <c r="A88" s="21"/>
      <c r="B88" s="21"/>
      <c r="C88" s="21"/>
      <c r="D88" s="21"/>
    </row>
    <row r="89" ht="72.0" customHeight="1">
      <c r="A89" s="21" t="str">
        <f>If('Inv Count Sheet BAR'!$C135="","",'Inv Count Sheet BAR'!$C135)</f>
        <v/>
      </c>
      <c r="B89" s="21"/>
      <c r="C89" s="21" t="str">
        <f>If('Inv Count Sheet BAR'!$C136="","",'Inv Count Sheet BAR'!$C136)</f>
        <v/>
      </c>
      <c r="D89" s="21"/>
      <c r="E89" s="21" t="str">
        <f>If('Inv Count Sheet BAR'!$C137="","",'Inv Count Sheet BAR'!$C137)</f>
        <v/>
      </c>
    </row>
    <row r="90" ht="6.0" customHeight="1">
      <c r="A90" s="21"/>
      <c r="B90" s="21"/>
      <c r="C90" s="21"/>
      <c r="D90" s="21"/>
    </row>
    <row r="91" ht="72.0" customHeight="1">
      <c r="A91" s="21" t="str">
        <f>If('Inv Count Sheet BAR'!$C138="","",'Inv Count Sheet BAR'!$C138)</f>
        <v/>
      </c>
      <c r="B91" s="21"/>
      <c r="C91" s="21" t="str">
        <f>If('Inv Count Sheet BAR'!$C139="","",'Inv Count Sheet BAR'!$C139)</f>
        <v/>
      </c>
      <c r="D91" s="21"/>
      <c r="E91" s="21" t="str">
        <f>If('Inv Count Sheet BAR'!$C140="","",'Inv Count Sheet BAR'!$C140)</f>
        <v/>
      </c>
    </row>
    <row r="92" ht="6.0" customHeight="1">
      <c r="A92" s="21"/>
      <c r="B92" s="21"/>
      <c r="C92" s="21"/>
      <c r="D92" s="21"/>
    </row>
    <row r="93" ht="72.0" customHeight="1">
      <c r="A93" s="21" t="str">
        <f>If('Inv Count Sheet BAR'!$C141="","",'Inv Count Sheet BAR'!$C141)</f>
        <v/>
      </c>
      <c r="B93" s="21"/>
      <c r="C93" s="21" t="str">
        <f>If('Inv Count Sheet BAR'!$C142="","",'Inv Count Sheet BAR'!$C142)</f>
        <v/>
      </c>
      <c r="D93" s="21"/>
      <c r="E93" s="21" t="str">
        <f>If('Inv Count Sheet BAR'!$C143="","",'Inv Count Sheet BAR'!$C143)</f>
        <v/>
      </c>
    </row>
    <row r="94" ht="6.0" customHeight="1">
      <c r="A94" s="21"/>
      <c r="B94" s="21"/>
      <c r="C94" s="21"/>
      <c r="D94" s="21"/>
    </row>
    <row r="95" ht="72.0" customHeight="1">
      <c r="A95" s="21" t="str">
        <f>If('Inv Count Sheet BAR'!$C144="","",'Inv Count Sheet BAR'!$C144)</f>
        <v/>
      </c>
      <c r="B95" s="21"/>
      <c r="C95" s="21" t="str">
        <f>If('Inv Count Sheet BAR'!$C145="","",'Inv Count Sheet BAR'!$C145)</f>
        <v/>
      </c>
      <c r="D95" s="21"/>
      <c r="E95" s="21" t="str">
        <f>If('Inv Count Sheet BAR'!$C146="","",'Inv Count Sheet BAR'!$C146)</f>
        <v/>
      </c>
    </row>
    <row r="96" ht="6.0" customHeight="1">
      <c r="B96" s="21"/>
      <c r="C96" s="21"/>
      <c r="D96" s="21"/>
    </row>
    <row r="97" ht="72.0" customHeight="1">
      <c r="A97" s="21" t="str">
        <f>If('Inv Count Sheet BAR'!$C147="","",'Inv Count Sheet BAR'!$C147)</f>
        <v/>
      </c>
      <c r="B97" s="21"/>
      <c r="C97" s="21" t="str">
        <f>If('Inv Count Sheet BAR'!$C148="","",'Inv Count Sheet BAR'!$C148)</f>
        <v/>
      </c>
      <c r="D97" s="21"/>
      <c r="E97" s="21" t="str">
        <f>If('Inv Count Sheet BAR'!$C149="","",'Inv Count Sheet BAR'!$C149)</f>
        <v/>
      </c>
    </row>
    <row r="98" ht="6.0" customHeight="1">
      <c r="B98" s="21"/>
      <c r="C98" s="21"/>
      <c r="D98" s="21"/>
    </row>
    <row r="99" ht="72.0" customHeight="1">
      <c r="A99" s="21" t="str">
        <f>If('Inv Count Sheet BAR'!$C150="","",'Inv Count Sheet BAR'!$C150)</f>
        <v/>
      </c>
      <c r="B99" s="21"/>
      <c r="C99" s="21" t="str">
        <f>If('Inv Count Sheet BAR'!$C151="","",'Inv Count Sheet BAR'!$C151)</f>
        <v/>
      </c>
      <c r="D99" s="21"/>
      <c r="E99" s="21" t="str">
        <f>If('Inv Count Sheet BAR'!$C152="","",'Inv Count Sheet BAR'!$C152)</f>
        <v/>
      </c>
    </row>
    <row r="100" ht="6.0" customHeight="1">
      <c r="B100" s="21"/>
      <c r="C100" s="21"/>
      <c r="D100" s="21"/>
    </row>
    <row r="101" ht="72.0" customHeight="1">
      <c r="A101" s="21" t="str">
        <f>If('Inv Count Sheet BAR'!$C153="","",'Inv Count Sheet BAR'!$C153)</f>
        <v/>
      </c>
      <c r="B101" s="21"/>
      <c r="C101" s="21" t="str">
        <f>If('Inv Count Sheet BAR'!$C154="","",'Inv Count Sheet BAR'!$C154)</f>
        <v/>
      </c>
      <c r="D101" s="21"/>
      <c r="E101" s="21" t="str">
        <f>If('Inv Count Sheet BAR'!$C155="","",'Inv Count Sheet BAR'!$C155)</f>
        <v/>
      </c>
    </row>
    <row r="102" ht="6.0" customHeight="1">
      <c r="B102" s="21"/>
      <c r="C102" s="21"/>
      <c r="D102" s="21"/>
      <c r="E102" s="21"/>
    </row>
    <row r="103" ht="72.0" customHeight="1">
      <c r="A103" s="21" t="str">
        <f>If('Inv Count Sheet BAR'!$C156="","",'Inv Count Sheet BAR'!$C156)</f>
        <v/>
      </c>
      <c r="B103" s="21"/>
      <c r="C103" s="21" t="str">
        <f>If('Inv Count Sheet BAR'!$C157="","",'Inv Count Sheet BAR'!$C157)</f>
        <v/>
      </c>
      <c r="D103" s="21"/>
      <c r="E103" s="21" t="str">
        <f>If('Inv Count Sheet BAR'!$C158="","",'Inv Count Sheet BAR'!$C158)</f>
        <v/>
      </c>
    </row>
    <row r="104" ht="6.0" customHeight="1">
      <c r="B104" s="21"/>
      <c r="C104" s="21"/>
      <c r="D104" s="21"/>
      <c r="E104" s="21"/>
    </row>
    <row r="105" ht="72.0" customHeight="1">
      <c r="A105" s="21" t="str">
        <f>If('Inv Count Sheet BAR'!$C159="","",'Inv Count Sheet BAR'!$C159)</f>
        <v/>
      </c>
      <c r="B105" s="21"/>
      <c r="C105" s="21" t="str">
        <f>If('Inv Count Sheet BAR'!$C160="","",'Inv Count Sheet BAR'!$C160)</f>
        <v/>
      </c>
      <c r="D105" s="21"/>
      <c r="E105" s="21" t="str">
        <f>If('Inv Count Sheet BAR'!$C161="","",'Inv Count Sheet BAR'!$C161)</f>
        <v/>
      </c>
    </row>
    <row r="106" ht="6.0" customHeight="1">
      <c r="B106" s="21"/>
      <c r="C106" s="21"/>
      <c r="D106" s="21"/>
      <c r="E106" s="21"/>
    </row>
    <row r="107" ht="72.0" customHeight="1">
      <c r="A107" s="21" t="str">
        <f>If('Inv Count Sheet BAR'!$C162="","",'Inv Count Sheet BAR'!$C162)</f>
        <v/>
      </c>
      <c r="B107" s="21"/>
      <c r="C107" s="21" t="str">
        <f>If('Inv Count Sheet BAR'!$C163="","",'Inv Count Sheet BAR'!$C163)</f>
        <v/>
      </c>
      <c r="D107" s="21"/>
      <c r="E107" s="21" t="str">
        <f>If('Inv Count Sheet BAR'!$C164="","",'Inv Count Sheet BAR'!$C164)</f>
        <v/>
      </c>
    </row>
    <row r="108" ht="6.0" customHeight="1">
      <c r="B108" s="21"/>
      <c r="C108" s="21"/>
      <c r="D108" s="21"/>
      <c r="E108" s="21"/>
    </row>
    <row r="109" ht="72.0" customHeight="1">
      <c r="A109" s="21" t="str">
        <f>If('Inv Count Sheet BAR'!$C165="","",'Inv Count Sheet BAR'!$C165)</f>
        <v/>
      </c>
      <c r="B109" s="21"/>
      <c r="C109" s="21" t="str">
        <f>If('Inv Count Sheet BAR'!$C166="","",'Inv Count Sheet BAR'!$C166)</f>
        <v/>
      </c>
      <c r="D109" s="21"/>
      <c r="E109" s="21" t="str">
        <f>If('Inv Count Sheet BAR'!$C167="","",'Inv Count Sheet BAR'!$C167)</f>
        <v/>
      </c>
    </row>
    <row r="110" ht="6.0" customHeight="1">
      <c r="B110" s="21"/>
      <c r="C110" s="21"/>
      <c r="D110" s="21"/>
      <c r="E110" s="21"/>
    </row>
    <row r="111" ht="72.0" customHeight="1">
      <c r="A111" s="21" t="str">
        <f>If('Inv Count Sheet BAR'!$C168="","",'Inv Count Sheet BAR'!$C168)</f>
        <v/>
      </c>
      <c r="B111" s="21"/>
      <c r="C111" s="21" t="str">
        <f>If('Inv Count Sheet BAR'!$C169="","",'Inv Count Sheet BAR'!$C169)</f>
        <v/>
      </c>
      <c r="D111" s="21"/>
      <c r="E111" s="21" t="str">
        <f>If('Inv Count Sheet BAR'!$C170="","",'Inv Count Sheet BAR'!$C170)</f>
        <v/>
      </c>
    </row>
    <row r="112" ht="6.0" customHeight="1">
      <c r="B112" s="21"/>
      <c r="C112" s="21"/>
      <c r="D112" s="21"/>
      <c r="E112" s="21"/>
    </row>
    <row r="113" ht="72.0" customHeight="1">
      <c r="A113" s="21" t="str">
        <f>If('Inv Count Sheet BAR'!$C171="","",'Inv Count Sheet BAR'!$C171)</f>
        <v/>
      </c>
      <c r="B113" s="21"/>
      <c r="C113" s="21" t="str">
        <f>If('Inv Count Sheet BAR'!$C172="","",'Inv Count Sheet BAR'!$C172)</f>
        <v/>
      </c>
      <c r="D113" s="21"/>
      <c r="E113" s="21" t="str">
        <f>If('Inv Count Sheet BAR'!$C173="","",'Inv Count Sheet BAR'!$C173)</f>
        <v/>
      </c>
    </row>
    <row r="114" ht="6.0" customHeight="1">
      <c r="B114" s="21"/>
      <c r="C114" s="21"/>
      <c r="D114" s="21"/>
      <c r="E114" s="21"/>
    </row>
    <row r="115" ht="72.0" customHeight="1">
      <c r="A115" s="21" t="str">
        <f>If('Inv Count Sheet BAR'!$C174="","",'Inv Count Sheet BAR'!$C174)</f>
        <v/>
      </c>
      <c r="B115" s="21"/>
      <c r="C115" s="21" t="str">
        <f>If('Inv Count Sheet BAR'!$C175="","",'Inv Count Sheet BAR'!$C175)</f>
        <v/>
      </c>
      <c r="D115" s="21"/>
      <c r="E115" s="21" t="str">
        <f>If('Inv Count Sheet BAR'!$C176="","",'Inv Count Sheet BAR'!$C176)</f>
        <v/>
      </c>
    </row>
    <row r="116" ht="6.0" customHeight="1">
      <c r="B116" s="21"/>
      <c r="C116" s="21"/>
      <c r="D116" s="21"/>
      <c r="E116" s="21"/>
    </row>
    <row r="117" ht="72.0" customHeight="1">
      <c r="A117" s="21" t="str">
        <f>If('Inv Count Sheet BAR'!$C177="","",'Inv Count Sheet BAR'!$C177)</f>
        <v/>
      </c>
      <c r="B117" s="21"/>
      <c r="C117" s="21" t="str">
        <f>If('Inv Count Sheet BAR'!$C178="","",'Inv Count Sheet BAR'!$C178)</f>
        <v/>
      </c>
      <c r="D117" s="21"/>
      <c r="E117" s="21" t="str">
        <f>If('Inv Count Sheet BAR'!$C179="","",'Inv Count Sheet BAR'!$C179)</f>
        <v/>
      </c>
    </row>
    <row r="118" ht="6.0" customHeight="1">
      <c r="B118" s="21"/>
      <c r="C118" s="21"/>
      <c r="D118" s="21"/>
      <c r="E118" s="21"/>
    </row>
    <row r="119" ht="72.0" customHeight="1">
      <c r="A119" s="21" t="str">
        <f>If('Inv Count Sheet BAR'!$C180="","",'Inv Count Sheet BAR'!$C180)</f>
        <v/>
      </c>
      <c r="B119" s="21"/>
      <c r="C119" s="21" t="str">
        <f>If('Inv Count Sheet BAR'!$C181="","",'Inv Count Sheet BAR'!$C181)</f>
        <v/>
      </c>
      <c r="D119" s="21"/>
      <c r="E119" s="21" t="str">
        <f>If('Inv Count Sheet BAR'!$C182="","",'Inv Count Sheet BAR'!$C182)</f>
        <v/>
      </c>
    </row>
    <row r="120" ht="6.0" customHeight="1">
      <c r="B120" s="21"/>
      <c r="C120" s="21"/>
      <c r="D120" s="21"/>
      <c r="E120" s="21"/>
    </row>
    <row r="121" ht="72.0" customHeight="1">
      <c r="A121" s="21" t="str">
        <f>If('Inv Count Sheet BAR'!$C183="","",'Inv Count Sheet BAR'!$C183)</f>
        <v/>
      </c>
      <c r="B121" s="21"/>
      <c r="C121" s="21" t="str">
        <f>If('Inv Count Sheet BAR'!$C184="","",'Inv Count Sheet BAR'!$C184)</f>
        <v/>
      </c>
      <c r="D121" s="21"/>
      <c r="E121" s="21" t="str">
        <f>If('Inv Count Sheet BAR'!$C185="","",'Inv Count Sheet BAR'!$C185)</f>
        <v/>
      </c>
    </row>
    <row r="122" ht="6.0" customHeight="1">
      <c r="B122" s="21"/>
      <c r="C122" s="21"/>
      <c r="D122" s="21"/>
      <c r="E122" s="21"/>
    </row>
    <row r="123" ht="72.0" customHeight="1">
      <c r="A123" s="21" t="str">
        <f>If('Inv Count Sheet BAR'!$C186="","",'Inv Count Sheet BAR'!$C186)</f>
        <v/>
      </c>
      <c r="B123" s="21"/>
      <c r="C123" s="21" t="str">
        <f>If('Inv Count Sheet BAR'!$C187="","",'Inv Count Sheet BAR'!$C187)</f>
        <v/>
      </c>
      <c r="D123" s="21"/>
      <c r="E123" s="21" t="str">
        <f>If('Inv Count Sheet BAR'!$C188="","",'Inv Count Sheet BAR'!$C188)</f>
        <v/>
      </c>
    </row>
    <row r="124" ht="6.0" customHeight="1">
      <c r="B124" s="21"/>
      <c r="C124" s="21"/>
      <c r="D124" s="21"/>
      <c r="E124" s="21"/>
    </row>
    <row r="125" ht="72.0" customHeight="1">
      <c r="A125" s="21" t="str">
        <f>If('Inv Count Sheet BAR'!$C189="","",'Inv Count Sheet BAR'!$C189)</f>
        <v/>
      </c>
      <c r="B125" s="21"/>
      <c r="C125" s="21" t="str">
        <f>If('Inv Count Sheet BAR'!$C190="","",'Inv Count Sheet BAR'!$C190)</f>
        <v/>
      </c>
      <c r="D125" s="21"/>
      <c r="E125" s="21" t="str">
        <f>If('Inv Count Sheet BAR'!$C191="","",'Inv Count Sheet BAR'!$C191)</f>
        <v/>
      </c>
    </row>
    <row r="126" ht="6.0" customHeight="1">
      <c r="B126" s="21"/>
      <c r="C126" s="21"/>
      <c r="D126" s="21"/>
      <c r="E126" s="21"/>
    </row>
    <row r="127" ht="72.0" customHeight="1">
      <c r="A127" s="21" t="str">
        <f>If('Inv Count Sheet BAR'!$C192="","",'Inv Count Sheet BAR'!$C192)</f>
        <v/>
      </c>
      <c r="B127" s="21"/>
      <c r="C127" s="21" t="str">
        <f>If('Inv Count Sheet BAR'!$C193="","",'Inv Count Sheet BAR'!$C193)</f>
        <v/>
      </c>
      <c r="D127" s="21"/>
      <c r="E127" s="21" t="str">
        <f>If('Inv Count Sheet BAR'!$C194="","",'Inv Count Sheet BAR'!$C194)</f>
        <v/>
      </c>
    </row>
    <row r="128" ht="6.0" customHeight="1">
      <c r="B128" s="21"/>
      <c r="C128" s="21"/>
      <c r="D128" s="21"/>
      <c r="E128" s="21"/>
    </row>
    <row r="129" ht="72.0" customHeight="1">
      <c r="A129" s="21" t="str">
        <f>If('Inv Count Sheet BAR'!$C195="","",'Inv Count Sheet BAR'!$C195)</f>
        <v/>
      </c>
      <c r="B129" s="21"/>
      <c r="C129" s="21" t="str">
        <f>If('Inv Count Sheet BAR'!$C196="","",'Inv Count Sheet BAR'!$C196)</f>
        <v/>
      </c>
      <c r="D129" s="21"/>
      <c r="E129" s="21" t="str">
        <f>If('Inv Count Sheet BAR'!$C197="","",'Inv Count Sheet BAR'!$C197)</f>
        <v/>
      </c>
    </row>
    <row r="130" ht="6.0" customHeight="1">
      <c r="B130" s="21"/>
      <c r="C130" s="21"/>
      <c r="D130" s="21"/>
      <c r="E130" s="21"/>
    </row>
    <row r="131" ht="72.0" customHeight="1">
      <c r="A131" s="21" t="str">
        <f>If('Inv Count Sheet BAR'!$C198="","",'Inv Count Sheet BAR'!$C198)</f>
        <v/>
      </c>
      <c r="B131" s="21"/>
      <c r="C131" s="21" t="str">
        <f>If('Inv Count Sheet BAR'!$C199="","",'Inv Count Sheet BAR'!$C199)</f>
        <v/>
      </c>
      <c r="D131" s="21"/>
      <c r="E131" s="21" t="str">
        <f>If('Inv Count Sheet BAR'!$C200="","",'Inv Count Sheet BAR'!$C200)</f>
        <v/>
      </c>
    </row>
    <row r="132" ht="6.0" customHeight="1">
      <c r="B132" s="21"/>
      <c r="C132" s="21"/>
      <c r="D132" s="21"/>
      <c r="E132" s="21"/>
    </row>
    <row r="133" ht="72.0" customHeight="1">
      <c r="B133" s="21"/>
      <c r="C133" s="21"/>
      <c r="D133" s="21"/>
      <c r="E133" s="21"/>
    </row>
    <row r="134" ht="6.0" customHeight="1">
      <c r="B134" s="21"/>
      <c r="C134" s="21"/>
      <c r="D134" s="21"/>
      <c r="E134" s="21"/>
    </row>
    <row r="135" ht="72.0" customHeight="1">
      <c r="B135" s="21"/>
      <c r="C135" s="21"/>
      <c r="D135" s="21"/>
      <c r="E135" s="21"/>
    </row>
    <row r="136" ht="6.0" customHeight="1">
      <c r="B136" s="21"/>
      <c r="C136" s="21"/>
      <c r="D136" s="21"/>
      <c r="E136" s="21"/>
    </row>
    <row r="137" ht="72.0" customHeight="1">
      <c r="B137" s="21"/>
      <c r="C137" s="21"/>
      <c r="D137" s="21"/>
      <c r="E137" s="21"/>
    </row>
    <row r="138" ht="6.0" customHeight="1">
      <c r="B138" s="21"/>
      <c r="C138" s="21"/>
      <c r="D138" s="21"/>
      <c r="E138" s="21"/>
    </row>
    <row r="139" ht="72.0" customHeight="1">
      <c r="B139" s="21"/>
      <c r="C139" s="21"/>
      <c r="D139" s="21"/>
      <c r="E139" s="21"/>
    </row>
    <row r="140" ht="6.0" customHeight="1">
      <c r="B140" s="21"/>
      <c r="C140" s="21"/>
      <c r="D140" s="21"/>
      <c r="E140" s="21"/>
    </row>
    <row r="141" ht="72.0" customHeight="1">
      <c r="A141" s="21"/>
      <c r="B141" s="21"/>
      <c r="C141" s="21"/>
      <c r="D141" s="21"/>
      <c r="E141" s="21"/>
    </row>
    <row r="142" ht="6.0" customHeight="1">
      <c r="A142" s="21"/>
      <c r="B142" s="21"/>
      <c r="C142" s="21"/>
      <c r="D142" s="21"/>
      <c r="E142" s="21"/>
    </row>
    <row r="143" ht="72.0" customHeight="1">
      <c r="A143" s="21"/>
      <c r="B143" s="21"/>
      <c r="C143" s="21"/>
      <c r="D143" s="21"/>
      <c r="E143" s="21"/>
    </row>
    <row r="144" ht="6.0" customHeight="1">
      <c r="A144" s="21"/>
      <c r="B144" s="21"/>
      <c r="C144" s="21"/>
      <c r="D144" s="21"/>
      <c r="E144" s="21"/>
    </row>
    <row r="145" ht="72.0" customHeight="1">
      <c r="A145" s="21"/>
      <c r="B145" s="21"/>
      <c r="C145" s="21"/>
      <c r="D145" s="21"/>
      <c r="E145" s="21"/>
    </row>
    <row r="146" ht="6.0" customHeight="1">
      <c r="A146" s="21"/>
      <c r="B146" s="21"/>
      <c r="C146" s="21"/>
      <c r="D146" s="21"/>
      <c r="E146" s="21"/>
    </row>
    <row r="147" ht="72.0" customHeight="1">
      <c r="A147" s="21"/>
      <c r="B147" s="21"/>
      <c r="C147" s="21"/>
      <c r="D147" s="21"/>
      <c r="E147" s="21"/>
    </row>
    <row r="148" ht="6.0" customHeight="1">
      <c r="A148" s="21"/>
      <c r="B148" s="21"/>
      <c r="C148" s="21"/>
      <c r="D148" s="21"/>
      <c r="E148" s="21"/>
    </row>
    <row r="149" ht="72.0" customHeight="1">
      <c r="A149" s="21"/>
      <c r="B149" s="21"/>
      <c r="C149" s="21"/>
      <c r="D149" s="21"/>
      <c r="E149" s="21"/>
    </row>
    <row r="150" ht="6.0" customHeight="1">
      <c r="A150" s="21"/>
      <c r="B150" s="21"/>
      <c r="C150" s="21"/>
      <c r="D150" s="21"/>
      <c r="E150" s="21"/>
    </row>
    <row r="151" ht="72.0" customHeight="1">
      <c r="A151" s="21"/>
      <c r="B151" s="21"/>
      <c r="C151" s="21"/>
      <c r="D151" s="21"/>
      <c r="E151" s="21"/>
    </row>
    <row r="152" ht="6.0" customHeight="1">
      <c r="A152" s="21"/>
      <c r="B152" s="21"/>
      <c r="C152" s="21"/>
      <c r="D152" s="21"/>
      <c r="E152" s="21"/>
    </row>
    <row r="153" ht="72.0" customHeight="1">
      <c r="A153" s="21"/>
      <c r="B153" s="21"/>
      <c r="C153" s="21"/>
      <c r="D153" s="21"/>
      <c r="E153" s="21"/>
    </row>
    <row r="154" ht="6.0" customHeight="1">
      <c r="A154" s="21"/>
      <c r="B154" s="21"/>
      <c r="C154" s="21"/>
      <c r="D154" s="21"/>
      <c r="E154" s="21"/>
    </row>
    <row r="155" ht="72.0" customHeight="1">
      <c r="A155" s="21"/>
      <c r="B155" s="21"/>
      <c r="C155" s="21"/>
      <c r="D155" s="21"/>
      <c r="E155" s="21"/>
    </row>
    <row r="156" ht="6.0" customHeight="1">
      <c r="A156" s="21"/>
      <c r="B156" s="21"/>
      <c r="C156" s="21"/>
      <c r="D156" s="21"/>
      <c r="E156" s="21"/>
    </row>
    <row r="157" ht="72.0" customHeight="1">
      <c r="A157" s="21"/>
      <c r="B157" s="21"/>
      <c r="C157" s="21"/>
      <c r="D157" s="21"/>
      <c r="E157" s="21"/>
    </row>
    <row r="158" ht="6.0" customHeight="1">
      <c r="A158" s="21"/>
      <c r="B158" s="21"/>
      <c r="C158" s="21"/>
      <c r="D158" s="21"/>
      <c r="E158" s="21"/>
    </row>
    <row r="159" ht="72.0" customHeight="1">
      <c r="A159" s="21"/>
      <c r="B159" s="21"/>
      <c r="C159" s="21"/>
      <c r="D159" s="21"/>
      <c r="E159" s="21"/>
    </row>
    <row r="160" ht="6.0" customHeight="1">
      <c r="A160" s="21"/>
      <c r="B160" s="21"/>
      <c r="C160" s="21"/>
      <c r="D160" s="21"/>
      <c r="E160" s="21"/>
    </row>
    <row r="161" ht="72.0" customHeight="1">
      <c r="A161" s="21"/>
      <c r="B161" s="21"/>
      <c r="C161" s="21"/>
      <c r="D161" s="21"/>
      <c r="E161" s="21"/>
    </row>
    <row r="162" ht="6.0" customHeight="1">
      <c r="A162" s="21"/>
      <c r="B162" s="21"/>
      <c r="C162" s="21"/>
      <c r="D162" s="21"/>
      <c r="E162" s="21"/>
    </row>
    <row r="163" ht="72.0" customHeight="1">
      <c r="A163" s="21"/>
      <c r="B163" s="21"/>
      <c r="C163" s="21"/>
      <c r="D163" s="21"/>
      <c r="E163" s="21"/>
    </row>
    <row r="164" ht="6.0" customHeight="1">
      <c r="A164" s="21"/>
      <c r="B164" s="21"/>
      <c r="C164" s="21"/>
      <c r="D164" s="21"/>
      <c r="E164" s="21"/>
    </row>
    <row r="165" ht="72.0" customHeight="1">
      <c r="A165" s="21"/>
      <c r="B165" s="21"/>
      <c r="C165" s="21"/>
      <c r="D165" s="21"/>
      <c r="E165" s="21"/>
    </row>
    <row r="166" ht="6.0" customHeight="1">
      <c r="A166" s="21"/>
      <c r="B166" s="21"/>
      <c r="C166" s="21"/>
      <c r="D166" s="21"/>
      <c r="E166" s="21"/>
    </row>
    <row r="167" ht="72.0" customHeight="1">
      <c r="A167" s="21"/>
      <c r="B167" s="21"/>
      <c r="C167" s="21"/>
      <c r="D167" s="21"/>
      <c r="E167" s="21"/>
    </row>
    <row r="168" ht="6.0" customHeight="1">
      <c r="A168" s="21"/>
      <c r="B168" s="21"/>
      <c r="C168" s="21"/>
      <c r="D168" s="21"/>
      <c r="E168" s="21"/>
    </row>
    <row r="169" ht="72.0" customHeight="1">
      <c r="A169" s="21"/>
      <c r="B169" s="21"/>
      <c r="C169" s="21"/>
      <c r="D169" s="21"/>
      <c r="E169" s="21"/>
    </row>
    <row r="170" ht="6.0" customHeight="1">
      <c r="A170" s="21"/>
      <c r="B170" s="21"/>
      <c r="C170" s="21"/>
      <c r="D170" s="21"/>
      <c r="E170" s="21"/>
    </row>
    <row r="171" ht="72.0" customHeight="1">
      <c r="A171" s="21"/>
      <c r="B171" s="21"/>
      <c r="C171" s="21"/>
      <c r="D171" s="21"/>
      <c r="E171" s="21"/>
    </row>
    <row r="172" ht="6.0" customHeight="1">
      <c r="A172" s="21"/>
      <c r="B172" s="21"/>
      <c r="C172" s="21"/>
      <c r="D172" s="21"/>
      <c r="E172" s="21"/>
    </row>
    <row r="173" ht="72.0" customHeight="1">
      <c r="A173" s="21"/>
      <c r="B173" s="21"/>
      <c r="C173" s="21"/>
      <c r="D173" s="21"/>
      <c r="E173" s="21"/>
    </row>
    <row r="174" ht="6.0" customHeight="1">
      <c r="A174" s="21"/>
      <c r="B174" s="21"/>
      <c r="C174" s="21"/>
      <c r="D174" s="21"/>
      <c r="E174" s="21"/>
    </row>
    <row r="175" ht="72.0" customHeight="1">
      <c r="A175" s="21"/>
      <c r="B175" s="21"/>
      <c r="C175" s="21"/>
      <c r="D175" s="21"/>
      <c r="E175" s="21"/>
    </row>
    <row r="176" ht="6.0" customHeight="1">
      <c r="A176" s="21"/>
      <c r="B176" s="21"/>
      <c r="C176" s="21"/>
      <c r="D176" s="21"/>
      <c r="E176" s="21"/>
    </row>
    <row r="177" ht="72.0" customHeight="1">
      <c r="A177" s="21"/>
      <c r="B177" s="21"/>
      <c r="C177" s="21"/>
      <c r="D177" s="21"/>
      <c r="E177" s="21"/>
    </row>
    <row r="178" ht="6.0" customHeight="1">
      <c r="A178" s="21"/>
      <c r="B178" s="21"/>
      <c r="C178" s="21"/>
      <c r="D178" s="21"/>
      <c r="E178" s="21"/>
    </row>
    <row r="179" ht="72.0" customHeight="1">
      <c r="A179" s="21"/>
      <c r="B179" s="21"/>
      <c r="C179" s="21"/>
      <c r="D179" s="21"/>
      <c r="E179" s="21"/>
    </row>
    <row r="180" ht="6.0" customHeight="1">
      <c r="A180" s="21"/>
      <c r="B180" s="21"/>
      <c r="C180" s="21"/>
      <c r="D180" s="21"/>
      <c r="E180" s="21"/>
    </row>
    <row r="181" ht="72.0" customHeight="1">
      <c r="A181" s="21"/>
      <c r="B181" s="21"/>
      <c r="C181" s="21"/>
      <c r="D181" s="21"/>
      <c r="E181" s="21"/>
    </row>
    <row r="182" ht="6.0" customHeight="1">
      <c r="A182" s="21"/>
      <c r="B182" s="21"/>
      <c r="C182" s="21"/>
      <c r="D182" s="21"/>
      <c r="E182" s="21"/>
    </row>
    <row r="183" ht="72.0" customHeight="1">
      <c r="A183" s="21"/>
      <c r="B183" s="21"/>
      <c r="C183" s="21"/>
      <c r="D183" s="21"/>
      <c r="E183" s="21"/>
    </row>
    <row r="184" ht="6.0" customHeight="1">
      <c r="A184" s="21"/>
      <c r="B184" s="21"/>
      <c r="C184" s="21"/>
      <c r="D184" s="21"/>
      <c r="E184" s="21"/>
    </row>
    <row r="185" ht="72.0" customHeight="1">
      <c r="A185" s="21"/>
      <c r="B185" s="21"/>
      <c r="C185" s="21"/>
      <c r="D185" s="21"/>
      <c r="E185" s="21"/>
    </row>
    <row r="186" ht="6.0" customHeight="1">
      <c r="A186" s="21"/>
      <c r="B186" s="21"/>
      <c r="C186" s="21"/>
      <c r="D186" s="21"/>
      <c r="E186" s="21"/>
    </row>
    <row r="187" ht="72.0" customHeight="1">
      <c r="A187" s="21"/>
      <c r="B187" s="21"/>
      <c r="C187" s="21"/>
      <c r="D187" s="21"/>
      <c r="E187" s="21"/>
    </row>
    <row r="188" ht="6.0" customHeight="1">
      <c r="A188" s="21"/>
      <c r="B188" s="21"/>
      <c r="C188" s="21"/>
      <c r="D188" s="21"/>
      <c r="E188" s="21"/>
    </row>
    <row r="189" ht="72.0" customHeight="1">
      <c r="A189" s="21"/>
      <c r="B189" s="21"/>
      <c r="C189" s="21"/>
      <c r="D189" s="21"/>
      <c r="E189" s="21"/>
    </row>
    <row r="190" ht="6.0" customHeight="1">
      <c r="A190" s="21"/>
      <c r="B190" s="21"/>
      <c r="C190" s="21"/>
      <c r="D190" s="21"/>
      <c r="E190" s="21"/>
      <c r="G190" s="21" t="str">
        <f>If('Inv Count Sheet BAR'!$C209="","",'Inv Count Sheet BAR'!$C209)</f>
        <v/>
      </c>
    </row>
    <row r="191" ht="72.0" customHeight="1">
      <c r="A191" s="21"/>
      <c r="B191" s="21"/>
      <c r="C191" s="21"/>
      <c r="D191" s="21"/>
      <c r="E191" s="21"/>
      <c r="G191" s="21" t="str">
        <f>If('Inv Count Sheet BAR'!$C210="","",'Inv Count Sheet BAR'!$C210)</f>
        <v/>
      </c>
    </row>
    <row r="192" ht="6.0" customHeight="1">
      <c r="A192" s="21"/>
      <c r="B192" s="21"/>
      <c r="C192" s="21"/>
      <c r="D192" s="21"/>
      <c r="E192" s="21"/>
      <c r="G192" s="21" t="str">
        <f>If('Inv Count Sheet BAR'!$C211="","",'Inv Count Sheet BAR'!$C211)</f>
        <v/>
      </c>
    </row>
    <row r="193" ht="72.0" customHeight="1">
      <c r="A193" s="21"/>
      <c r="B193" s="21"/>
      <c r="C193" s="21"/>
      <c r="D193" s="21"/>
      <c r="E193" s="21"/>
      <c r="G193" s="21" t="str">
        <f>If('Inv Count Sheet BAR'!$C212="","",'Inv Count Sheet BAR'!$C212)</f>
        <v/>
      </c>
    </row>
    <row r="194" ht="6.0" customHeight="1">
      <c r="A194" s="21"/>
      <c r="B194" s="21"/>
      <c r="C194" s="21"/>
      <c r="D194" s="21"/>
      <c r="E194" s="21"/>
      <c r="G194" s="21" t="str">
        <f>If('Inv Count Sheet BAR'!$C213="","",'Inv Count Sheet BAR'!$C213)</f>
        <v/>
      </c>
    </row>
    <row r="195" ht="72.0" customHeight="1">
      <c r="A195" s="21"/>
      <c r="B195" s="21"/>
      <c r="C195" s="21"/>
      <c r="D195" s="21"/>
      <c r="E195" s="21"/>
      <c r="G195" s="21" t="str">
        <f>If('Inv Count Sheet BAR'!$C214="","",'Inv Count Sheet BAR'!$C214)</f>
        <v/>
      </c>
    </row>
    <row r="196" ht="6.0" customHeight="1">
      <c r="A196" s="21"/>
      <c r="B196" s="21"/>
      <c r="C196" s="21"/>
      <c r="D196" s="21"/>
      <c r="E196" s="21"/>
      <c r="G196" s="21" t="str">
        <f>If('Inv Count Sheet BAR'!$C215="","",'Inv Count Sheet BAR'!$C215)</f>
        <v/>
      </c>
    </row>
    <row r="197" ht="72.0" customHeight="1">
      <c r="A197" s="21"/>
      <c r="B197" s="21"/>
      <c r="C197" s="21"/>
      <c r="D197" s="21"/>
      <c r="E197" s="21"/>
      <c r="G197" s="21" t="str">
        <f>If('Inv Count Sheet BAR'!$C216="","",'Inv Count Sheet BAR'!$C216)</f>
        <v/>
      </c>
    </row>
    <row r="198" ht="6.0" customHeight="1">
      <c r="A198" s="21"/>
      <c r="B198" s="21"/>
      <c r="C198" s="21"/>
      <c r="D198" s="21"/>
      <c r="E198" s="21"/>
      <c r="G198" s="21" t="str">
        <f>If('Inv Count Sheet BAR'!$C217="","",'Inv Count Sheet BAR'!$C217)</f>
        <v/>
      </c>
    </row>
    <row r="199" ht="72.0" customHeight="1">
      <c r="A199" s="21"/>
      <c r="B199" s="21"/>
      <c r="C199" s="21"/>
      <c r="D199" s="21"/>
      <c r="E199" s="21"/>
      <c r="G199" s="21" t="str">
        <f>If('Inv Count Sheet BAR'!$C218="","",'Inv Count Sheet BAR'!$C218)</f>
        <v/>
      </c>
    </row>
    <row r="200" ht="6.0" customHeight="1">
      <c r="A200" s="21"/>
      <c r="B200" s="21"/>
      <c r="C200" s="21"/>
      <c r="D200" s="21"/>
      <c r="E200" s="21"/>
      <c r="G200" s="21" t="str">
        <f>If('Inv Count Sheet BAR'!$C219="","",'Inv Count Sheet BAR'!$C219)</f>
        <v/>
      </c>
    </row>
    <row r="201" ht="72.0" customHeight="1">
      <c r="A201" s="21"/>
      <c r="B201" s="21"/>
      <c r="C201" s="21"/>
      <c r="D201" s="21"/>
      <c r="E201" s="21"/>
      <c r="G201" s="21" t="str">
        <f>If('Inv Count Sheet BAR'!$C220="","",'Inv Count Sheet BAR'!$C220)</f>
        <v/>
      </c>
    </row>
    <row r="202" ht="72.0" customHeight="1">
      <c r="A202" s="21"/>
      <c r="B202" s="21"/>
      <c r="C202" s="21"/>
      <c r="D202" s="21"/>
      <c r="E202" s="21"/>
      <c r="G202" s="21" t="str">
        <f>If('Inv Count Sheet BAR'!$C221="","",'Inv Count Sheet BAR'!$C221)</f>
        <v/>
      </c>
    </row>
    <row r="203" ht="72.0" customHeight="1">
      <c r="A203" s="21"/>
      <c r="B203" s="21"/>
      <c r="C203" s="21"/>
      <c r="D203" s="21"/>
      <c r="E203" s="21"/>
      <c r="G203" s="21" t="str">
        <f>If('Inv Count Sheet BAR'!$C222="","",'Inv Count Sheet BAR'!$C222)</f>
        <v/>
      </c>
    </row>
    <row r="204" ht="72.0" customHeight="1">
      <c r="A204" s="21"/>
      <c r="B204" s="21"/>
      <c r="C204" s="21"/>
      <c r="D204" s="21"/>
      <c r="E204" s="21"/>
      <c r="G204" s="21" t="str">
        <f>If('Inv Count Sheet BAR'!$C223="","",'Inv Count Sheet BAR'!$C223)</f>
        <v/>
      </c>
    </row>
    <row r="205" ht="72.0" customHeight="1">
      <c r="A205" s="21"/>
      <c r="B205" s="21"/>
      <c r="C205" s="21"/>
      <c r="D205" s="21"/>
      <c r="E205" s="21"/>
      <c r="G205" s="21" t="str">
        <f>If('Inv Count Sheet BAR'!$C224="","",'Inv Count Sheet BAR'!$C224)</f>
        <v/>
      </c>
    </row>
    <row r="206" ht="72.0" customHeight="1">
      <c r="A206" s="21"/>
      <c r="B206" s="21"/>
      <c r="C206" s="21"/>
      <c r="D206" s="21"/>
      <c r="E206" s="21"/>
      <c r="G206" s="21" t="str">
        <f>If('Inv Count Sheet BAR'!$C225="","",'Inv Count Sheet BAR'!$C225)</f>
        <v/>
      </c>
    </row>
    <row r="207" ht="72.0" customHeight="1">
      <c r="A207" s="21"/>
      <c r="B207" s="21"/>
      <c r="C207" s="21"/>
      <c r="D207" s="21"/>
      <c r="E207" s="21"/>
      <c r="G207" s="21" t="str">
        <f>If('Inv Count Sheet BAR'!$C226="","",'Inv Count Sheet BAR'!$C226)</f>
        <v/>
      </c>
    </row>
    <row r="208" ht="72.0" customHeight="1">
      <c r="A208" s="21"/>
      <c r="B208" s="21"/>
      <c r="C208" s="21"/>
      <c r="D208" s="21"/>
      <c r="E208" s="21"/>
      <c r="G208" s="21" t="str">
        <f>If('Inv Count Sheet BAR'!$C227="","",'Inv Count Sheet BAR'!$C227)</f>
        <v/>
      </c>
    </row>
    <row r="209" ht="72.0" customHeight="1">
      <c r="A209" s="21"/>
      <c r="B209" s="21"/>
      <c r="C209" s="21"/>
      <c r="D209" s="21"/>
      <c r="E209" s="21"/>
      <c r="G209" s="21" t="str">
        <f>If('Inv Count Sheet BAR'!$C228="","",'Inv Count Sheet BAR'!$C228)</f>
        <v/>
      </c>
    </row>
    <row r="210" ht="72.0" customHeight="1">
      <c r="A210" s="21"/>
      <c r="B210" s="21"/>
      <c r="C210" s="21"/>
      <c r="D210" s="21"/>
      <c r="E210" s="21"/>
      <c r="G210" s="21" t="str">
        <f>If('Inv Count Sheet BAR'!$C229="","",'Inv Count Sheet BAR'!$C229)</f>
        <v/>
      </c>
    </row>
    <row r="211" ht="72.0" customHeight="1">
      <c r="A211" s="21"/>
      <c r="B211" s="21"/>
      <c r="C211" s="21"/>
      <c r="D211" s="21"/>
      <c r="E211" s="21"/>
      <c r="G211" s="21" t="str">
        <f>If('Inv Count Sheet BAR'!$C230="","",'Inv Count Sheet BAR'!$C230)</f>
        <v/>
      </c>
    </row>
    <row r="212" ht="72.0" customHeight="1">
      <c r="A212" s="21"/>
      <c r="B212" s="21"/>
      <c r="C212" s="21"/>
      <c r="D212" s="21"/>
      <c r="E212" s="21"/>
      <c r="G212" s="21" t="str">
        <f>If('Inv Count Sheet BAR'!$C231="","",'Inv Count Sheet BAR'!$C231)</f>
        <v/>
      </c>
    </row>
    <row r="213" ht="72.0" customHeight="1">
      <c r="A213" s="21"/>
      <c r="B213" s="21"/>
      <c r="C213" s="21"/>
      <c r="D213" s="21"/>
      <c r="E213" s="21"/>
      <c r="G213" s="21" t="str">
        <f>If('Inv Count Sheet BAR'!$C232="","",'Inv Count Sheet BAR'!$C232)</f>
        <v/>
      </c>
    </row>
    <row r="214" ht="72.0" customHeight="1">
      <c r="A214" s="21"/>
      <c r="B214" s="21"/>
      <c r="C214" s="21"/>
      <c r="D214" s="21"/>
      <c r="E214" s="21"/>
      <c r="G214" s="21" t="str">
        <f>If('Inv Count Sheet BAR'!$C233="","",'Inv Count Sheet BAR'!$C233)</f>
        <v/>
      </c>
    </row>
    <row r="215" ht="72.0" customHeight="1">
      <c r="A215" s="21"/>
      <c r="B215" s="21"/>
      <c r="C215" s="21"/>
      <c r="D215" s="21"/>
      <c r="E215" s="21"/>
      <c r="G215" s="21" t="str">
        <f>If('Inv Count Sheet BAR'!$C234="","",'Inv Count Sheet BAR'!$C234)</f>
        <v/>
      </c>
    </row>
    <row r="216" ht="72.0" customHeight="1">
      <c r="A216" s="21"/>
      <c r="B216" s="21"/>
      <c r="C216" s="21"/>
      <c r="D216" s="21"/>
      <c r="E216" s="21"/>
      <c r="G216" s="21" t="str">
        <f>If('Inv Count Sheet BAR'!$C235="","",'Inv Count Sheet BAR'!$C235)</f>
        <v/>
      </c>
    </row>
    <row r="217" ht="72.0" customHeight="1">
      <c r="A217" s="21"/>
      <c r="B217" s="21"/>
      <c r="C217" s="21"/>
      <c r="D217" s="21"/>
      <c r="E217" s="21"/>
      <c r="G217" s="21" t="str">
        <f>If('Inv Count Sheet BAR'!$C236="","",'Inv Count Sheet BAR'!$C236)</f>
        <v/>
      </c>
    </row>
    <row r="218" ht="72.0" customHeight="1">
      <c r="A218" s="21"/>
      <c r="B218" s="21"/>
      <c r="C218" s="21"/>
      <c r="D218" s="21"/>
      <c r="E218" s="21"/>
      <c r="G218" s="21" t="str">
        <f>If('Inv Count Sheet BAR'!$C237="","",'Inv Count Sheet BAR'!$C237)</f>
        <v/>
      </c>
    </row>
    <row r="219" ht="72.0" customHeight="1">
      <c r="A219" s="21"/>
      <c r="B219" s="21"/>
      <c r="C219" s="21"/>
      <c r="D219" s="21"/>
      <c r="E219" s="21"/>
      <c r="G219" s="21" t="str">
        <f>If('Inv Count Sheet BAR'!$C238="","",'Inv Count Sheet BAR'!$C238)</f>
        <v/>
      </c>
    </row>
    <row r="220" ht="72.0" customHeight="1">
      <c r="A220" s="21"/>
      <c r="B220" s="21"/>
      <c r="C220" s="21"/>
      <c r="D220" s="21"/>
      <c r="E220" s="21"/>
      <c r="G220" s="21" t="str">
        <f>If('Inv Count Sheet BAR'!$C239="","",'Inv Count Sheet BAR'!$C239)</f>
        <v/>
      </c>
    </row>
    <row r="221" ht="72.0" customHeight="1">
      <c r="A221" s="21"/>
      <c r="B221" s="21"/>
      <c r="C221" s="21"/>
      <c r="D221" s="21"/>
      <c r="E221" s="21"/>
      <c r="G221" s="21" t="str">
        <f>If('Inv Count Sheet BAR'!$C240="","",'Inv Count Sheet BAR'!$C240)</f>
        <v/>
      </c>
    </row>
    <row r="222" ht="72.0" customHeight="1">
      <c r="A222" s="21"/>
      <c r="B222" s="21"/>
      <c r="C222" s="21"/>
      <c r="D222" s="21"/>
      <c r="E222" s="21"/>
      <c r="G222" s="21" t="str">
        <f>If('Inv Count Sheet BAR'!$C241="","",'Inv Count Sheet BAR'!$C241)</f>
        <v/>
      </c>
    </row>
    <row r="223" ht="72.0" customHeight="1">
      <c r="A223" s="21"/>
      <c r="B223" s="21"/>
      <c r="C223" s="21"/>
      <c r="D223" s="21"/>
      <c r="E223" s="21"/>
      <c r="G223" s="21" t="str">
        <f>If('Inv Count Sheet BAR'!$C242="","",'Inv Count Sheet BAR'!$C242)</f>
        <v/>
      </c>
    </row>
    <row r="224" ht="72.0" customHeight="1">
      <c r="A224" s="21"/>
      <c r="B224" s="21"/>
      <c r="C224" s="21"/>
      <c r="D224" s="21"/>
      <c r="E224" s="21"/>
      <c r="G224" s="21" t="str">
        <f>If('Inv Count Sheet BAR'!$C243="","",'Inv Count Sheet BAR'!$C243)</f>
        <v/>
      </c>
    </row>
    <row r="225" ht="72.0" customHeight="1">
      <c r="A225" s="21"/>
      <c r="B225" s="21"/>
      <c r="C225" s="21"/>
      <c r="D225" s="21"/>
      <c r="E225" s="21"/>
      <c r="G225" s="21" t="str">
        <f>If('Inv Count Sheet BAR'!$C244="","",'Inv Count Sheet BAR'!$C244)</f>
        <v/>
      </c>
    </row>
    <row r="226" ht="72.0" customHeight="1">
      <c r="A226" s="21"/>
      <c r="B226" s="21"/>
      <c r="C226" s="21"/>
      <c r="D226" s="21"/>
      <c r="E226" s="21"/>
      <c r="G226" s="21" t="str">
        <f>If('Inv Count Sheet BAR'!$C245="","",'Inv Count Sheet BAR'!$C245)</f>
        <v/>
      </c>
    </row>
    <row r="227" ht="72.0" customHeight="1">
      <c r="A227" s="21"/>
      <c r="B227" s="21"/>
      <c r="C227" s="21"/>
      <c r="D227" s="21"/>
      <c r="E227" s="21"/>
      <c r="G227" s="21" t="str">
        <f>If('Inv Count Sheet BAR'!$C246="","",'Inv Count Sheet BAR'!$C246)</f>
        <v/>
      </c>
    </row>
    <row r="228" ht="72.0" customHeight="1">
      <c r="A228" s="21"/>
      <c r="B228" s="21"/>
      <c r="C228" s="21"/>
      <c r="D228" s="21"/>
      <c r="E228" s="21"/>
      <c r="G228" s="21" t="str">
        <f>If('Inv Count Sheet BAR'!$C247="","",'Inv Count Sheet BAR'!$C247)</f>
        <v/>
      </c>
    </row>
    <row r="229" ht="72.0" customHeight="1">
      <c r="A229" s="21"/>
      <c r="B229" s="21"/>
      <c r="C229" s="21"/>
      <c r="D229" s="21"/>
      <c r="E229" s="21"/>
      <c r="G229" s="21" t="str">
        <f>If('Inv Count Sheet BAR'!$C248="","",'Inv Count Sheet BAR'!$C248)</f>
        <v/>
      </c>
    </row>
    <row r="230" ht="72.0" customHeight="1">
      <c r="A230" s="21"/>
      <c r="B230" s="21"/>
      <c r="C230" s="21"/>
      <c r="D230" s="21"/>
      <c r="E230" s="21"/>
      <c r="G230" s="21" t="str">
        <f>If('Inv Count Sheet BAR'!$C249="","",'Inv Count Sheet BAR'!$C249)</f>
        <v/>
      </c>
    </row>
    <row r="231" ht="72.0" customHeight="1">
      <c r="A231" s="21"/>
      <c r="B231" s="21"/>
      <c r="C231" s="21"/>
      <c r="D231" s="21"/>
      <c r="E231" s="21"/>
      <c r="G231" s="21" t="str">
        <f>If('Inv Count Sheet BAR'!$C250="","",'Inv Count Sheet BAR'!$C250)</f>
        <v/>
      </c>
    </row>
    <row r="232" ht="72.0" customHeight="1">
      <c r="A232" s="21"/>
      <c r="B232" s="21"/>
      <c r="C232" s="21"/>
      <c r="D232" s="21"/>
      <c r="E232" s="21"/>
      <c r="G232" s="21" t="str">
        <f>If('Inv Count Sheet BAR'!$C251="","",'Inv Count Sheet BAR'!$C251)</f>
        <v/>
      </c>
    </row>
    <row r="233" ht="72.0" customHeight="1">
      <c r="A233" s="21"/>
      <c r="B233" s="21"/>
      <c r="C233" s="21"/>
      <c r="D233" s="21"/>
      <c r="E233" s="21"/>
      <c r="G233" s="21" t="str">
        <f>If('Inv Count Sheet BAR'!$C252="","",'Inv Count Sheet BAR'!$C252)</f>
        <v/>
      </c>
    </row>
    <row r="234" ht="72.0" customHeight="1">
      <c r="A234" s="21"/>
      <c r="B234" s="21"/>
      <c r="C234" s="21"/>
      <c r="D234" s="21"/>
      <c r="E234" s="21"/>
      <c r="G234" s="21" t="str">
        <f>If('Inv Count Sheet BAR'!$C253="","",'Inv Count Sheet BAR'!$C253)</f>
        <v/>
      </c>
    </row>
    <row r="235" ht="72.0" customHeight="1">
      <c r="A235" s="21"/>
      <c r="B235" s="21"/>
      <c r="C235" s="21"/>
      <c r="D235" s="21"/>
      <c r="E235" s="21"/>
      <c r="G235" s="21" t="str">
        <f>If('Inv Count Sheet BAR'!$C254="","",'Inv Count Sheet BAR'!$C254)</f>
        <v/>
      </c>
    </row>
    <row r="236" ht="72.0" customHeight="1">
      <c r="A236" s="21"/>
      <c r="B236" s="21"/>
      <c r="C236" s="21"/>
      <c r="D236" s="21"/>
      <c r="E236" s="21"/>
      <c r="G236" s="21" t="str">
        <f>If('Inv Count Sheet BAR'!$C255="","",'Inv Count Sheet BAR'!$C255)</f>
        <v/>
      </c>
    </row>
    <row r="237" ht="72.0" customHeight="1">
      <c r="A237" s="21"/>
      <c r="B237" s="21"/>
      <c r="C237" s="21"/>
      <c r="D237" s="21"/>
      <c r="E237" s="21"/>
      <c r="G237" s="21" t="str">
        <f>If('Inv Count Sheet BAR'!$C256="","",'Inv Count Sheet BAR'!$C256)</f>
        <v/>
      </c>
    </row>
    <row r="238" ht="72.0" customHeight="1">
      <c r="A238" s="21"/>
      <c r="B238" s="21"/>
      <c r="C238" s="21"/>
      <c r="D238" s="21"/>
      <c r="E238" s="21"/>
      <c r="G238" s="21" t="str">
        <f>If('Inv Count Sheet BAR'!$C257="","",'Inv Count Sheet BAR'!$C257)</f>
        <v/>
      </c>
    </row>
    <row r="239" ht="72.0" customHeight="1">
      <c r="A239" s="21"/>
      <c r="B239" s="21"/>
      <c r="C239" s="21"/>
      <c r="D239" s="21"/>
      <c r="E239" s="21"/>
      <c r="G239" s="21" t="str">
        <f>If('Inv Count Sheet BAR'!$C258="","",'Inv Count Sheet BAR'!$C258)</f>
        <v/>
      </c>
    </row>
    <row r="240" ht="72.0" customHeight="1">
      <c r="A240" s="21"/>
      <c r="B240" s="21"/>
      <c r="C240" s="21"/>
      <c r="D240" s="21"/>
      <c r="E240" s="21"/>
      <c r="G240" s="21" t="str">
        <f>If('Inv Count Sheet BAR'!$C259="","",'Inv Count Sheet BAR'!$C259)</f>
        <v/>
      </c>
    </row>
    <row r="241" ht="72.0" customHeight="1">
      <c r="A241" s="21"/>
      <c r="B241" s="21"/>
      <c r="C241" s="21"/>
      <c r="D241" s="21"/>
      <c r="E241" s="21"/>
      <c r="G241" s="21" t="str">
        <f>If('Inv Count Sheet BAR'!$C260="","",'Inv Count Sheet BAR'!$C260)</f>
        <v/>
      </c>
    </row>
    <row r="242" ht="72.0" customHeight="1">
      <c r="A242" s="21"/>
      <c r="B242" s="21"/>
      <c r="C242" s="21"/>
      <c r="D242" s="21"/>
      <c r="E242" s="21"/>
      <c r="G242" s="21" t="str">
        <f>If('Inv Count Sheet BAR'!$C261="","",'Inv Count Sheet BAR'!$C261)</f>
        <v/>
      </c>
    </row>
    <row r="243" ht="72.0" customHeight="1">
      <c r="A243" s="21"/>
      <c r="B243" s="21"/>
      <c r="C243" s="21"/>
      <c r="D243" s="21"/>
      <c r="E243" s="21"/>
      <c r="G243" s="21" t="str">
        <f>If('Inv Count Sheet BAR'!$C262="","",'Inv Count Sheet BAR'!$C262)</f>
        <v/>
      </c>
    </row>
    <row r="244" ht="72.0" customHeight="1">
      <c r="A244" s="21"/>
      <c r="B244" s="21"/>
      <c r="C244" s="21"/>
      <c r="D244" s="21"/>
      <c r="E244" s="21"/>
      <c r="G244" s="21" t="str">
        <f>If('Inv Count Sheet BAR'!$C263="","",'Inv Count Sheet BAR'!$C263)</f>
        <v/>
      </c>
    </row>
    <row r="245" ht="72.0" customHeight="1">
      <c r="A245" s="21"/>
      <c r="B245" s="21"/>
      <c r="C245" s="21"/>
      <c r="D245" s="21"/>
      <c r="E245" s="21"/>
      <c r="G245" s="21" t="str">
        <f>If('Inv Count Sheet BAR'!$C264="","",'Inv Count Sheet BAR'!$C264)</f>
        <v/>
      </c>
    </row>
    <row r="246" ht="72.0" customHeight="1">
      <c r="A246" s="21"/>
      <c r="B246" s="21"/>
      <c r="C246" s="21"/>
      <c r="D246" s="21"/>
      <c r="E246" s="21"/>
      <c r="G246" s="21" t="str">
        <f>If('Inv Count Sheet BAR'!$C265="","",'Inv Count Sheet BAR'!$C265)</f>
        <v/>
      </c>
    </row>
    <row r="247" ht="72.0" customHeight="1">
      <c r="A247" s="21"/>
      <c r="B247" s="21"/>
      <c r="C247" s="21"/>
      <c r="D247" s="21"/>
      <c r="E247" s="21"/>
      <c r="G247" s="21" t="str">
        <f>If('Inv Count Sheet BAR'!$C266="","",'Inv Count Sheet BAR'!$C266)</f>
        <v/>
      </c>
    </row>
    <row r="248" ht="72.0" customHeight="1">
      <c r="A248" s="21"/>
      <c r="B248" s="21"/>
      <c r="C248" s="21"/>
      <c r="D248" s="21"/>
      <c r="E248" s="21"/>
      <c r="G248" s="21" t="str">
        <f>If('Inv Count Sheet BAR'!$C267="","",'Inv Count Sheet BAR'!$C267)</f>
        <v/>
      </c>
    </row>
    <row r="249" ht="72.0" customHeight="1">
      <c r="A249" s="21"/>
      <c r="B249" s="21"/>
      <c r="C249" s="21"/>
      <c r="D249" s="21"/>
      <c r="E249" s="21"/>
      <c r="G249" s="21" t="str">
        <f>If('Inv Count Sheet BAR'!$C268="","",'Inv Count Sheet BAR'!$C268)</f>
        <v/>
      </c>
    </row>
    <row r="250" ht="72.0" customHeight="1">
      <c r="A250" s="21"/>
      <c r="B250" s="21"/>
      <c r="C250" s="21"/>
      <c r="D250" s="21"/>
      <c r="E250" s="21"/>
      <c r="G250" s="21" t="str">
        <f>If('Inv Count Sheet BAR'!$C269="","",'Inv Count Sheet BAR'!$C269)</f>
        <v/>
      </c>
    </row>
    <row r="251" ht="72.0" customHeight="1">
      <c r="A251" s="21"/>
      <c r="B251" s="21"/>
      <c r="C251" s="21"/>
      <c r="D251" s="21"/>
      <c r="E251" s="21"/>
      <c r="G251" s="21" t="str">
        <f>If('Inv Count Sheet BAR'!$C270="","",'Inv Count Sheet BAR'!$C270)</f>
        <v/>
      </c>
    </row>
    <row r="252" ht="72.0" customHeight="1">
      <c r="A252" s="21"/>
      <c r="B252" s="21"/>
      <c r="C252" s="21"/>
      <c r="D252" s="21"/>
      <c r="E252" s="21"/>
      <c r="G252" s="21" t="str">
        <f>If('Inv Count Sheet BAR'!$C271="","",'Inv Count Sheet BAR'!$C271)</f>
        <v/>
      </c>
    </row>
    <row r="253" ht="72.0" customHeight="1">
      <c r="A253" s="21"/>
      <c r="B253" s="21"/>
      <c r="C253" s="21"/>
      <c r="D253" s="21"/>
      <c r="E253" s="21"/>
      <c r="G253" s="21" t="str">
        <f>If('Inv Count Sheet BAR'!$C272="","",'Inv Count Sheet BAR'!$C272)</f>
        <v/>
      </c>
    </row>
    <row r="254" ht="72.0" customHeight="1">
      <c r="A254" s="21"/>
      <c r="B254" s="21"/>
      <c r="C254" s="21"/>
      <c r="D254" s="21"/>
      <c r="E254" s="21"/>
      <c r="G254" s="21" t="str">
        <f>If('Inv Count Sheet BAR'!$C273="","",'Inv Count Sheet BAR'!$C273)</f>
        <v/>
      </c>
    </row>
    <row r="255" ht="72.0" customHeight="1">
      <c r="A255" s="21"/>
      <c r="B255" s="21"/>
      <c r="C255" s="21"/>
      <c r="D255" s="21"/>
      <c r="E255" s="21"/>
      <c r="G255" s="21" t="str">
        <f>If('Inv Count Sheet BAR'!$C274="","",'Inv Count Sheet BAR'!$C274)</f>
        <v/>
      </c>
    </row>
    <row r="256" ht="72.0" customHeight="1">
      <c r="A256" s="21"/>
      <c r="B256" s="21"/>
      <c r="C256" s="21"/>
      <c r="D256" s="21"/>
      <c r="E256" s="21"/>
      <c r="G256" s="21" t="str">
        <f>If('Inv Count Sheet BAR'!$C275="","",'Inv Count Sheet BAR'!$C275)</f>
        <v/>
      </c>
    </row>
    <row r="257" ht="72.0" customHeight="1">
      <c r="A257" s="21"/>
      <c r="B257" s="21"/>
      <c r="C257" s="21"/>
      <c r="D257" s="21"/>
      <c r="E257" s="21"/>
      <c r="G257" s="21" t="str">
        <f>If('Inv Count Sheet BAR'!$C276="","",'Inv Count Sheet BAR'!$C276)</f>
        <v/>
      </c>
    </row>
    <row r="258" ht="72.0" customHeight="1">
      <c r="A258" s="21"/>
      <c r="B258" s="21"/>
      <c r="C258" s="21"/>
      <c r="D258" s="21"/>
      <c r="E258" s="21"/>
      <c r="G258" s="21" t="str">
        <f>If('Inv Count Sheet BAR'!$C277="","",'Inv Count Sheet BAR'!$C277)</f>
        <v/>
      </c>
    </row>
    <row r="259" ht="72.0" customHeight="1">
      <c r="A259" s="21"/>
      <c r="B259" s="21"/>
      <c r="C259" s="21"/>
      <c r="D259" s="21"/>
      <c r="E259" s="21"/>
      <c r="G259" s="21" t="str">
        <f>If('Inv Count Sheet BAR'!$C278="","",'Inv Count Sheet BAR'!$C278)</f>
        <v/>
      </c>
    </row>
    <row r="260" ht="72.0" customHeight="1">
      <c r="A260" s="21"/>
      <c r="B260" s="21"/>
      <c r="C260" s="21"/>
      <c r="D260" s="21"/>
      <c r="E260" s="21"/>
      <c r="G260" s="21" t="str">
        <f>If('Inv Count Sheet BAR'!$C279="","",'Inv Count Sheet BAR'!$C279)</f>
        <v/>
      </c>
    </row>
    <row r="261" ht="72.0" customHeight="1">
      <c r="A261" s="21"/>
      <c r="B261" s="21"/>
      <c r="C261" s="21"/>
      <c r="D261" s="21"/>
      <c r="E261" s="21"/>
      <c r="G261" s="21" t="str">
        <f>If('Inv Count Sheet BAR'!$C280="","",'Inv Count Sheet BAR'!$C280)</f>
        <v/>
      </c>
    </row>
    <row r="262" ht="72.0" customHeight="1">
      <c r="A262" s="21"/>
      <c r="B262" s="21"/>
      <c r="C262" s="21"/>
      <c r="D262" s="21"/>
      <c r="E262" s="21"/>
      <c r="G262" s="21" t="str">
        <f>If('Inv Count Sheet BAR'!$C281="","",'Inv Count Sheet BAR'!$C281)</f>
        <v/>
      </c>
    </row>
    <row r="263" ht="72.0" customHeight="1">
      <c r="A263" s="21"/>
      <c r="B263" s="21"/>
      <c r="C263" s="21"/>
      <c r="D263" s="21"/>
      <c r="E263" s="21"/>
      <c r="G263" s="21" t="str">
        <f>If('Inv Count Sheet BAR'!$C282="","",'Inv Count Sheet BAR'!$C282)</f>
        <v/>
      </c>
    </row>
    <row r="264" ht="72.0" customHeight="1">
      <c r="A264" s="21"/>
      <c r="B264" s="21"/>
      <c r="C264" s="21"/>
      <c r="D264" s="21"/>
      <c r="E264" s="21"/>
      <c r="G264" s="21" t="str">
        <f>If('Inv Count Sheet BAR'!$C283="","",'Inv Count Sheet BAR'!$C283)</f>
        <v/>
      </c>
    </row>
    <row r="265" ht="72.0" customHeight="1">
      <c r="A265" s="21"/>
      <c r="B265" s="21"/>
      <c r="C265" s="21"/>
      <c r="D265" s="21"/>
      <c r="E265" s="21"/>
      <c r="G265" s="21" t="str">
        <f>If('Inv Count Sheet BAR'!$C284="","",'Inv Count Sheet BAR'!$C284)</f>
        <v/>
      </c>
    </row>
    <row r="266" ht="72.0" customHeight="1">
      <c r="A266" s="21"/>
      <c r="B266" s="21"/>
      <c r="C266" s="21"/>
      <c r="D266" s="21"/>
      <c r="E266" s="21"/>
      <c r="G266" s="21" t="str">
        <f>If('Inv Count Sheet BAR'!$C285="","",'Inv Count Sheet BAR'!$C285)</f>
        <v/>
      </c>
    </row>
    <row r="267" ht="72.0" customHeight="1">
      <c r="A267" s="21"/>
      <c r="B267" s="21"/>
      <c r="C267" s="21"/>
      <c r="D267" s="21"/>
      <c r="E267" s="21"/>
      <c r="G267" s="21" t="str">
        <f>If('Inv Count Sheet BAR'!$C286="","",'Inv Count Sheet BAR'!$C286)</f>
        <v/>
      </c>
    </row>
    <row r="268" ht="72.0" customHeight="1">
      <c r="A268" s="21"/>
      <c r="B268" s="21"/>
      <c r="C268" s="21"/>
      <c r="D268" s="21"/>
      <c r="E268" s="21"/>
      <c r="G268" s="21" t="str">
        <f>If('Inv Count Sheet BAR'!$C287="","",'Inv Count Sheet BAR'!$C287)</f>
        <v/>
      </c>
    </row>
    <row r="269" ht="72.0" customHeight="1">
      <c r="A269" s="21"/>
      <c r="B269" s="21"/>
      <c r="C269" s="21"/>
      <c r="D269" s="21"/>
      <c r="E269" s="21"/>
      <c r="G269" s="21" t="str">
        <f>If('Inv Count Sheet BAR'!$C288="","",'Inv Count Sheet BAR'!$C288)</f>
        <v/>
      </c>
    </row>
    <row r="270" ht="72.0" customHeight="1">
      <c r="A270" s="21"/>
      <c r="B270" s="21"/>
      <c r="C270" s="21"/>
      <c r="D270" s="21"/>
      <c r="E270" s="21"/>
      <c r="G270" s="21" t="str">
        <f>If('Inv Count Sheet BAR'!$C289="","",'Inv Count Sheet BAR'!$C289)</f>
        <v/>
      </c>
    </row>
    <row r="271" ht="72.0" customHeight="1">
      <c r="A271" s="21"/>
      <c r="B271" s="21"/>
      <c r="C271" s="21"/>
      <c r="D271" s="21"/>
      <c r="E271" s="21"/>
      <c r="G271" s="21" t="str">
        <f>If('Inv Count Sheet BAR'!$C290="","",'Inv Count Sheet BAR'!$C290)</f>
        <v/>
      </c>
    </row>
    <row r="272" ht="72.0" customHeight="1">
      <c r="A272" s="21"/>
      <c r="B272" s="21"/>
      <c r="C272" s="21"/>
      <c r="D272" s="21"/>
      <c r="E272" s="21"/>
      <c r="G272" s="21" t="str">
        <f>If('Inv Count Sheet BAR'!$C291="","",'Inv Count Sheet BAR'!$C291)</f>
        <v/>
      </c>
    </row>
    <row r="273" ht="72.0" customHeight="1">
      <c r="A273" s="21"/>
      <c r="B273" s="21"/>
      <c r="C273" s="21"/>
      <c r="D273" s="21"/>
      <c r="E273" s="21"/>
      <c r="G273" s="21" t="str">
        <f>If('Inv Count Sheet BAR'!$C292="","",'Inv Count Sheet BAR'!$C292)</f>
        <v/>
      </c>
    </row>
    <row r="274" ht="72.0" customHeight="1">
      <c r="A274" s="21"/>
      <c r="B274" s="21"/>
      <c r="C274" s="21"/>
      <c r="D274" s="21"/>
      <c r="E274" s="21"/>
      <c r="G274" s="21" t="str">
        <f>If('Inv Count Sheet BAR'!$C293="","",'Inv Count Sheet BAR'!$C293)</f>
        <v/>
      </c>
    </row>
    <row r="275" ht="72.0" customHeight="1">
      <c r="A275" s="21"/>
      <c r="B275" s="21"/>
      <c r="C275" s="21"/>
      <c r="D275" s="21"/>
      <c r="E275" s="21"/>
      <c r="G275" s="21" t="str">
        <f>If('Inv Count Sheet BAR'!$C294="","",'Inv Count Sheet BAR'!$C294)</f>
        <v/>
      </c>
    </row>
    <row r="276" ht="72.0" customHeight="1">
      <c r="A276" s="21"/>
      <c r="B276" s="21"/>
      <c r="C276" s="21"/>
      <c r="D276" s="21"/>
      <c r="E276" s="21"/>
      <c r="G276" s="21" t="str">
        <f>If('Inv Count Sheet BAR'!$C295="","",'Inv Count Sheet BAR'!$C295)</f>
        <v/>
      </c>
    </row>
    <row r="277" ht="72.0" customHeight="1">
      <c r="A277" s="21"/>
      <c r="B277" s="21"/>
      <c r="C277" s="21"/>
      <c r="D277" s="21"/>
      <c r="E277" s="21"/>
      <c r="G277" s="21" t="str">
        <f>If('Inv Count Sheet BAR'!$C296="","",'Inv Count Sheet BAR'!$C296)</f>
        <v/>
      </c>
    </row>
    <row r="278" ht="72.0" customHeight="1">
      <c r="A278" s="21"/>
      <c r="B278" s="21"/>
      <c r="C278" s="21"/>
      <c r="D278" s="21"/>
      <c r="E278" s="21"/>
      <c r="G278" s="21" t="str">
        <f>If('Inv Count Sheet BAR'!$C297="","",'Inv Count Sheet BAR'!$C297)</f>
        <v/>
      </c>
    </row>
    <row r="279" ht="72.0" customHeight="1">
      <c r="A279" s="21"/>
      <c r="B279" s="21"/>
      <c r="C279" s="21"/>
      <c r="D279" s="21"/>
      <c r="E279" s="21"/>
      <c r="G279" s="21" t="str">
        <f>If('Inv Count Sheet BAR'!$C298="","",'Inv Count Sheet BAR'!$C298)</f>
        <v/>
      </c>
    </row>
    <row r="280" ht="72.0" customHeight="1">
      <c r="A280" s="21"/>
      <c r="B280" s="21"/>
      <c r="C280" s="21"/>
      <c r="D280" s="21"/>
      <c r="E280" s="21"/>
      <c r="G280" s="21" t="str">
        <f>If('Inv Count Sheet BAR'!$C299="","",'Inv Count Sheet BAR'!$C299)</f>
        <v/>
      </c>
    </row>
    <row r="281" ht="72.0" customHeight="1">
      <c r="A281" s="21"/>
      <c r="B281" s="21"/>
      <c r="C281" s="21"/>
      <c r="D281" s="21"/>
      <c r="E281" s="21"/>
      <c r="G281" s="21" t="str">
        <f>If('Inv Count Sheet BAR'!$C300="","",'Inv Count Sheet BAR'!$C300)</f>
        <v/>
      </c>
    </row>
    <row r="282" ht="72.0" customHeight="1">
      <c r="A282" s="21"/>
      <c r="B282" s="21"/>
      <c r="C282" s="21"/>
      <c r="D282" s="21"/>
      <c r="E282" s="21"/>
      <c r="G282" s="21" t="str">
        <f>If('Inv Count Sheet BAR'!$C301="","",'Inv Count Sheet BAR'!$C301)</f>
        <v/>
      </c>
    </row>
    <row r="283" ht="72.0" customHeight="1">
      <c r="A283" s="21"/>
      <c r="B283" s="21"/>
      <c r="C283" s="21"/>
      <c r="D283" s="21"/>
      <c r="E283" s="21"/>
      <c r="G283" s="21" t="str">
        <f>If('Inv Count Sheet BAR'!$C302="","",'Inv Count Sheet BAR'!$C302)</f>
        <v/>
      </c>
    </row>
    <row r="284" ht="72.0" customHeight="1">
      <c r="A284" s="21"/>
      <c r="B284" s="21"/>
      <c r="C284" s="21"/>
      <c r="D284" s="21"/>
      <c r="E284" s="21"/>
      <c r="G284" s="21" t="str">
        <f>If('Inv Count Sheet BAR'!$C303="","",'Inv Count Sheet BAR'!$C303)</f>
        <v/>
      </c>
    </row>
    <row r="285" ht="72.0" customHeight="1">
      <c r="A285" s="21"/>
      <c r="B285" s="21"/>
      <c r="C285" s="21"/>
      <c r="D285" s="21"/>
      <c r="E285" s="21"/>
      <c r="G285" s="21" t="str">
        <f>If('Inv Count Sheet BAR'!$C304="","",'Inv Count Sheet BAR'!$C304)</f>
        <v/>
      </c>
    </row>
    <row r="286" ht="72.0" customHeight="1">
      <c r="A286" s="21"/>
      <c r="B286" s="21"/>
      <c r="C286" s="21"/>
      <c r="D286" s="21"/>
      <c r="E286" s="21"/>
      <c r="G286" s="21" t="str">
        <f>If('Inv Count Sheet BAR'!$C305="","",'Inv Count Sheet BAR'!$C305)</f>
        <v/>
      </c>
    </row>
    <row r="287" ht="72.0" customHeight="1">
      <c r="A287" s="21"/>
      <c r="B287" s="21"/>
      <c r="C287" s="21"/>
      <c r="D287" s="21"/>
      <c r="E287" s="21"/>
      <c r="G287" s="21" t="str">
        <f>If('Inv Count Sheet BAR'!$C306="","",'Inv Count Sheet BAR'!$C306)</f>
        <v/>
      </c>
    </row>
    <row r="288" ht="72.0" customHeight="1">
      <c r="A288" s="21"/>
      <c r="B288" s="21"/>
      <c r="C288" s="21"/>
      <c r="D288" s="21"/>
      <c r="E288" s="21"/>
      <c r="G288" s="21" t="str">
        <f>If('Inv Count Sheet BAR'!$C307="","",'Inv Count Sheet BAR'!$C307)</f>
        <v/>
      </c>
    </row>
    <row r="289" ht="72.0" customHeight="1">
      <c r="A289" s="21"/>
      <c r="B289" s="21"/>
      <c r="C289" s="21"/>
      <c r="D289" s="21"/>
      <c r="E289" s="21"/>
      <c r="G289" s="21" t="str">
        <f>If('Inv Count Sheet BAR'!$C308="","",'Inv Count Sheet BAR'!$C308)</f>
        <v/>
      </c>
    </row>
    <row r="290" ht="72.0" customHeight="1">
      <c r="A290" s="21"/>
      <c r="B290" s="21"/>
      <c r="C290" s="21"/>
      <c r="D290" s="21"/>
      <c r="E290" s="21"/>
      <c r="G290" s="21" t="str">
        <f>If('Inv Count Sheet BAR'!$C309="","",'Inv Count Sheet BAR'!$C309)</f>
        <v/>
      </c>
    </row>
    <row r="291" ht="72.0" customHeight="1">
      <c r="A291" s="21"/>
      <c r="B291" s="21"/>
      <c r="C291" s="21"/>
      <c r="D291" s="21"/>
      <c r="E291" s="21"/>
      <c r="G291" s="21" t="str">
        <f>If('Inv Count Sheet BAR'!$C310="","",'Inv Count Sheet BAR'!$C310)</f>
        <v/>
      </c>
    </row>
    <row r="292" ht="72.0" customHeight="1">
      <c r="A292" s="21"/>
      <c r="B292" s="21"/>
      <c r="C292" s="21"/>
      <c r="D292" s="21"/>
      <c r="E292" s="21"/>
      <c r="G292" s="21" t="str">
        <f>If('Inv Count Sheet BAR'!$C311="","",'Inv Count Sheet BAR'!$C311)</f>
        <v/>
      </c>
    </row>
    <row r="293" ht="72.0" customHeight="1">
      <c r="A293" s="21"/>
      <c r="B293" s="21"/>
      <c r="C293" s="21"/>
      <c r="D293" s="21"/>
      <c r="E293" s="21"/>
      <c r="G293" s="21" t="str">
        <f>If('Inv Count Sheet BAR'!$C312="","",'Inv Count Sheet BAR'!$C312)</f>
        <v/>
      </c>
    </row>
    <row r="294" ht="72.0" customHeight="1">
      <c r="A294" s="21"/>
      <c r="B294" s="21"/>
      <c r="C294" s="21"/>
      <c r="D294" s="21"/>
      <c r="E294" s="21"/>
      <c r="G294" s="21" t="str">
        <f>If('Inv Count Sheet BAR'!$C313="","",'Inv Count Sheet BAR'!$C313)</f>
        <v/>
      </c>
    </row>
    <row r="295" ht="72.0" customHeight="1">
      <c r="A295" s="21"/>
      <c r="B295" s="21"/>
      <c r="C295" s="21"/>
      <c r="D295" s="21"/>
      <c r="E295" s="21"/>
      <c r="G295" s="21" t="str">
        <f>If('Inv Count Sheet BAR'!$C314="","",'Inv Count Sheet BAR'!$C314)</f>
        <v/>
      </c>
    </row>
    <row r="296" ht="72.0" customHeight="1">
      <c r="A296" s="21"/>
      <c r="B296" s="21"/>
      <c r="C296" s="21"/>
      <c r="D296" s="21"/>
      <c r="E296" s="21"/>
      <c r="G296" s="21" t="str">
        <f>If('Inv Count Sheet BAR'!$C315="","",'Inv Count Sheet BAR'!$C315)</f>
        <v/>
      </c>
    </row>
    <row r="297" ht="72.0" customHeight="1">
      <c r="A297" s="21"/>
      <c r="B297" s="21"/>
      <c r="C297" s="21"/>
      <c r="D297" s="21"/>
      <c r="E297" s="21"/>
      <c r="G297" s="21" t="str">
        <f>If('Inv Count Sheet BAR'!$C316="","",'Inv Count Sheet BAR'!$C316)</f>
        <v/>
      </c>
    </row>
    <row r="298" ht="72.0" customHeight="1">
      <c r="A298" s="21"/>
      <c r="B298" s="21"/>
      <c r="C298" s="21"/>
      <c r="D298" s="21"/>
      <c r="E298" s="21"/>
      <c r="G298" s="21" t="str">
        <f>If('Inv Count Sheet BAR'!$C317="","",'Inv Count Sheet BAR'!$C317)</f>
        <v/>
      </c>
    </row>
    <row r="299" ht="72.0" customHeight="1">
      <c r="A299" s="21"/>
      <c r="B299" s="21"/>
      <c r="C299" s="21"/>
      <c r="D299" s="21"/>
      <c r="E299" s="21"/>
      <c r="G299" s="21" t="str">
        <f>If('Inv Count Sheet BAR'!$C318="","",'Inv Count Sheet BAR'!$C318)</f>
        <v/>
      </c>
    </row>
    <row r="300" ht="72.0" customHeight="1">
      <c r="A300" s="21"/>
      <c r="B300" s="21"/>
      <c r="C300" s="21"/>
      <c r="D300" s="21"/>
      <c r="E300" s="21"/>
      <c r="G300" s="21" t="str">
        <f>If('Inv Count Sheet BAR'!$C319="","",'Inv Count Sheet BAR'!$C319)</f>
        <v/>
      </c>
    </row>
    <row r="301" ht="72.0" customHeight="1">
      <c r="A301" s="21"/>
      <c r="B301" s="21"/>
      <c r="C301" s="21"/>
      <c r="D301" s="21"/>
      <c r="E301" s="21"/>
      <c r="G301" s="21" t="str">
        <f>If('Inv Count Sheet BAR'!$C320="","",'Inv Count Sheet BAR'!$C320)</f>
        <v/>
      </c>
    </row>
    <row r="302" ht="72.0" customHeight="1">
      <c r="A302" s="21"/>
      <c r="B302" s="21"/>
      <c r="C302" s="21"/>
      <c r="D302" s="21"/>
      <c r="E302" s="21"/>
      <c r="G302" s="21" t="str">
        <f>If('Inv Count Sheet BAR'!$C321="","",'Inv Count Sheet BAR'!$C321)</f>
        <v/>
      </c>
    </row>
    <row r="303" ht="72.0" customHeight="1">
      <c r="A303" s="21"/>
      <c r="B303" s="21"/>
      <c r="C303" s="21"/>
      <c r="D303" s="21"/>
      <c r="E303" s="21"/>
      <c r="G303" s="21" t="str">
        <f>If('Inv Count Sheet BAR'!$C322="","",'Inv Count Sheet BAR'!$C322)</f>
        <v/>
      </c>
    </row>
    <row r="304" ht="72.0" customHeight="1">
      <c r="A304" s="21"/>
      <c r="B304" s="21"/>
      <c r="C304" s="21"/>
      <c r="D304" s="21"/>
      <c r="E304" s="21"/>
      <c r="G304" s="21" t="str">
        <f>If('Inv Count Sheet BAR'!$C323="","",'Inv Count Sheet BAR'!$C323)</f>
        <v/>
      </c>
    </row>
    <row r="305" ht="72.0" customHeight="1">
      <c r="A305" s="21"/>
      <c r="B305" s="21"/>
      <c r="C305" s="21"/>
      <c r="D305" s="21"/>
      <c r="E305" s="21"/>
      <c r="G305" s="21" t="str">
        <f>If('Inv Count Sheet BAR'!$C324="","",'Inv Count Sheet BAR'!$C324)</f>
        <v/>
      </c>
    </row>
    <row r="306" ht="72.0" customHeight="1">
      <c r="A306" s="21"/>
      <c r="B306" s="21"/>
      <c r="C306" s="21"/>
      <c r="D306" s="21"/>
      <c r="E306" s="21"/>
      <c r="G306" s="21" t="str">
        <f>If('Inv Count Sheet BAR'!$C325="","",'Inv Count Sheet BAR'!$C325)</f>
        <v/>
      </c>
    </row>
    <row r="307" ht="72.0" customHeight="1">
      <c r="A307" s="21"/>
      <c r="B307" s="21"/>
      <c r="C307" s="21"/>
      <c r="D307" s="21"/>
      <c r="E307" s="21"/>
      <c r="G307" s="21" t="str">
        <f>If('Inv Count Sheet BAR'!$C326="","",'Inv Count Sheet BAR'!$C326)</f>
        <v/>
      </c>
    </row>
    <row r="308" ht="72.0" customHeight="1">
      <c r="A308" s="21"/>
      <c r="B308" s="21"/>
      <c r="C308" s="21"/>
      <c r="D308" s="21"/>
      <c r="E308" s="21"/>
      <c r="G308" s="21" t="str">
        <f>If('Inv Count Sheet BAR'!$C327="","",'Inv Count Sheet BAR'!$C327)</f>
        <v/>
      </c>
    </row>
    <row r="309" ht="72.0" customHeight="1">
      <c r="A309" s="21"/>
      <c r="B309" s="21"/>
      <c r="C309" s="21"/>
      <c r="D309" s="21"/>
      <c r="E309" s="21"/>
      <c r="G309" s="21" t="str">
        <f>If('Inv Count Sheet BAR'!$C328="","",'Inv Count Sheet BAR'!$C328)</f>
        <v/>
      </c>
    </row>
    <row r="310" ht="72.0" customHeight="1">
      <c r="A310" s="21"/>
      <c r="B310" s="21"/>
      <c r="C310" s="21"/>
      <c r="D310" s="21"/>
      <c r="E310" s="21"/>
      <c r="G310" s="21" t="str">
        <f>If('Inv Count Sheet BAR'!$C329="","",'Inv Count Sheet BAR'!$C329)</f>
        <v/>
      </c>
    </row>
    <row r="311" ht="72.0" customHeight="1">
      <c r="A311" s="21"/>
      <c r="B311" s="21"/>
      <c r="C311" s="21"/>
      <c r="D311" s="21"/>
      <c r="E311" s="21"/>
      <c r="G311" s="21" t="str">
        <f>If('Inv Count Sheet BAR'!$C330="","",'Inv Count Sheet BAR'!$C330)</f>
        <v/>
      </c>
    </row>
    <row r="312" ht="72.0" customHeight="1">
      <c r="A312" s="21"/>
      <c r="B312" s="21"/>
      <c r="C312" s="21"/>
      <c r="D312" s="21"/>
      <c r="E312" s="21"/>
      <c r="G312" s="21" t="str">
        <f>If('Inv Count Sheet BAR'!$C331="","",'Inv Count Sheet BAR'!$C331)</f>
        <v/>
      </c>
    </row>
    <row r="313" ht="72.0" customHeight="1">
      <c r="A313" s="21"/>
      <c r="B313" s="21"/>
      <c r="C313" s="21"/>
      <c r="D313" s="21"/>
      <c r="E313" s="21"/>
      <c r="G313" s="21" t="str">
        <f>If('Inv Count Sheet BAR'!$C332="","",'Inv Count Sheet BAR'!$C332)</f>
        <v/>
      </c>
    </row>
    <row r="314" ht="72.0" customHeight="1">
      <c r="A314" s="21"/>
      <c r="B314" s="21"/>
      <c r="C314" s="21"/>
      <c r="D314" s="21"/>
      <c r="E314" s="21"/>
      <c r="G314" s="21" t="str">
        <f>If('Inv Count Sheet BAR'!$C333="","",'Inv Count Sheet BAR'!$C333)</f>
        <v/>
      </c>
    </row>
    <row r="315" ht="72.0" customHeight="1">
      <c r="A315" s="21"/>
      <c r="B315" s="21"/>
      <c r="C315" s="21"/>
      <c r="D315" s="21"/>
      <c r="E315" s="21"/>
      <c r="G315" s="21" t="str">
        <f>If('Inv Count Sheet BAR'!$C334="","",'Inv Count Sheet BAR'!$C334)</f>
        <v/>
      </c>
    </row>
    <row r="316" ht="72.0" customHeight="1">
      <c r="A316" s="21"/>
      <c r="B316" s="21"/>
      <c r="C316" s="21"/>
      <c r="D316" s="21"/>
      <c r="E316" s="21"/>
      <c r="G316" s="21" t="str">
        <f>If('Inv Count Sheet BAR'!$C335="","",'Inv Count Sheet BAR'!$C335)</f>
        <v/>
      </c>
    </row>
    <row r="317" ht="72.0" customHeight="1">
      <c r="A317" s="21"/>
      <c r="B317" s="21"/>
      <c r="C317" s="21"/>
      <c r="D317" s="21"/>
      <c r="E317" s="21"/>
      <c r="G317" s="21" t="str">
        <f>If('Inv Count Sheet BAR'!$C336="","",'Inv Count Sheet BAR'!$C336)</f>
        <v/>
      </c>
    </row>
    <row r="318" ht="72.0" customHeight="1">
      <c r="A318" s="21"/>
      <c r="B318" s="21"/>
      <c r="C318" s="21"/>
      <c r="D318" s="21"/>
      <c r="E318" s="21"/>
      <c r="G318" s="21" t="str">
        <f>If('Inv Count Sheet BAR'!$C337="","",'Inv Count Sheet BAR'!$C337)</f>
        <v/>
      </c>
    </row>
    <row r="319" ht="72.0" customHeight="1">
      <c r="A319" s="21"/>
      <c r="B319" s="21"/>
      <c r="C319" s="21"/>
      <c r="D319" s="21"/>
      <c r="E319" s="21"/>
      <c r="G319" s="21" t="str">
        <f>If('Inv Count Sheet BAR'!$C338="","",'Inv Count Sheet BAR'!$C338)</f>
        <v/>
      </c>
    </row>
    <row r="320" ht="72.0" customHeight="1">
      <c r="A320" s="21"/>
      <c r="B320" s="21"/>
      <c r="C320" s="21"/>
      <c r="D320" s="21"/>
      <c r="E320" s="21"/>
      <c r="G320" s="21" t="str">
        <f>If('Inv Count Sheet BAR'!$C339="","",'Inv Count Sheet BAR'!$C339)</f>
        <v/>
      </c>
    </row>
    <row r="321" ht="72.0" customHeight="1">
      <c r="A321" s="21"/>
      <c r="B321" s="21"/>
      <c r="C321" s="21"/>
      <c r="D321" s="21"/>
      <c r="E321" s="21"/>
      <c r="G321" s="21" t="str">
        <f>If('Inv Count Sheet BAR'!$C340="","",'Inv Count Sheet BAR'!$C340)</f>
        <v/>
      </c>
    </row>
    <row r="322" ht="72.0" customHeight="1">
      <c r="A322" s="21"/>
      <c r="B322" s="21"/>
      <c r="C322" s="21"/>
      <c r="D322" s="21"/>
      <c r="E322" s="21"/>
      <c r="G322" s="21" t="str">
        <f>If('Inv Count Sheet BAR'!$C341="","",'Inv Count Sheet BAR'!$C341)</f>
        <v/>
      </c>
    </row>
    <row r="323" ht="72.0" customHeight="1">
      <c r="A323" s="21"/>
      <c r="B323" s="21"/>
      <c r="C323" s="21"/>
      <c r="D323" s="21"/>
      <c r="E323" s="21"/>
      <c r="G323" s="21" t="str">
        <f>If('Inv Count Sheet BAR'!$C342="","",'Inv Count Sheet BAR'!$C342)</f>
        <v/>
      </c>
    </row>
    <row r="324" ht="72.0" customHeight="1">
      <c r="A324" s="21"/>
      <c r="B324" s="21"/>
      <c r="C324" s="21"/>
      <c r="D324" s="21"/>
      <c r="E324" s="21"/>
      <c r="G324" s="21" t="str">
        <f>If('Inv Count Sheet BAR'!$C343="","",'Inv Count Sheet BAR'!$C343)</f>
        <v/>
      </c>
    </row>
    <row r="325" ht="72.0" customHeight="1">
      <c r="A325" s="21"/>
      <c r="B325" s="21"/>
      <c r="C325" s="21"/>
      <c r="D325" s="21"/>
      <c r="E325" s="21"/>
      <c r="G325" s="21" t="str">
        <f>If('Inv Count Sheet BAR'!$C344="","",'Inv Count Sheet BAR'!$C344)</f>
        <v/>
      </c>
    </row>
    <row r="326" ht="72.0" customHeight="1">
      <c r="A326" s="21"/>
      <c r="B326" s="21"/>
      <c r="C326" s="21"/>
      <c r="D326" s="21"/>
      <c r="E326" s="21"/>
      <c r="G326" s="21" t="str">
        <f>If('Inv Count Sheet BAR'!$C345="","",'Inv Count Sheet BAR'!$C345)</f>
        <v/>
      </c>
    </row>
    <row r="327" ht="72.0" customHeight="1">
      <c r="A327" s="21"/>
      <c r="B327" s="21"/>
      <c r="C327" s="21"/>
      <c r="D327" s="21"/>
      <c r="E327" s="21"/>
      <c r="G327" s="21" t="str">
        <f>If('Inv Count Sheet BAR'!$C346="","",'Inv Count Sheet BAR'!$C346)</f>
        <v/>
      </c>
    </row>
    <row r="328" ht="72.0" customHeight="1">
      <c r="A328" s="21"/>
      <c r="B328" s="21"/>
      <c r="C328" s="21"/>
      <c r="D328" s="21"/>
      <c r="E328" s="21"/>
      <c r="G328" s="21" t="str">
        <f>If('Inv Count Sheet BAR'!$C347="","",'Inv Count Sheet BAR'!$C347)</f>
        <v/>
      </c>
    </row>
    <row r="329" ht="72.0" customHeight="1">
      <c r="A329" s="21"/>
      <c r="B329" s="21"/>
      <c r="C329" s="21"/>
      <c r="D329" s="21"/>
      <c r="E329" s="21"/>
      <c r="G329" s="21" t="str">
        <f>If('Inv Count Sheet BAR'!$C348="","",'Inv Count Sheet BAR'!$C348)</f>
        <v/>
      </c>
    </row>
    <row r="330" ht="72.0" customHeight="1">
      <c r="A330" s="21"/>
      <c r="B330" s="21"/>
      <c r="C330" s="21"/>
      <c r="D330" s="21"/>
      <c r="E330" s="21"/>
      <c r="G330" s="21" t="str">
        <f>If('Inv Count Sheet BAR'!$C349="","",'Inv Count Sheet BAR'!$C349)</f>
        <v/>
      </c>
    </row>
    <row r="331" ht="72.0" customHeight="1">
      <c r="A331" s="21"/>
      <c r="B331" s="21"/>
      <c r="C331" s="21"/>
      <c r="D331" s="21"/>
      <c r="E331" s="21"/>
      <c r="G331" s="21" t="str">
        <f>If('Inv Count Sheet BAR'!$C350="","",'Inv Count Sheet BAR'!$C350)</f>
        <v/>
      </c>
    </row>
    <row r="332" ht="72.0" customHeight="1">
      <c r="A332" s="21"/>
      <c r="B332" s="21"/>
      <c r="C332" s="21"/>
      <c r="D332" s="21"/>
      <c r="E332" s="21"/>
      <c r="G332" s="21" t="str">
        <f>If('Inv Count Sheet BAR'!$C351="","",'Inv Count Sheet BAR'!$C351)</f>
        <v/>
      </c>
    </row>
    <row r="333" ht="72.0" customHeight="1">
      <c r="A333" s="21"/>
      <c r="B333" s="21"/>
      <c r="C333" s="21"/>
      <c r="D333" s="21"/>
      <c r="E333" s="21"/>
      <c r="G333" s="21" t="str">
        <f>If('Inv Count Sheet BAR'!$C352="","",'Inv Count Sheet BAR'!$C352)</f>
        <v/>
      </c>
    </row>
    <row r="334" ht="72.0" customHeight="1">
      <c r="A334" s="21"/>
      <c r="B334" s="21"/>
      <c r="C334" s="21"/>
      <c r="D334" s="21"/>
      <c r="E334" s="21"/>
      <c r="G334" s="21" t="str">
        <f>If('Inv Count Sheet BAR'!$C353="","",'Inv Count Sheet BAR'!$C353)</f>
        <v/>
      </c>
    </row>
    <row r="335" ht="72.0" customHeight="1">
      <c r="A335" s="21"/>
      <c r="B335" s="21"/>
      <c r="C335" s="21"/>
      <c r="D335" s="21"/>
      <c r="E335" s="21"/>
      <c r="G335" s="21" t="str">
        <f>If('Inv Count Sheet BAR'!$C354="","",'Inv Count Sheet BAR'!$C354)</f>
        <v/>
      </c>
    </row>
    <row r="336" ht="72.0" customHeight="1">
      <c r="A336" s="21"/>
      <c r="B336" s="21"/>
      <c r="C336" s="21"/>
      <c r="D336" s="21"/>
      <c r="E336" s="21"/>
      <c r="G336" s="21" t="str">
        <f>If('Inv Count Sheet BAR'!$C355="","",'Inv Count Sheet BAR'!$C355)</f>
        <v/>
      </c>
    </row>
    <row r="337" ht="72.0" customHeight="1">
      <c r="A337" s="21"/>
      <c r="B337" s="21"/>
      <c r="C337" s="21"/>
      <c r="D337" s="21"/>
      <c r="E337" s="21"/>
      <c r="G337" s="21" t="str">
        <f>If('Inv Count Sheet BAR'!$C356="","",'Inv Count Sheet BAR'!$C356)</f>
        <v/>
      </c>
    </row>
    <row r="338" ht="72.0" customHeight="1">
      <c r="A338" s="21"/>
      <c r="B338" s="21"/>
      <c r="C338" s="21"/>
      <c r="D338" s="21"/>
      <c r="E338" s="21"/>
      <c r="G338" s="21" t="str">
        <f>If('Inv Count Sheet BAR'!$C357="","",'Inv Count Sheet BAR'!$C357)</f>
        <v/>
      </c>
    </row>
    <row r="339" ht="72.0" customHeight="1">
      <c r="A339" s="21"/>
      <c r="B339" s="21"/>
      <c r="C339" s="21"/>
      <c r="D339" s="21"/>
      <c r="E339" s="21"/>
      <c r="G339" s="21" t="str">
        <f>If('Inv Count Sheet BAR'!$C358="","",'Inv Count Sheet BAR'!$C358)</f>
        <v/>
      </c>
    </row>
    <row r="340" ht="72.0" customHeight="1">
      <c r="A340" s="21"/>
      <c r="B340" s="21"/>
      <c r="C340" s="21"/>
      <c r="D340" s="21"/>
      <c r="E340" s="21"/>
      <c r="G340" s="21" t="str">
        <f>If('Inv Count Sheet BAR'!$C359="","",'Inv Count Sheet BAR'!$C359)</f>
        <v/>
      </c>
    </row>
    <row r="341" ht="72.0" customHeight="1">
      <c r="A341" s="21"/>
      <c r="B341" s="21"/>
      <c r="C341" s="21"/>
      <c r="D341" s="21"/>
      <c r="E341" s="21"/>
      <c r="G341" s="21" t="str">
        <f>If('Inv Count Sheet BAR'!$C360="","",'Inv Count Sheet BAR'!$C360)</f>
        <v/>
      </c>
    </row>
    <row r="342" ht="72.0" customHeight="1">
      <c r="A342" s="21"/>
      <c r="B342" s="21"/>
      <c r="C342" s="21"/>
      <c r="D342" s="21"/>
      <c r="E342" s="21"/>
      <c r="G342" s="21" t="str">
        <f>If('Inv Count Sheet BAR'!$C361="","",'Inv Count Sheet BAR'!$C361)</f>
        <v/>
      </c>
    </row>
    <row r="343" ht="72.0" customHeight="1">
      <c r="A343" s="21"/>
      <c r="B343" s="21"/>
      <c r="C343" s="21"/>
      <c r="D343" s="21"/>
      <c r="E343" s="21"/>
      <c r="G343" s="21" t="str">
        <f>If('Inv Count Sheet BAR'!$C362="","",'Inv Count Sheet BAR'!$C362)</f>
        <v/>
      </c>
    </row>
    <row r="344" ht="72.0" customHeight="1">
      <c r="A344" s="21"/>
      <c r="B344" s="21"/>
      <c r="C344" s="21"/>
      <c r="D344" s="21"/>
      <c r="E344" s="21"/>
      <c r="G344" s="21" t="str">
        <f>If('Inv Count Sheet BAR'!$C363="","",'Inv Count Sheet BAR'!$C363)</f>
        <v/>
      </c>
    </row>
    <row r="345" ht="72.0" customHeight="1">
      <c r="A345" s="21"/>
      <c r="B345" s="21"/>
      <c r="C345" s="21"/>
      <c r="D345" s="21"/>
      <c r="E345" s="21"/>
      <c r="G345" s="21" t="str">
        <f>If('Inv Count Sheet BAR'!$C364="","",'Inv Count Sheet BAR'!$C364)</f>
        <v/>
      </c>
    </row>
    <row r="346" ht="72.0" customHeight="1">
      <c r="A346" s="21"/>
      <c r="B346" s="21"/>
      <c r="C346" s="21"/>
      <c r="D346" s="21"/>
      <c r="E346" s="21"/>
      <c r="G346" s="21" t="str">
        <f>If('Inv Count Sheet BAR'!$C365="","",'Inv Count Sheet BAR'!$C365)</f>
        <v/>
      </c>
    </row>
    <row r="347" ht="72.0" customHeight="1">
      <c r="A347" s="21"/>
      <c r="B347" s="21"/>
      <c r="C347" s="21"/>
      <c r="D347" s="21"/>
      <c r="E347" s="21"/>
      <c r="G347" s="21" t="str">
        <f>If('Inv Count Sheet BAR'!$C366="","",'Inv Count Sheet BAR'!$C366)</f>
        <v/>
      </c>
    </row>
    <row r="348" ht="72.0" customHeight="1">
      <c r="A348" s="21"/>
      <c r="B348" s="21"/>
      <c r="C348" s="21"/>
      <c r="D348" s="21"/>
      <c r="E348" s="21"/>
      <c r="G348" s="21" t="str">
        <f>If('Inv Count Sheet BAR'!$C367="","",'Inv Count Sheet BAR'!$C367)</f>
        <v/>
      </c>
    </row>
    <row r="349" ht="72.0" customHeight="1">
      <c r="A349" s="21"/>
      <c r="B349" s="21"/>
      <c r="C349" s="21"/>
      <c r="D349" s="21"/>
      <c r="E349" s="21"/>
      <c r="G349" s="21" t="str">
        <f>If('Inv Count Sheet BAR'!$C368="","",'Inv Count Sheet BAR'!$C368)</f>
        <v/>
      </c>
    </row>
    <row r="350" ht="72.0" customHeight="1">
      <c r="A350" s="21"/>
      <c r="B350" s="21"/>
      <c r="C350" s="21"/>
      <c r="D350" s="21"/>
      <c r="E350" s="21"/>
      <c r="G350" s="21" t="str">
        <f>If('Inv Count Sheet BAR'!$C369="","",'Inv Count Sheet BAR'!$C369)</f>
        <v/>
      </c>
    </row>
    <row r="351" ht="72.0" customHeight="1">
      <c r="A351" s="21"/>
      <c r="B351" s="21"/>
      <c r="C351" s="21"/>
      <c r="D351" s="21"/>
      <c r="E351" s="21"/>
      <c r="G351" s="21" t="str">
        <f>If('Inv Count Sheet BAR'!$C370="","",'Inv Count Sheet BAR'!$C370)</f>
        <v/>
      </c>
    </row>
    <row r="352" ht="72.0" customHeight="1">
      <c r="A352" s="21"/>
      <c r="B352" s="21"/>
      <c r="C352" s="21"/>
      <c r="D352" s="21"/>
      <c r="E352" s="21"/>
      <c r="G352" s="21" t="str">
        <f>If('Inv Count Sheet BAR'!$C371="","",'Inv Count Sheet BAR'!$C371)</f>
        <v/>
      </c>
    </row>
    <row r="353" ht="72.0" customHeight="1">
      <c r="A353" s="21"/>
      <c r="B353" s="21"/>
      <c r="C353" s="21"/>
      <c r="D353" s="21"/>
      <c r="E353" s="21"/>
      <c r="G353" s="21" t="str">
        <f>If('Inv Count Sheet BAR'!$C372="","",'Inv Count Sheet BAR'!$C372)</f>
        <v/>
      </c>
    </row>
    <row r="354" ht="72.0" customHeight="1">
      <c r="A354" s="21"/>
      <c r="B354" s="21"/>
      <c r="C354" s="21"/>
      <c r="D354" s="21"/>
      <c r="E354" s="21"/>
      <c r="G354" s="21" t="str">
        <f>If('Inv Count Sheet BAR'!$C373="","",'Inv Count Sheet BAR'!$C373)</f>
        <v/>
      </c>
    </row>
    <row r="355" ht="72.0" customHeight="1">
      <c r="A355" s="21"/>
      <c r="B355" s="21"/>
      <c r="C355" s="21"/>
      <c r="D355" s="21"/>
      <c r="E355" s="21"/>
      <c r="G355" s="21" t="str">
        <f>If('Inv Count Sheet BAR'!$C374="","",'Inv Count Sheet BAR'!$C374)</f>
        <v/>
      </c>
    </row>
    <row r="356" ht="72.0" customHeight="1">
      <c r="A356" s="21"/>
      <c r="B356" s="21"/>
      <c r="C356" s="21"/>
      <c r="D356" s="21"/>
      <c r="E356" s="21"/>
      <c r="G356" s="21" t="str">
        <f>If('Inv Count Sheet BAR'!$C375="","",'Inv Count Sheet BAR'!$C375)</f>
        <v/>
      </c>
    </row>
    <row r="357" ht="72.0" customHeight="1">
      <c r="A357" s="21"/>
      <c r="B357" s="21"/>
      <c r="C357" s="21"/>
      <c r="D357" s="21"/>
      <c r="E357" s="21"/>
      <c r="G357" s="21" t="str">
        <f>If('Inv Count Sheet BAR'!$C376="","",'Inv Count Sheet BAR'!$C376)</f>
        <v/>
      </c>
    </row>
    <row r="358" ht="72.0" customHeight="1">
      <c r="A358" s="21"/>
      <c r="B358" s="21"/>
      <c r="C358" s="21"/>
      <c r="D358" s="21"/>
      <c r="E358" s="21"/>
      <c r="G358" s="21" t="str">
        <f>If('Inv Count Sheet BAR'!$C377="","",'Inv Count Sheet BAR'!$C377)</f>
        <v/>
      </c>
    </row>
    <row r="359" ht="72.0" customHeight="1">
      <c r="A359" s="21"/>
      <c r="B359" s="21"/>
      <c r="C359" s="21"/>
      <c r="D359" s="21"/>
      <c r="E359" s="21"/>
      <c r="G359" s="21" t="str">
        <f>If('Inv Count Sheet BAR'!$C378="","",'Inv Count Sheet BAR'!$C378)</f>
        <v/>
      </c>
    </row>
    <row r="360" ht="72.0" customHeight="1">
      <c r="A360" s="21"/>
      <c r="B360" s="21"/>
      <c r="C360" s="21"/>
      <c r="D360" s="21"/>
      <c r="E360" s="21"/>
      <c r="G360" s="21" t="str">
        <f>If('Inv Count Sheet BAR'!$C379="","",'Inv Count Sheet BAR'!$C379)</f>
        <v/>
      </c>
    </row>
    <row r="361" ht="72.0" customHeight="1">
      <c r="A361" s="21"/>
      <c r="B361" s="21"/>
      <c r="C361" s="21"/>
      <c r="D361" s="21"/>
      <c r="E361" s="21"/>
      <c r="G361" s="21" t="str">
        <f>If('Inv Count Sheet BAR'!$C380="","",'Inv Count Sheet BAR'!$C380)</f>
        <v/>
      </c>
    </row>
    <row r="362" ht="72.0" customHeight="1">
      <c r="A362" s="21"/>
      <c r="B362" s="21"/>
      <c r="C362" s="21"/>
      <c r="D362" s="21"/>
      <c r="E362" s="21"/>
      <c r="G362" s="21" t="str">
        <f>If('Inv Count Sheet BAR'!$C381="","",'Inv Count Sheet BAR'!$C381)</f>
        <v/>
      </c>
    </row>
    <row r="363" ht="72.0" customHeight="1">
      <c r="A363" s="21"/>
      <c r="B363" s="21"/>
      <c r="C363" s="21"/>
      <c r="D363" s="21"/>
      <c r="E363" s="21"/>
      <c r="G363" s="21" t="str">
        <f>If('Inv Count Sheet BAR'!$C382="","",'Inv Count Sheet BAR'!$C382)</f>
        <v/>
      </c>
    </row>
    <row r="364" ht="72.0" customHeight="1">
      <c r="A364" s="21"/>
      <c r="B364" s="21"/>
      <c r="C364" s="21"/>
      <c r="D364" s="21"/>
      <c r="E364" s="21"/>
      <c r="G364" s="21" t="str">
        <f>If('Inv Count Sheet BAR'!$C383="","",'Inv Count Sheet BAR'!$C383)</f>
        <v/>
      </c>
    </row>
    <row r="365" ht="72.0" customHeight="1">
      <c r="A365" s="21"/>
      <c r="B365" s="21"/>
      <c r="C365" s="21"/>
      <c r="D365" s="21"/>
      <c r="E365" s="21"/>
      <c r="G365" s="21" t="str">
        <f>If('Inv Count Sheet BAR'!$C384="","",'Inv Count Sheet BAR'!$C384)</f>
        <v/>
      </c>
    </row>
    <row r="366" ht="72.0" customHeight="1">
      <c r="A366" s="21"/>
      <c r="B366" s="21"/>
      <c r="C366" s="21"/>
      <c r="D366" s="21"/>
      <c r="E366" s="21"/>
      <c r="G366" s="21" t="str">
        <f>If('Inv Count Sheet BAR'!$C385="","",'Inv Count Sheet BAR'!$C385)</f>
        <v/>
      </c>
    </row>
    <row r="367" ht="72.0" customHeight="1">
      <c r="A367" s="21"/>
      <c r="B367" s="21"/>
      <c r="C367" s="21"/>
      <c r="D367" s="21"/>
      <c r="E367" s="21"/>
      <c r="G367" s="21" t="str">
        <f>If('Inv Count Sheet BAR'!$C386="","",'Inv Count Sheet BAR'!$C386)</f>
        <v/>
      </c>
    </row>
    <row r="368" ht="72.0" customHeight="1">
      <c r="A368" s="21"/>
      <c r="B368" s="21"/>
      <c r="C368" s="21"/>
      <c r="D368" s="21"/>
      <c r="E368" s="21"/>
      <c r="G368" s="21" t="str">
        <f>If('Inv Count Sheet BAR'!$C387="","",'Inv Count Sheet BAR'!$C387)</f>
        <v/>
      </c>
    </row>
    <row r="369" ht="72.0" customHeight="1">
      <c r="A369" s="21"/>
      <c r="B369" s="21"/>
      <c r="C369" s="21"/>
      <c r="D369" s="21"/>
      <c r="E369" s="21"/>
      <c r="G369" s="21" t="str">
        <f>If('Inv Count Sheet BAR'!$C388="","",'Inv Count Sheet BAR'!$C388)</f>
        <v/>
      </c>
    </row>
    <row r="370" ht="72.0" customHeight="1">
      <c r="A370" s="21"/>
      <c r="B370" s="21"/>
      <c r="C370" s="21"/>
      <c r="D370" s="21"/>
      <c r="E370" s="21"/>
      <c r="G370" s="21" t="str">
        <f>If('Inv Count Sheet BAR'!$C389="","",'Inv Count Sheet BAR'!$C389)</f>
        <v/>
      </c>
    </row>
    <row r="371" ht="72.0" customHeight="1">
      <c r="A371" s="21"/>
      <c r="B371" s="21"/>
      <c r="C371" s="21"/>
      <c r="D371" s="21"/>
      <c r="E371" s="21"/>
      <c r="G371" s="21" t="str">
        <f>If('Inv Count Sheet BAR'!$C390="","",'Inv Count Sheet BAR'!$C390)</f>
        <v/>
      </c>
    </row>
    <row r="372" ht="72.0" customHeight="1">
      <c r="A372" s="21"/>
      <c r="B372" s="21"/>
      <c r="C372" s="21"/>
      <c r="D372" s="21"/>
      <c r="E372" s="21"/>
      <c r="G372" s="21" t="str">
        <f>If('Inv Count Sheet BAR'!$C391="","",'Inv Count Sheet BAR'!$C391)</f>
        <v/>
      </c>
    </row>
    <row r="373" ht="72.0" customHeight="1">
      <c r="A373" s="21"/>
      <c r="B373" s="21"/>
      <c r="C373" s="21"/>
      <c r="D373" s="21"/>
      <c r="E373" s="21"/>
      <c r="G373" s="21" t="str">
        <f>If('Inv Count Sheet BAR'!$C392="","",'Inv Count Sheet BAR'!$C392)</f>
        <v/>
      </c>
    </row>
    <row r="374" ht="72.0" customHeight="1">
      <c r="A374" s="21"/>
      <c r="B374" s="21"/>
      <c r="C374" s="21"/>
      <c r="D374" s="21"/>
      <c r="E374" s="21"/>
      <c r="G374" s="21" t="str">
        <f>If('Inv Count Sheet BAR'!$C393="","",'Inv Count Sheet BAR'!$C393)</f>
        <v/>
      </c>
    </row>
    <row r="375" ht="72.0" customHeight="1">
      <c r="A375" s="21"/>
      <c r="B375" s="21"/>
      <c r="C375" s="21"/>
      <c r="D375" s="21"/>
      <c r="E375" s="21"/>
      <c r="G375" s="21" t="str">
        <f>If('Inv Count Sheet BAR'!$C394="","",'Inv Count Sheet BAR'!$C394)</f>
        <v/>
      </c>
    </row>
    <row r="376" ht="72.0" customHeight="1">
      <c r="A376" s="21"/>
      <c r="B376" s="21"/>
      <c r="C376" s="21"/>
      <c r="D376" s="21"/>
      <c r="E376" s="21"/>
      <c r="G376" s="21" t="str">
        <f>If('Inv Count Sheet BAR'!$C395="","",'Inv Count Sheet BAR'!$C395)</f>
        <v/>
      </c>
    </row>
    <row r="377" ht="72.0" customHeight="1">
      <c r="A377" s="21"/>
      <c r="B377" s="21"/>
      <c r="C377" s="21"/>
      <c r="D377" s="21"/>
      <c r="E377" s="21"/>
      <c r="G377" s="21" t="str">
        <f>If('Inv Count Sheet BAR'!$C396="","",'Inv Count Sheet BAR'!$C396)</f>
        <v/>
      </c>
    </row>
    <row r="378" ht="72.0" customHeight="1">
      <c r="A378" s="21"/>
      <c r="B378" s="21"/>
      <c r="C378" s="21"/>
      <c r="D378" s="21"/>
      <c r="E378" s="21"/>
      <c r="G378" s="21" t="str">
        <f>If('Inv Count Sheet BAR'!$C397="","",'Inv Count Sheet BAR'!$C397)</f>
        <v/>
      </c>
    </row>
    <row r="379" ht="72.0" customHeight="1">
      <c r="A379" s="21"/>
      <c r="B379" s="21"/>
      <c r="C379" s="21"/>
      <c r="D379" s="21"/>
      <c r="E379" s="21"/>
      <c r="G379" s="21" t="str">
        <f>If('Inv Count Sheet BAR'!$C398="","",'Inv Count Sheet BAR'!$C398)</f>
        <v/>
      </c>
    </row>
    <row r="380" ht="72.0" customHeight="1">
      <c r="A380" s="21"/>
      <c r="B380" s="21"/>
      <c r="C380" s="21"/>
      <c r="D380" s="21"/>
      <c r="E380" s="21"/>
      <c r="G380" s="21" t="str">
        <f>If('Inv Count Sheet BAR'!$C399="","",'Inv Count Sheet BAR'!$C399)</f>
        <v/>
      </c>
    </row>
    <row r="381" ht="72.0" customHeight="1">
      <c r="A381" s="21"/>
      <c r="B381" s="21"/>
      <c r="C381" s="21"/>
      <c r="D381" s="21"/>
      <c r="E381" s="21"/>
      <c r="G381" s="21" t="str">
        <f>If('Inv Count Sheet BAR'!$C400="","",'Inv Count Sheet BAR'!$C400)</f>
        <v/>
      </c>
    </row>
    <row r="382" ht="72.0" customHeight="1">
      <c r="A382" s="21"/>
      <c r="B382" s="21"/>
      <c r="C382" s="21"/>
      <c r="D382" s="21"/>
      <c r="E382" s="21"/>
      <c r="G382" s="21" t="str">
        <f>If('Inv Count Sheet BAR'!$C401="","",'Inv Count Sheet BAR'!$C401)</f>
        <v/>
      </c>
    </row>
    <row r="383" ht="72.0" customHeight="1">
      <c r="A383" s="21"/>
      <c r="B383" s="21"/>
      <c r="C383" s="21"/>
      <c r="D383" s="21"/>
      <c r="E383" s="21"/>
      <c r="G383" s="21" t="str">
        <f>If('Inv Count Sheet BAR'!$C402="","",'Inv Count Sheet BAR'!$C402)</f>
        <v/>
      </c>
    </row>
    <row r="384" ht="72.0" customHeight="1">
      <c r="A384" s="21"/>
      <c r="B384" s="21"/>
      <c r="C384" s="21"/>
      <c r="D384" s="21"/>
      <c r="E384" s="21"/>
      <c r="G384" s="21" t="str">
        <f>If('Inv Count Sheet BAR'!$C403="","",'Inv Count Sheet BAR'!$C403)</f>
        <v/>
      </c>
    </row>
    <row r="385" ht="72.0" customHeight="1">
      <c r="A385" s="21"/>
      <c r="B385" s="21"/>
      <c r="C385" s="21"/>
      <c r="D385" s="21"/>
      <c r="E385" s="21"/>
      <c r="G385" s="21" t="str">
        <f>If('Inv Count Sheet BAR'!$C404="","",'Inv Count Sheet BAR'!$C404)</f>
        <v/>
      </c>
    </row>
    <row r="386" ht="72.0" customHeight="1">
      <c r="A386" s="21"/>
      <c r="B386" s="21"/>
      <c r="C386" s="21"/>
      <c r="D386" s="21"/>
      <c r="E386" s="21"/>
      <c r="G386" s="21" t="str">
        <f>If('Inv Count Sheet BAR'!$C405="","",'Inv Count Sheet BAR'!$C405)</f>
        <v/>
      </c>
    </row>
    <row r="387" ht="72.0" customHeight="1">
      <c r="A387" s="21"/>
      <c r="B387" s="21"/>
      <c r="C387" s="21"/>
      <c r="D387" s="21"/>
      <c r="E387" s="21"/>
      <c r="G387" s="21" t="str">
        <f>If('Inv Count Sheet BAR'!$C406="","",'Inv Count Sheet BAR'!$C406)</f>
        <v/>
      </c>
    </row>
    <row r="388" ht="72.0" customHeight="1">
      <c r="A388" s="21"/>
      <c r="B388" s="21"/>
      <c r="C388" s="21"/>
      <c r="D388" s="21"/>
      <c r="E388" s="21"/>
      <c r="G388" s="21" t="str">
        <f>If('Inv Count Sheet BAR'!$C407="","",'Inv Count Sheet BAR'!$C407)</f>
        <v/>
      </c>
    </row>
    <row r="389" ht="72.0" customHeight="1">
      <c r="A389" s="21"/>
      <c r="B389" s="21"/>
      <c r="C389" s="21"/>
      <c r="D389" s="21"/>
      <c r="E389" s="21"/>
      <c r="G389" s="21" t="str">
        <f>If('Inv Count Sheet BAR'!$C408="","",'Inv Count Sheet BAR'!$C408)</f>
        <v/>
      </c>
    </row>
    <row r="390" ht="72.0" customHeight="1">
      <c r="A390" s="21"/>
      <c r="B390" s="21"/>
      <c r="C390" s="21"/>
      <c r="D390" s="21"/>
      <c r="E390" s="21"/>
      <c r="G390" s="21" t="str">
        <f>If('Inv Count Sheet BAR'!$C409="","",'Inv Count Sheet BAR'!$C409)</f>
        <v/>
      </c>
    </row>
    <row r="391" ht="72.0" customHeight="1">
      <c r="A391" s="21"/>
      <c r="B391" s="21"/>
      <c r="C391" s="21"/>
      <c r="D391" s="21"/>
      <c r="E391" s="21"/>
      <c r="G391" s="21" t="str">
        <f>If('Inv Count Sheet BAR'!$C410="","",'Inv Count Sheet BAR'!$C410)</f>
        <v/>
      </c>
    </row>
    <row r="392" ht="72.0" customHeight="1">
      <c r="A392" s="21"/>
      <c r="B392" s="21"/>
      <c r="C392" s="21"/>
      <c r="D392" s="21"/>
      <c r="E392" s="21"/>
      <c r="G392" s="21" t="str">
        <f>If('Inv Count Sheet BAR'!$C411="","",'Inv Count Sheet BAR'!$C411)</f>
        <v/>
      </c>
    </row>
    <row r="393" ht="72.0" customHeight="1">
      <c r="A393" s="21"/>
      <c r="B393" s="21"/>
      <c r="C393" s="21"/>
      <c r="D393" s="21"/>
      <c r="E393" s="21"/>
      <c r="G393" s="21" t="str">
        <f>If('Inv Count Sheet BAR'!$C412="","",'Inv Count Sheet BAR'!$C412)</f>
        <v/>
      </c>
    </row>
    <row r="394" ht="72.0" customHeight="1">
      <c r="A394" s="21"/>
      <c r="B394" s="21"/>
      <c r="C394" s="21"/>
      <c r="D394" s="21"/>
      <c r="E394" s="21"/>
      <c r="G394" s="21" t="str">
        <f>If('Inv Count Sheet BAR'!$C413="","",'Inv Count Sheet BAR'!$C413)</f>
        <v/>
      </c>
    </row>
    <row r="395" ht="72.0" customHeight="1">
      <c r="A395" s="21"/>
      <c r="B395" s="21"/>
      <c r="C395" s="21"/>
      <c r="D395" s="21"/>
      <c r="E395" s="21"/>
      <c r="G395" s="21" t="str">
        <f>If('Inv Count Sheet BAR'!$C414="","",'Inv Count Sheet BAR'!$C414)</f>
        <v/>
      </c>
    </row>
    <row r="396" ht="72.0" customHeight="1">
      <c r="A396" s="21"/>
      <c r="B396" s="21"/>
      <c r="C396" s="21"/>
      <c r="D396" s="21"/>
      <c r="E396" s="21"/>
      <c r="G396" s="21" t="str">
        <f>If('Inv Count Sheet BAR'!$C415="","",'Inv Count Sheet BAR'!$C415)</f>
        <v/>
      </c>
    </row>
    <row r="397" ht="72.0" customHeight="1">
      <c r="A397" s="21"/>
      <c r="B397" s="21"/>
      <c r="C397" s="21"/>
      <c r="D397" s="21"/>
      <c r="E397" s="21"/>
      <c r="G397" s="21" t="str">
        <f>If('Inv Count Sheet BAR'!$C416="","",'Inv Count Sheet BAR'!$C416)</f>
        <v/>
      </c>
    </row>
    <row r="398" ht="72.0" customHeight="1">
      <c r="A398" s="21"/>
      <c r="B398" s="21"/>
      <c r="C398" s="21"/>
      <c r="D398" s="21"/>
      <c r="E398" s="21"/>
      <c r="G398" s="21" t="str">
        <f>If('Inv Count Sheet BAR'!$C417="","",'Inv Count Sheet BAR'!$C417)</f>
        <v/>
      </c>
    </row>
    <row r="399" ht="72.0" customHeight="1">
      <c r="A399" s="21"/>
      <c r="B399" s="21"/>
      <c r="C399" s="21"/>
      <c r="D399" s="21"/>
      <c r="E399" s="21"/>
      <c r="G399" s="21" t="str">
        <f>If('Inv Count Sheet BAR'!$C418="","",'Inv Count Sheet BAR'!$C418)</f>
        <v/>
      </c>
    </row>
    <row r="400" ht="72.0" customHeight="1">
      <c r="A400" s="21"/>
      <c r="B400" s="21"/>
      <c r="C400" s="21"/>
      <c r="D400" s="21"/>
      <c r="E400" s="21"/>
      <c r="G400" s="21" t="str">
        <f>If('Inv Count Sheet BAR'!$C419="","",'Inv Count Sheet BAR'!$C419)</f>
        <v/>
      </c>
    </row>
    <row r="401" ht="72.0" customHeight="1">
      <c r="A401" s="21"/>
      <c r="B401" s="21"/>
      <c r="C401" s="21"/>
      <c r="D401" s="21"/>
      <c r="E401" s="21"/>
      <c r="G401" s="21" t="str">
        <f>If('Inv Count Sheet BAR'!$C420="","",'Inv Count Sheet BAR'!$C420)</f>
        <v/>
      </c>
    </row>
    <row r="402" ht="72.0" customHeight="1">
      <c r="A402" s="21"/>
      <c r="B402" s="21"/>
      <c r="C402" s="21"/>
      <c r="D402" s="21"/>
      <c r="E402" s="21"/>
      <c r="G402" s="21" t="str">
        <f>If('Inv Count Sheet BAR'!$C421="","",'Inv Count Sheet BAR'!$C421)</f>
        <v/>
      </c>
    </row>
    <row r="403" ht="72.0" customHeight="1">
      <c r="A403" s="21"/>
      <c r="B403" s="21"/>
      <c r="C403" s="21"/>
      <c r="D403" s="21"/>
      <c r="E403" s="21"/>
      <c r="G403" s="21" t="str">
        <f>If('Inv Count Sheet BAR'!$C422="","",'Inv Count Sheet BAR'!$C422)</f>
        <v/>
      </c>
    </row>
    <row r="404" ht="72.0" customHeight="1">
      <c r="A404" s="21"/>
      <c r="B404" s="21"/>
      <c r="C404" s="21"/>
      <c r="D404" s="21"/>
      <c r="E404" s="21"/>
      <c r="G404" s="21" t="str">
        <f>If('Inv Count Sheet BAR'!$C423="","",'Inv Count Sheet BAR'!$C423)</f>
        <v/>
      </c>
    </row>
    <row r="405" ht="72.0" customHeight="1">
      <c r="A405" s="21"/>
      <c r="B405" s="21"/>
      <c r="C405" s="21"/>
      <c r="D405" s="21"/>
      <c r="E405" s="21"/>
      <c r="G405" s="21" t="str">
        <f>If('Inv Count Sheet BAR'!$C424="","",'Inv Count Sheet BAR'!$C424)</f>
        <v/>
      </c>
    </row>
    <row r="406" ht="72.0" customHeight="1">
      <c r="A406" s="21"/>
      <c r="B406" s="21"/>
      <c r="C406" s="21"/>
      <c r="D406" s="21"/>
      <c r="E406" s="21"/>
      <c r="G406" s="21" t="str">
        <f>If('Inv Count Sheet BAR'!$C425="","",'Inv Count Sheet BAR'!$C425)</f>
        <v/>
      </c>
    </row>
    <row r="407" ht="72.0" customHeight="1">
      <c r="A407" s="21"/>
      <c r="B407" s="21"/>
      <c r="C407" s="21"/>
      <c r="D407" s="21"/>
      <c r="E407" s="21"/>
      <c r="G407" s="21" t="str">
        <f>If('Inv Count Sheet BAR'!$C426="","",'Inv Count Sheet BAR'!$C426)</f>
        <v/>
      </c>
    </row>
    <row r="408" ht="72.0" customHeight="1">
      <c r="A408" s="21"/>
      <c r="B408" s="21"/>
      <c r="C408" s="21"/>
      <c r="D408" s="21"/>
      <c r="E408" s="21"/>
      <c r="G408" s="21" t="str">
        <f>If('Inv Count Sheet BAR'!$C427="","",'Inv Count Sheet BAR'!$C427)</f>
        <v/>
      </c>
    </row>
    <row r="409" ht="72.0" customHeight="1">
      <c r="A409" s="21"/>
      <c r="B409" s="21"/>
      <c r="C409" s="21"/>
      <c r="D409" s="21"/>
      <c r="E409" s="21"/>
      <c r="G409" s="21" t="str">
        <f>If('Inv Count Sheet BAR'!$C428="","",'Inv Count Sheet BAR'!$C428)</f>
        <v/>
      </c>
    </row>
    <row r="410" ht="72.0" customHeight="1">
      <c r="A410" s="21"/>
      <c r="B410" s="21"/>
      <c r="C410" s="21"/>
      <c r="D410" s="21"/>
      <c r="E410" s="21"/>
      <c r="G410" s="21" t="str">
        <f>If('Inv Count Sheet BAR'!$C429="","",'Inv Count Sheet BAR'!$C429)</f>
        <v/>
      </c>
    </row>
    <row r="411" ht="72.0" customHeight="1">
      <c r="A411" s="21"/>
      <c r="B411" s="21"/>
      <c r="C411" s="21"/>
      <c r="D411" s="21"/>
      <c r="E411" s="21"/>
      <c r="G411" s="21" t="str">
        <f>If('Inv Count Sheet BAR'!$C430="","",'Inv Count Sheet BAR'!$C430)</f>
        <v/>
      </c>
    </row>
    <row r="412" ht="72.0" customHeight="1">
      <c r="A412" s="21"/>
      <c r="B412" s="21"/>
      <c r="C412" s="21"/>
      <c r="D412" s="21"/>
      <c r="E412" s="21"/>
      <c r="G412" s="21" t="str">
        <f>If('Inv Count Sheet BAR'!$C431="","",'Inv Count Sheet BAR'!$C431)</f>
        <v/>
      </c>
    </row>
    <row r="413" ht="72.0" customHeight="1">
      <c r="A413" s="21"/>
      <c r="B413" s="21"/>
      <c r="C413" s="21"/>
      <c r="D413" s="21"/>
      <c r="E413" s="21"/>
      <c r="G413" s="21" t="str">
        <f>If('Inv Count Sheet BAR'!$C432="","",'Inv Count Sheet BAR'!$C432)</f>
        <v/>
      </c>
    </row>
    <row r="414" ht="72.0" customHeight="1">
      <c r="A414" s="21"/>
      <c r="B414" s="21"/>
      <c r="C414" s="21"/>
      <c r="D414" s="21"/>
      <c r="E414" s="21"/>
      <c r="G414" s="21" t="str">
        <f>If('Inv Count Sheet BAR'!$C433="","",'Inv Count Sheet BAR'!$C433)</f>
        <v/>
      </c>
    </row>
    <row r="415" ht="72.0" customHeight="1">
      <c r="A415" s="21"/>
      <c r="B415" s="21"/>
      <c r="C415" s="21"/>
      <c r="D415" s="21"/>
      <c r="E415" s="21"/>
      <c r="G415" s="21" t="str">
        <f>If('Inv Count Sheet BAR'!$C434="","",'Inv Count Sheet BAR'!$C434)</f>
        <v/>
      </c>
    </row>
    <row r="416" ht="72.0" customHeight="1">
      <c r="A416" s="21"/>
      <c r="B416" s="21"/>
      <c r="C416" s="21"/>
      <c r="D416" s="21"/>
      <c r="E416" s="21"/>
      <c r="G416" s="21" t="str">
        <f>If('Inv Count Sheet BAR'!$C435="","",'Inv Count Sheet BAR'!$C435)</f>
        <v/>
      </c>
    </row>
    <row r="417" ht="72.0" customHeight="1">
      <c r="A417" s="21"/>
      <c r="B417" s="21"/>
      <c r="C417" s="21"/>
      <c r="D417" s="21"/>
      <c r="E417" s="21"/>
      <c r="G417" s="21" t="str">
        <f>If('Inv Count Sheet BAR'!$C436="","",'Inv Count Sheet BAR'!$C436)</f>
        <v/>
      </c>
    </row>
    <row r="418" ht="72.0" customHeight="1">
      <c r="A418" s="21"/>
      <c r="B418" s="21"/>
      <c r="C418" s="21"/>
      <c r="D418" s="21"/>
      <c r="E418" s="21"/>
      <c r="G418" s="21" t="str">
        <f>If('Inv Count Sheet BAR'!$C437="","",'Inv Count Sheet BAR'!$C437)</f>
        <v/>
      </c>
    </row>
    <row r="419" ht="72.0" customHeight="1">
      <c r="A419" s="21"/>
      <c r="B419" s="21"/>
      <c r="C419" s="21"/>
      <c r="D419" s="21"/>
      <c r="E419" s="21"/>
      <c r="G419" s="21" t="str">
        <f>If('Inv Count Sheet BAR'!$C438="","",'Inv Count Sheet BAR'!$C438)</f>
        <v/>
      </c>
    </row>
    <row r="420" ht="72.0" customHeight="1">
      <c r="A420" s="21"/>
      <c r="B420" s="21"/>
      <c r="C420" s="21"/>
      <c r="D420" s="21"/>
      <c r="E420" s="21"/>
      <c r="G420" s="21" t="str">
        <f>If('Inv Count Sheet BAR'!$C439="","",'Inv Count Sheet BAR'!$C439)</f>
        <v/>
      </c>
    </row>
    <row r="421" ht="72.0" customHeight="1">
      <c r="A421" s="21"/>
      <c r="B421" s="21"/>
      <c r="C421" s="21"/>
      <c r="D421" s="21"/>
      <c r="E421" s="21"/>
      <c r="G421" s="21" t="str">
        <f>If('Inv Count Sheet BAR'!$C440="","",'Inv Count Sheet BAR'!$C440)</f>
        <v/>
      </c>
    </row>
    <row r="422" ht="72.0" customHeight="1">
      <c r="A422" s="21"/>
      <c r="B422" s="21"/>
      <c r="C422" s="21"/>
      <c r="D422" s="21"/>
      <c r="E422" s="21"/>
      <c r="G422" s="21" t="str">
        <f>If('Inv Count Sheet BAR'!$C441="","",'Inv Count Sheet BAR'!$C441)</f>
        <v/>
      </c>
    </row>
    <row r="423" ht="72.0" customHeight="1">
      <c r="A423" s="21"/>
      <c r="B423" s="21"/>
      <c r="C423" s="21"/>
      <c r="D423" s="21"/>
      <c r="E423" s="21"/>
      <c r="G423" s="21" t="str">
        <f>If('Inv Count Sheet BAR'!$C442="","",'Inv Count Sheet BAR'!$C442)</f>
        <v/>
      </c>
    </row>
    <row r="424" ht="72.0" customHeight="1">
      <c r="A424" s="21"/>
      <c r="B424" s="21"/>
      <c r="C424" s="21"/>
      <c r="D424" s="21"/>
      <c r="E424" s="21"/>
      <c r="G424" s="21" t="str">
        <f>If('Inv Count Sheet BAR'!$C443="","",'Inv Count Sheet BAR'!$C443)</f>
        <v/>
      </c>
    </row>
    <row r="425" ht="72.0" customHeight="1">
      <c r="A425" s="21"/>
      <c r="B425" s="21"/>
      <c r="C425" s="21"/>
      <c r="D425" s="21"/>
      <c r="E425" s="21"/>
      <c r="G425" s="21" t="str">
        <f>If('Inv Count Sheet BAR'!$C444="","",'Inv Count Sheet BAR'!$C444)</f>
        <v/>
      </c>
    </row>
    <row r="426" ht="72.0" customHeight="1">
      <c r="A426" s="21"/>
      <c r="B426" s="21"/>
      <c r="C426" s="21"/>
      <c r="D426" s="21"/>
      <c r="E426" s="21"/>
      <c r="G426" s="21" t="str">
        <f>If('Inv Count Sheet BAR'!$C445="","",'Inv Count Sheet BAR'!$C445)</f>
        <v/>
      </c>
    </row>
    <row r="427" ht="72.0" customHeight="1">
      <c r="A427" s="21"/>
      <c r="B427" s="21"/>
      <c r="C427" s="21"/>
      <c r="D427" s="21"/>
      <c r="E427" s="21"/>
      <c r="G427" s="21" t="str">
        <f>If('Inv Count Sheet BAR'!$C446="","",'Inv Count Sheet BAR'!$C446)</f>
        <v/>
      </c>
    </row>
    <row r="428" ht="72.0" customHeight="1">
      <c r="A428" s="21"/>
      <c r="B428" s="21"/>
      <c r="C428" s="21"/>
      <c r="D428" s="21"/>
      <c r="E428" s="21"/>
      <c r="G428" s="21" t="str">
        <f>If('Inv Count Sheet BAR'!$C447="","",'Inv Count Sheet BAR'!$C447)</f>
        <v/>
      </c>
    </row>
    <row r="429" ht="72.0" customHeight="1">
      <c r="A429" s="21"/>
      <c r="B429" s="21"/>
      <c r="C429" s="21"/>
      <c r="D429" s="21"/>
      <c r="E429" s="21"/>
      <c r="G429" s="21" t="str">
        <f>If('Inv Count Sheet BAR'!$C448="","",'Inv Count Sheet BAR'!$C448)</f>
        <v/>
      </c>
    </row>
    <row r="430" ht="72.0" customHeight="1">
      <c r="A430" s="21"/>
      <c r="B430" s="21"/>
      <c r="C430" s="21"/>
      <c r="D430" s="21"/>
      <c r="E430" s="21"/>
      <c r="G430" s="21" t="str">
        <f>If('Inv Count Sheet BAR'!$C449="","",'Inv Count Sheet BAR'!$C449)</f>
        <v/>
      </c>
    </row>
    <row r="431" ht="72.0" customHeight="1">
      <c r="A431" s="21"/>
      <c r="B431" s="21"/>
      <c r="C431" s="21"/>
      <c r="D431" s="21"/>
      <c r="E431" s="21"/>
      <c r="G431" s="21" t="str">
        <f>If('Inv Count Sheet BAR'!$C450="","",'Inv Count Sheet BAR'!$C450)</f>
        <v/>
      </c>
    </row>
    <row r="432" ht="72.0" customHeight="1">
      <c r="A432" s="21"/>
      <c r="B432" s="21"/>
      <c r="C432" s="21"/>
      <c r="D432" s="21"/>
      <c r="E432" s="21"/>
      <c r="G432" s="21" t="str">
        <f>If('Inv Count Sheet BAR'!$C451="","",'Inv Count Sheet BAR'!$C451)</f>
        <v/>
      </c>
    </row>
    <row r="433" ht="72.0" customHeight="1">
      <c r="A433" s="21"/>
      <c r="B433" s="21"/>
      <c r="C433" s="21"/>
      <c r="D433" s="21"/>
      <c r="E433" s="21"/>
      <c r="G433" s="21" t="str">
        <f>If('Inv Count Sheet BAR'!$C452="","",'Inv Count Sheet BAR'!$C452)</f>
        <v/>
      </c>
    </row>
    <row r="434" ht="72.0" customHeight="1">
      <c r="A434" s="21"/>
      <c r="B434" s="21"/>
      <c r="C434" s="21"/>
      <c r="D434" s="21"/>
      <c r="E434" s="21"/>
      <c r="G434" s="21" t="str">
        <f>If('Inv Count Sheet BAR'!$C453="","",'Inv Count Sheet BAR'!$C453)</f>
        <v/>
      </c>
    </row>
    <row r="435" ht="72.0" customHeight="1">
      <c r="A435" s="21"/>
      <c r="B435" s="21"/>
      <c r="C435" s="21"/>
      <c r="D435" s="21"/>
      <c r="E435" s="21"/>
      <c r="G435" s="21" t="str">
        <f>If('Inv Count Sheet BAR'!$C454="","",'Inv Count Sheet BAR'!$C454)</f>
        <v/>
      </c>
    </row>
    <row r="436" ht="72.0" customHeight="1">
      <c r="A436" s="21"/>
      <c r="B436" s="21"/>
      <c r="C436" s="21"/>
      <c r="D436" s="21"/>
      <c r="E436" s="21"/>
      <c r="G436" s="21" t="str">
        <f>If('Inv Count Sheet BAR'!$C455="","",'Inv Count Sheet BAR'!$C455)</f>
        <v/>
      </c>
    </row>
    <row r="437" ht="72.0" customHeight="1">
      <c r="A437" s="21"/>
      <c r="B437" s="21"/>
      <c r="C437" s="21"/>
      <c r="D437" s="21"/>
      <c r="E437" s="21"/>
      <c r="G437" s="21" t="str">
        <f>If('Inv Count Sheet BAR'!$C456="","",'Inv Count Sheet BAR'!$C456)</f>
        <v/>
      </c>
    </row>
    <row r="438" ht="72.0" customHeight="1">
      <c r="A438" s="21"/>
      <c r="B438" s="21"/>
      <c r="C438" s="21"/>
      <c r="D438" s="21"/>
      <c r="E438" s="21"/>
      <c r="G438" s="21" t="str">
        <f>If('Inv Count Sheet BAR'!$C457="","",'Inv Count Sheet BAR'!$C457)</f>
        <v/>
      </c>
    </row>
    <row r="439" ht="72.0" customHeight="1">
      <c r="A439" s="21"/>
      <c r="B439" s="21"/>
      <c r="C439" s="21"/>
      <c r="D439" s="21"/>
      <c r="E439" s="21"/>
      <c r="G439" s="21" t="str">
        <f>If('Inv Count Sheet BAR'!$C458="","",'Inv Count Sheet BAR'!$C458)</f>
        <v/>
      </c>
    </row>
    <row r="440" ht="72.0" customHeight="1">
      <c r="A440" s="21"/>
      <c r="B440" s="21"/>
      <c r="C440" s="21"/>
      <c r="D440" s="21"/>
      <c r="E440" s="21"/>
      <c r="G440" s="21" t="str">
        <f>If('Inv Count Sheet BAR'!$C459="","",'Inv Count Sheet BAR'!$C459)</f>
        <v/>
      </c>
    </row>
    <row r="441" ht="72.0" customHeight="1">
      <c r="A441" s="21"/>
      <c r="B441" s="21"/>
      <c r="C441" s="21"/>
      <c r="D441" s="21"/>
      <c r="E441" s="21"/>
      <c r="G441" s="21" t="str">
        <f>If('Inv Count Sheet BAR'!$C460="","",'Inv Count Sheet BAR'!$C460)</f>
        <v/>
      </c>
    </row>
    <row r="442" ht="72.0" customHeight="1">
      <c r="A442" s="21"/>
      <c r="B442" s="21"/>
      <c r="C442" s="21"/>
      <c r="D442" s="21"/>
      <c r="E442" s="21"/>
      <c r="G442" s="21" t="str">
        <f>If('Inv Count Sheet BAR'!$C461="","",'Inv Count Sheet BAR'!$C461)</f>
        <v/>
      </c>
    </row>
    <row r="443" ht="72.0" customHeight="1">
      <c r="A443" s="21"/>
      <c r="B443" s="21"/>
      <c r="C443" s="21"/>
      <c r="D443" s="21"/>
      <c r="E443" s="21"/>
      <c r="G443" s="21" t="str">
        <f>If('Inv Count Sheet BAR'!$C462="","",'Inv Count Sheet BAR'!$C462)</f>
        <v/>
      </c>
    </row>
    <row r="444" ht="72.0" customHeight="1">
      <c r="A444" s="21"/>
      <c r="B444" s="21"/>
      <c r="C444" s="21"/>
      <c r="D444" s="21"/>
      <c r="E444" s="21"/>
      <c r="G444" s="21" t="str">
        <f>If('Inv Count Sheet BAR'!$C463="","",'Inv Count Sheet BAR'!$C463)</f>
        <v/>
      </c>
    </row>
    <row r="445" ht="72.0" customHeight="1">
      <c r="A445" s="21"/>
      <c r="B445" s="21"/>
      <c r="C445" s="21"/>
      <c r="D445" s="21"/>
      <c r="E445" s="21"/>
      <c r="G445" s="21" t="str">
        <f>If('Inv Count Sheet BAR'!$C464="","",'Inv Count Sheet BAR'!$C464)</f>
        <v/>
      </c>
    </row>
    <row r="446" ht="72.0" customHeight="1">
      <c r="A446" s="21"/>
      <c r="B446" s="21"/>
      <c r="C446" s="21"/>
      <c r="D446" s="21"/>
      <c r="E446" s="21"/>
      <c r="G446" s="21" t="str">
        <f>If('Inv Count Sheet BAR'!$C465="","",'Inv Count Sheet BAR'!$C465)</f>
        <v/>
      </c>
    </row>
    <row r="447" ht="72.0" customHeight="1">
      <c r="A447" s="21"/>
      <c r="B447" s="21"/>
      <c r="C447" s="21"/>
      <c r="D447" s="21"/>
      <c r="E447" s="21"/>
      <c r="G447" s="21" t="str">
        <f>If('Inv Count Sheet BAR'!$C466="","",'Inv Count Sheet BAR'!$C466)</f>
        <v/>
      </c>
    </row>
    <row r="448" ht="72.0" customHeight="1">
      <c r="A448" s="21"/>
      <c r="B448" s="21"/>
      <c r="C448" s="21"/>
      <c r="D448" s="21"/>
      <c r="E448" s="21"/>
      <c r="G448" s="21" t="str">
        <f>If('Inv Count Sheet BAR'!$C467="","",'Inv Count Sheet BAR'!$C467)</f>
        <v/>
      </c>
    </row>
    <row r="449" ht="72.0" customHeight="1">
      <c r="A449" s="21"/>
      <c r="B449" s="21"/>
      <c r="C449" s="21"/>
      <c r="D449" s="21"/>
      <c r="E449" s="21"/>
      <c r="G449" s="21" t="str">
        <f>If('Inv Count Sheet BAR'!$C468="","",'Inv Count Sheet BAR'!$C468)</f>
        <v/>
      </c>
    </row>
    <row r="450" ht="72.0" customHeight="1">
      <c r="A450" s="21"/>
      <c r="B450" s="21"/>
      <c r="C450" s="21"/>
      <c r="D450" s="21"/>
      <c r="E450" s="21"/>
      <c r="G450" s="21" t="str">
        <f>If('Inv Count Sheet BAR'!$C469="","",'Inv Count Sheet BAR'!$C469)</f>
        <v/>
      </c>
    </row>
    <row r="451" ht="72.0" customHeight="1">
      <c r="A451" s="21"/>
      <c r="B451" s="21"/>
      <c r="C451" s="21"/>
      <c r="D451" s="21"/>
      <c r="E451" s="21"/>
      <c r="G451" s="21" t="str">
        <f>If('Inv Count Sheet BAR'!$C470="","",'Inv Count Sheet BAR'!$C470)</f>
        <v/>
      </c>
    </row>
    <row r="452" ht="72.0" customHeight="1">
      <c r="A452" s="21"/>
      <c r="B452" s="21"/>
      <c r="C452" s="21"/>
      <c r="D452" s="21"/>
      <c r="E452" s="21"/>
      <c r="G452" s="21" t="str">
        <f>If('Inv Count Sheet BAR'!$C471="","",'Inv Count Sheet BAR'!$C471)</f>
        <v/>
      </c>
    </row>
    <row r="453" ht="72.0" customHeight="1">
      <c r="A453" s="21"/>
      <c r="B453" s="21"/>
      <c r="C453" s="21"/>
      <c r="D453" s="21"/>
      <c r="E453" s="21"/>
      <c r="G453" s="21" t="str">
        <f>If('Inv Count Sheet BAR'!$C472="","",'Inv Count Sheet BAR'!$C472)</f>
        <v/>
      </c>
    </row>
    <row r="454" ht="72.0" customHeight="1">
      <c r="A454" s="21"/>
      <c r="B454" s="21"/>
      <c r="C454" s="21"/>
      <c r="D454" s="21"/>
      <c r="E454" s="21"/>
      <c r="G454" s="21" t="str">
        <f>If('Inv Count Sheet BAR'!$C473="","",'Inv Count Sheet BAR'!$C473)</f>
        <v/>
      </c>
    </row>
    <row r="455" ht="72.0" customHeight="1">
      <c r="A455" s="21"/>
      <c r="B455" s="21"/>
      <c r="C455" s="21"/>
      <c r="D455" s="21"/>
      <c r="E455" s="21"/>
      <c r="G455" s="21" t="str">
        <f>If('Inv Count Sheet BAR'!$C474="","",'Inv Count Sheet BAR'!$C474)</f>
        <v/>
      </c>
    </row>
    <row r="456" ht="72.0" customHeight="1">
      <c r="A456" s="21"/>
      <c r="B456" s="21"/>
      <c r="C456" s="21"/>
      <c r="D456" s="21"/>
      <c r="E456" s="21"/>
      <c r="G456" s="21" t="str">
        <f>If('Inv Count Sheet BAR'!$C475="","",'Inv Count Sheet BAR'!$C475)</f>
        <v/>
      </c>
    </row>
    <row r="457" ht="72.0" customHeight="1">
      <c r="A457" s="21"/>
      <c r="B457" s="21"/>
      <c r="C457" s="21"/>
      <c r="D457" s="21"/>
      <c r="E457" s="21"/>
      <c r="G457" s="21" t="str">
        <f>If('Inv Count Sheet BAR'!$C476="","",'Inv Count Sheet BAR'!$C476)</f>
        <v/>
      </c>
    </row>
    <row r="458" ht="72.0" customHeight="1">
      <c r="A458" s="21"/>
      <c r="B458" s="21"/>
      <c r="C458" s="21"/>
      <c r="D458" s="21"/>
      <c r="E458" s="21"/>
      <c r="G458" s="21" t="str">
        <f>If('Inv Count Sheet BAR'!$C477="","",'Inv Count Sheet BAR'!$C477)</f>
        <v/>
      </c>
    </row>
    <row r="459" ht="72.0" customHeight="1">
      <c r="A459" s="21"/>
      <c r="B459" s="21"/>
      <c r="C459" s="21"/>
      <c r="D459" s="21"/>
      <c r="E459" s="21"/>
      <c r="G459" s="21" t="str">
        <f>If('Inv Count Sheet BAR'!$C478="","",'Inv Count Sheet BAR'!$C478)</f>
        <v/>
      </c>
    </row>
    <row r="460" ht="72.0" customHeight="1">
      <c r="A460" s="21"/>
      <c r="B460" s="21"/>
      <c r="C460" s="21"/>
      <c r="D460" s="21"/>
      <c r="E460" s="21"/>
      <c r="G460" s="21" t="str">
        <f>If('Inv Count Sheet BAR'!$C479="","",'Inv Count Sheet BAR'!$C479)</f>
        <v/>
      </c>
    </row>
    <row r="461" ht="72.0" customHeight="1">
      <c r="A461" s="21"/>
      <c r="B461" s="21"/>
      <c r="C461" s="21"/>
      <c r="D461" s="21"/>
      <c r="E461" s="21"/>
      <c r="G461" s="21" t="str">
        <f>If('Inv Count Sheet BAR'!$C480="","",'Inv Count Sheet BAR'!$C480)</f>
        <v/>
      </c>
    </row>
    <row r="462" ht="72.0" customHeight="1">
      <c r="A462" s="21"/>
      <c r="B462" s="21"/>
      <c r="C462" s="21"/>
      <c r="D462" s="21"/>
      <c r="E462" s="21"/>
      <c r="G462" s="21" t="str">
        <f>If('Inv Count Sheet BAR'!$C481="","",'Inv Count Sheet BAR'!$C481)</f>
        <v/>
      </c>
    </row>
    <row r="463" ht="72.0" customHeight="1">
      <c r="A463" s="21"/>
      <c r="B463" s="21"/>
      <c r="C463" s="21"/>
      <c r="D463" s="21"/>
      <c r="E463" s="21"/>
      <c r="G463" s="21" t="str">
        <f>If('Inv Count Sheet BAR'!$C482="","",'Inv Count Sheet BAR'!$C482)</f>
        <v/>
      </c>
    </row>
    <row r="464" ht="72.0" customHeight="1">
      <c r="A464" s="21"/>
      <c r="B464" s="21"/>
      <c r="C464" s="21"/>
      <c r="D464" s="21"/>
      <c r="E464" s="21"/>
      <c r="G464" s="21" t="str">
        <f>If('Inv Count Sheet BAR'!$C483="","",'Inv Count Sheet BAR'!$C483)</f>
        <v/>
      </c>
    </row>
    <row r="465" ht="72.0" customHeight="1">
      <c r="A465" s="21"/>
      <c r="B465" s="21"/>
      <c r="C465" s="21"/>
      <c r="D465" s="21"/>
      <c r="E465" s="21"/>
      <c r="G465" s="21" t="str">
        <f>If('Inv Count Sheet BAR'!$C484="","",'Inv Count Sheet BAR'!$C484)</f>
        <v/>
      </c>
    </row>
    <row r="466" ht="72.0" customHeight="1">
      <c r="A466" s="21"/>
      <c r="B466" s="21"/>
      <c r="C466" s="21"/>
      <c r="D466" s="21"/>
      <c r="E466" s="21"/>
      <c r="G466" s="21" t="str">
        <f>If('Inv Count Sheet BAR'!$C485="","",'Inv Count Sheet BAR'!$C485)</f>
        <v/>
      </c>
    </row>
    <row r="467" ht="72.0" customHeight="1">
      <c r="A467" s="21"/>
      <c r="B467" s="21"/>
      <c r="C467" s="21"/>
      <c r="D467" s="21"/>
      <c r="E467" s="21"/>
      <c r="G467" s="21" t="str">
        <f>If('Inv Count Sheet BAR'!$C486="","",'Inv Count Sheet BAR'!$C486)</f>
        <v/>
      </c>
    </row>
    <row r="468" ht="72.0" customHeight="1">
      <c r="A468" s="21"/>
      <c r="B468" s="21"/>
      <c r="C468" s="21"/>
      <c r="D468" s="21"/>
      <c r="E468" s="21"/>
      <c r="G468" s="21" t="str">
        <f>If('Inv Count Sheet BAR'!$C487="","",'Inv Count Sheet BAR'!$C487)</f>
        <v/>
      </c>
    </row>
    <row r="469" ht="72.0" customHeight="1">
      <c r="A469" s="21"/>
      <c r="B469" s="21"/>
      <c r="C469" s="21"/>
      <c r="D469" s="21"/>
      <c r="E469" s="21"/>
      <c r="G469" s="21" t="str">
        <f>If('Inv Count Sheet BAR'!$C488="","",'Inv Count Sheet BAR'!$C488)</f>
        <v/>
      </c>
    </row>
    <row r="470" ht="72.0" customHeight="1">
      <c r="A470" s="21"/>
      <c r="B470" s="21"/>
      <c r="C470" s="21"/>
      <c r="D470" s="21"/>
      <c r="E470" s="21"/>
      <c r="G470" s="21" t="str">
        <f>If('Inv Count Sheet BAR'!$C489="","",'Inv Count Sheet BAR'!$C489)</f>
        <v/>
      </c>
    </row>
    <row r="471" ht="72.0" customHeight="1">
      <c r="A471" s="21"/>
      <c r="B471" s="21"/>
      <c r="C471" s="21"/>
      <c r="D471" s="21"/>
      <c r="E471" s="21"/>
      <c r="G471" s="21" t="str">
        <f>If('Inv Count Sheet BAR'!$C490="","",'Inv Count Sheet BAR'!$C490)</f>
        <v/>
      </c>
    </row>
    <row r="472" ht="72.0" customHeight="1">
      <c r="A472" s="21"/>
      <c r="B472" s="21"/>
      <c r="C472" s="21"/>
      <c r="D472" s="21"/>
      <c r="E472" s="21"/>
      <c r="G472" s="21" t="str">
        <f>If('Inv Count Sheet BAR'!$C491="","",'Inv Count Sheet BAR'!$C491)</f>
        <v/>
      </c>
    </row>
    <row r="473" ht="72.0" customHeight="1">
      <c r="A473" s="21"/>
      <c r="B473" s="21"/>
      <c r="C473" s="21"/>
      <c r="D473" s="21"/>
      <c r="E473" s="21"/>
      <c r="G473" s="21" t="str">
        <f>If('Inv Count Sheet BAR'!$C492="","",'Inv Count Sheet BAR'!$C492)</f>
        <v/>
      </c>
    </row>
    <row r="474" ht="72.0" customHeight="1">
      <c r="A474" s="21"/>
      <c r="B474" s="21"/>
      <c r="C474" s="21"/>
      <c r="D474" s="21"/>
      <c r="E474" s="21"/>
      <c r="G474" s="21" t="str">
        <f>If('Inv Count Sheet BAR'!$C493="","",'Inv Count Sheet BAR'!$C493)</f>
        <v/>
      </c>
    </row>
    <row r="475" ht="72.0" customHeight="1">
      <c r="A475" s="21"/>
      <c r="B475" s="21"/>
      <c r="C475" s="21"/>
      <c r="D475" s="21"/>
      <c r="E475" s="21"/>
      <c r="G475" s="21" t="str">
        <f>If('Inv Count Sheet BAR'!$C494="","",'Inv Count Sheet BAR'!$C494)</f>
        <v/>
      </c>
    </row>
    <row r="476" ht="72.0" customHeight="1">
      <c r="A476" s="21"/>
      <c r="B476" s="21"/>
      <c r="C476" s="21"/>
      <c r="D476" s="21"/>
      <c r="E476" s="21"/>
      <c r="G476" s="21" t="str">
        <f>If('Inv Count Sheet BAR'!$C495="","",'Inv Count Sheet BAR'!$C495)</f>
        <v/>
      </c>
    </row>
    <row r="477" ht="72.0" customHeight="1">
      <c r="A477" s="21"/>
      <c r="B477" s="21"/>
      <c r="C477" s="21"/>
      <c r="D477" s="21"/>
      <c r="E477" s="21"/>
      <c r="G477" s="21" t="str">
        <f>If('Inv Count Sheet BAR'!$C496="","",'Inv Count Sheet BAR'!$C496)</f>
        <v/>
      </c>
    </row>
    <row r="478" ht="72.0" customHeight="1">
      <c r="A478" s="21"/>
      <c r="B478" s="21"/>
      <c r="C478" s="21"/>
      <c r="D478" s="21"/>
      <c r="E478" s="21"/>
      <c r="G478" s="21" t="str">
        <f>If('Inv Count Sheet BAR'!$C497="","",'Inv Count Sheet BAR'!$C497)</f>
        <v/>
      </c>
    </row>
    <row r="479" ht="72.0" customHeight="1">
      <c r="A479" s="21"/>
      <c r="B479" s="21"/>
      <c r="C479" s="21"/>
      <c r="D479" s="21"/>
      <c r="E479" s="21"/>
      <c r="G479" s="21" t="str">
        <f>If('Inv Count Sheet BAR'!$C498="","",'Inv Count Sheet BAR'!$C498)</f>
        <v/>
      </c>
    </row>
    <row r="480" ht="72.0" customHeight="1">
      <c r="A480" s="21"/>
      <c r="B480" s="21"/>
      <c r="C480" s="21"/>
      <c r="D480" s="21"/>
      <c r="E480" s="21"/>
      <c r="G480" s="21" t="str">
        <f>If('Inv Count Sheet BAR'!$C499="","",'Inv Count Sheet BAR'!$C499)</f>
        <v/>
      </c>
    </row>
    <row r="481" ht="72.0" customHeight="1">
      <c r="A481" s="21"/>
      <c r="B481" s="21"/>
      <c r="C481" s="21"/>
      <c r="D481" s="21"/>
      <c r="E481" s="21"/>
      <c r="G481" s="21" t="str">
        <f>If('Inv Count Sheet BAR'!$C500="","",'Inv Count Sheet BAR'!$C500)</f>
        <v/>
      </c>
    </row>
    <row r="482" ht="72.0" customHeight="1">
      <c r="A482" s="21"/>
      <c r="B482" s="21"/>
      <c r="C482" s="21"/>
      <c r="D482" s="21"/>
      <c r="E482" s="21"/>
      <c r="G482" s="21" t="str">
        <f>If('Inv Count Sheet BAR'!$C501="","",'Inv Count Sheet BAR'!$C501)</f>
        <v/>
      </c>
    </row>
    <row r="483" ht="72.0" customHeight="1">
      <c r="A483" s="21"/>
      <c r="B483" s="21"/>
      <c r="C483" s="21"/>
      <c r="D483" s="21"/>
      <c r="E483" s="21"/>
      <c r="G483" s="21" t="str">
        <f>If('Inv Count Sheet BAR'!$C502="","",'Inv Count Sheet BAR'!$C502)</f>
        <v/>
      </c>
    </row>
    <row r="484" ht="72.0" customHeight="1">
      <c r="A484" s="21"/>
      <c r="B484" s="21"/>
      <c r="C484" s="21"/>
      <c r="D484" s="21"/>
      <c r="E484" s="21"/>
      <c r="G484" s="21" t="str">
        <f>If('Inv Count Sheet BAR'!$C503="","",'Inv Count Sheet BAR'!$C503)</f>
        <v/>
      </c>
    </row>
    <row r="485" ht="72.0" customHeight="1">
      <c r="A485" s="21"/>
      <c r="B485" s="21"/>
      <c r="C485" s="21"/>
      <c r="D485" s="21"/>
      <c r="E485" s="21"/>
      <c r="G485" s="21" t="str">
        <f>If('Inv Count Sheet BAR'!$C504="","",'Inv Count Sheet BAR'!$C504)</f>
        <v/>
      </c>
    </row>
    <row r="486" ht="72.0" customHeight="1">
      <c r="A486" s="21"/>
      <c r="B486" s="21"/>
      <c r="C486" s="21"/>
      <c r="D486" s="21"/>
      <c r="E486" s="21"/>
      <c r="G486" s="21" t="str">
        <f>If('Inv Count Sheet BAR'!$C505="","",'Inv Count Sheet BAR'!$C505)</f>
        <v/>
      </c>
    </row>
    <row r="487" ht="72.0" customHeight="1">
      <c r="A487" s="21"/>
      <c r="B487" s="21"/>
      <c r="C487" s="21"/>
      <c r="D487" s="21"/>
      <c r="E487" s="21"/>
      <c r="G487" s="21" t="str">
        <f>If('Inv Count Sheet BAR'!$C506="","",'Inv Count Sheet BAR'!$C506)</f>
        <v/>
      </c>
    </row>
    <row r="488" ht="72.0" customHeight="1">
      <c r="A488" s="21"/>
      <c r="B488" s="21"/>
      <c r="C488" s="21"/>
      <c r="D488" s="21"/>
      <c r="E488" s="21"/>
      <c r="G488" s="21" t="str">
        <f>If('Inv Count Sheet BAR'!$C507="","",'Inv Count Sheet BAR'!$C507)</f>
        <v/>
      </c>
    </row>
    <row r="489" ht="72.0" customHeight="1">
      <c r="A489" s="21"/>
      <c r="B489" s="21"/>
      <c r="C489" s="21"/>
      <c r="D489" s="21"/>
      <c r="E489" s="21"/>
      <c r="G489" s="21" t="str">
        <f>If('Inv Count Sheet BAR'!$C508="","",'Inv Count Sheet BAR'!$C508)</f>
        <v/>
      </c>
    </row>
    <row r="490" ht="72.0" customHeight="1">
      <c r="A490" s="21"/>
      <c r="B490" s="21"/>
      <c r="C490" s="21"/>
      <c r="D490" s="21"/>
      <c r="E490" s="21"/>
      <c r="G490" s="21" t="str">
        <f>If('Inv Count Sheet BAR'!$C509="","",'Inv Count Sheet BAR'!$C509)</f>
        <v/>
      </c>
    </row>
    <row r="491" ht="72.0" customHeight="1">
      <c r="A491" s="21"/>
      <c r="B491" s="21"/>
      <c r="C491" s="21"/>
      <c r="D491" s="21"/>
      <c r="E491" s="21"/>
      <c r="G491" s="21" t="str">
        <f>If('Inv Count Sheet BAR'!$C510="","",'Inv Count Sheet BAR'!$C510)</f>
        <v/>
      </c>
    </row>
    <row r="492" ht="72.0" customHeight="1">
      <c r="A492" s="21"/>
      <c r="B492" s="21"/>
      <c r="C492" s="21"/>
      <c r="D492" s="21"/>
      <c r="E492" s="21"/>
      <c r="G492" s="21" t="str">
        <f>If('Inv Count Sheet BAR'!$C511="","",'Inv Count Sheet BAR'!$C511)</f>
        <v/>
      </c>
    </row>
    <row r="493" ht="72.0" customHeight="1">
      <c r="A493" s="21"/>
      <c r="B493" s="21"/>
      <c r="C493" s="21"/>
      <c r="D493" s="21"/>
      <c r="E493" s="21"/>
      <c r="G493" s="21" t="str">
        <f>If('Inv Count Sheet BAR'!$C512="","",'Inv Count Sheet BAR'!$C512)</f>
        <v/>
      </c>
    </row>
    <row r="494" ht="72.0" customHeight="1">
      <c r="A494" s="21"/>
      <c r="B494" s="21"/>
      <c r="C494" s="21"/>
      <c r="D494" s="21"/>
      <c r="E494" s="21"/>
      <c r="G494" s="21" t="str">
        <f>If('Inv Count Sheet BAR'!$C513="","",'Inv Count Sheet BAR'!$C513)</f>
        <v/>
      </c>
    </row>
    <row r="495" ht="72.0" customHeight="1">
      <c r="A495" s="21"/>
      <c r="B495" s="21"/>
      <c r="C495" s="21"/>
      <c r="D495" s="21"/>
      <c r="E495" s="21"/>
      <c r="G495" s="21" t="str">
        <f>If('Inv Count Sheet BAR'!$C514="","",'Inv Count Sheet BAR'!$C514)</f>
        <v/>
      </c>
    </row>
    <row r="496" ht="72.0" customHeight="1">
      <c r="A496" s="21"/>
      <c r="B496" s="21"/>
      <c r="C496" s="21"/>
      <c r="D496" s="21"/>
      <c r="E496" s="21"/>
      <c r="G496" s="21" t="str">
        <f>If('Inv Count Sheet BAR'!$C515="","",'Inv Count Sheet BAR'!$C515)</f>
        <v/>
      </c>
    </row>
    <row r="497" ht="72.0" customHeight="1">
      <c r="A497" s="21"/>
      <c r="B497" s="21"/>
      <c r="C497" s="21"/>
      <c r="D497" s="21"/>
      <c r="E497" s="21"/>
      <c r="G497" s="21" t="str">
        <f>If('Inv Count Sheet BAR'!$C516="","",'Inv Count Sheet BAR'!$C516)</f>
        <v/>
      </c>
    </row>
    <row r="498" ht="72.0" customHeight="1">
      <c r="A498" s="21"/>
      <c r="B498" s="21"/>
      <c r="C498" s="21"/>
      <c r="D498" s="21"/>
      <c r="E498" s="21"/>
      <c r="G498" s="21" t="str">
        <f>If('Inv Count Sheet BAR'!$C517="","",'Inv Count Sheet BAR'!$C517)</f>
        <v/>
      </c>
    </row>
    <row r="499" ht="72.0" customHeight="1">
      <c r="A499" s="21"/>
      <c r="B499" s="21"/>
      <c r="C499" s="21"/>
      <c r="D499" s="21"/>
      <c r="E499" s="21"/>
      <c r="G499" s="21" t="str">
        <f>If('Inv Count Sheet BAR'!$C518="","",'Inv Count Sheet BAR'!$C518)</f>
        <v/>
      </c>
    </row>
    <row r="500" ht="72.0" customHeight="1">
      <c r="A500" s="21"/>
      <c r="B500" s="21"/>
      <c r="C500" s="21"/>
      <c r="D500" s="21"/>
      <c r="E500" s="21"/>
      <c r="G500" s="21" t="str">
        <f>If('Inv Count Sheet BAR'!$C519="","",'Inv Count Sheet BAR'!$C519)</f>
        <v/>
      </c>
    </row>
    <row r="501" ht="72.0" customHeight="1">
      <c r="A501" s="21"/>
      <c r="B501" s="21"/>
      <c r="C501" s="21"/>
      <c r="D501" s="21"/>
      <c r="E501" s="21"/>
      <c r="G501" s="21" t="str">
        <f>If('Inv Count Sheet BAR'!$C520="","",'Inv Count Sheet BAR'!$C520)</f>
        <v/>
      </c>
    </row>
    <row r="502" ht="72.0" customHeight="1">
      <c r="A502" s="21"/>
      <c r="B502" s="21"/>
      <c r="C502" s="21"/>
      <c r="D502" s="21"/>
      <c r="E502" s="21"/>
      <c r="G502" s="21" t="str">
        <f>If('Inv Count Sheet BAR'!$C521="","",'Inv Count Sheet BAR'!$C521)</f>
        <v/>
      </c>
    </row>
    <row r="503" ht="72.0" customHeight="1">
      <c r="A503" s="21"/>
      <c r="B503" s="21"/>
      <c r="C503" s="21"/>
      <c r="D503" s="21"/>
      <c r="E503" s="21"/>
      <c r="G503" s="21" t="str">
        <f>If('Inv Count Sheet BAR'!$C522="","",'Inv Count Sheet BAR'!$C522)</f>
        <v/>
      </c>
    </row>
    <row r="504" ht="72.0" customHeight="1">
      <c r="A504" s="21"/>
      <c r="B504" s="21"/>
      <c r="C504" s="21"/>
      <c r="D504" s="21"/>
      <c r="E504" s="21"/>
      <c r="G504" s="21" t="str">
        <f>If('Inv Count Sheet BAR'!$C523="","",'Inv Count Sheet BAR'!$C523)</f>
        <v/>
      </c>
    </row>
    <row r="505" ht="72.0" customHeight="1">
      <c r="A505" s="21"/>
      <c r="B505" s="21"/>
      <c r="C505" s="21"/>
      <c r="D505" s="21"/>
      <c r="E505" s="21"/>
      <c r="G505" s="21" t="str">
        <f>If('Inv Count Sheet BAR'!$C524="","",'Inv Count Sheet BAR'!$C524)</f>
        <v/>
      </c>
    </row>
    <row r="506" ht="72.0" customHeight="1">
      <c r="A506" s="21"/>
      <c r="B506" s="21"/>
      <c r="C506" s="21"/>
      <c r="D506" s="21"/>
      <c r="E506" s="21"/>
      <c r="G506" s="21" t="str">
        <f>If('Inv Count Sheet BAR'!$C525="","",'Inv Count Sheet BAR'!$C525)</f>
        <v/>
      </c>
    </row>
    <row r="507" ht="72.0" customHeight="1">
      <c r="A507" s="21"/>
      <c r="B507" s="21"/>
      <c r="C507" s="21"/>
      <c r="D507" s="21"/>
      <c r="E507" s="21"/>
      <c r="G507" s="21" t="str">
        <f>If('Inv Count Sheet BAR'!$C526="","",'Inv Count Sheet BAR'!$C526)</f>
        <v/>
      </c>
    </row>
    <row r="508" ht="72.0" customHeight="1">
      <c r="A508" s="21"/>
      <c r="B508" s="21"/>
      <c r="C508" s="21"/>
      <c r="D508" s="21"/>
      <c r="E508" s="21"/>
      <c r="G508" s="21" t="str">
        <f>If('Inv Count Sheet BAR'!$C527="","",'Inv Count Sheet BAR'!$C527)</f>
        <v/>
      </c>
    </row>
    <row r="509" ht="72.0" customHeight="1">
      <c r="A509" s="21"/>
      <c r="B509" s="21"/>
      <c r="C509" s="21"/>
      <c r="D509" s="21"/>
      <c r="E509" s="21"/>
      <c r="G509" s="21" t="str">
        <f>If('Inv Count Sheet BAR'!$C528="","",'Inv Count Sheet BAR'!$C528)</f>
        <v/>
      </c>
    </row>
    <row r="510" ht="72.0" customHeight="1">
      <c r="A510" s="21"/>
      <c r="B510" s="21"/>
      <c r="C510" s="21"/>
      <c r="D510" s="21"/>
      <c r="E510" s="21"/>
      <c r="G510" s="21" t="str">
        <f>If('Inv Count Sheet BAR'!$C529="","",'Inv Count Sheet BAR'!$C529)</f>
        <v/>
      </c>
    </row>
    <row r="511" ht="72.0" customHeight="1">
      <c r="A511" s="21"/>
      <c r="B511" s="21"/>
      <c r="C511" s="21"/>
      <c r="D511" s="21"/>
      <c r="E511" s="21"/>
      <c r="G511" s="21" t="str">
        <f>If('Inv Count Sheet BAR'!$C530="","",'Inv Count Sheet BAR'!$C530)</f>
        <v/>
      </c>
    </row>
    <row r="512" ht="72.0" customHeight="1">
      <c r="A512" s="21"/>
      <c r="B512" s="21"/>
      <c r="C512" s="21"/>
      <c r="D512" s="21"/>
      <c r="E512" s="21"/>
      <c r="G512" s="21" t="str">
        <f>If('Inv Count Sheet BAR'!$C531="","",'Inv Count Sheet BAR'!$C531)</f>
        <v/>
      </c>
    </row>
    <row r="513" ht="72.0" customHeight="1">
      <c r="A513" s="21"/>
      <c r="B513" s="21"/>
      <c r="C513" s="21"/>
      <c r="D513" s="21"/>
      <c r="E513" s="21"/>
      <c r="G513" s="21" t="str">
        <f>If('Inv Count Sheet BAR'!$C532="","",'Inv Count Sheet BAR'!$C532)</f>
        <v/>
      </c>
    </row>
    <row r="514" ht="72.0" customHeight="1">
      <c r="A514" s="21"/>
      <c r="B514" s="21"/>
      <c r="C514" s="21"/>
      <c r="D514" s="21"/>
      <c r="E514" s="21"/>
      <c r="G514" s="21" t="str">
        <f>If('Inv Count Sheet BAR'!$C533="","",'Inv Count Sheet BAR'!$C533)</f>
        <v/>
      </c>
    </row>
    <row r="515" ht="72.0" customHeight="1">
      <c r="A515" s="21"/>
      <c r="B515" s="21"/>
      <c r="C515" s="21"/>
      <c r="D515" s="21"/>
      <c r="E515" s="21"/>
      <c r="G515" s="21" t="str">
        <f>If('Inv Count Sheet BAR'!$C534="","",'Inv Count Sheet BAR'!$C534)</f>
        <v/>
      </c>
    </row>
    <row r="516" ht="72.0" customHeight="1">
      <c r="A516" s="21"/>
      <c r="B516" s="21"/>
      <c r="C516" s="21"/>
      <c r="D516" s="21"/>
      <c r="E516" s="21"/>
      <c r="G516" s="21" t="str">
        <f>If('Inv Count Sheet BAR'!$C535="","",'Inv Count Sheet BAR'!$C535)</f>
        <v/>
      </c>
    </row>
    <row r="517" ht="72.0" customHeight="1">
      <c r="A517" s="21"/>
      <c r="B517" s="21"/>
      <c r="C517" s="21"/>
      <c r="D517" s="21"/>
      <c r="E517" s="21"/>
      <c r="G517" s="21" t="str">
        <f>If('Inv Count Sheet BAR'!$C536="","",'Inv Count Sheet BAR'!$C536)</f>
        <v/>
      </c>
    </row>
    <row r="518" ht="72.0" customHeight="1">
      <c r="A518" s="21"/>
      <c r="B518" s="21"/>
      <c r="C518" s="21"/>
      <c r="D518" s="21"/>
      <c r="E518" s="21"/>
      <c r="G518" s="21" t="str">
        <f>If('Inv Count Sheet BAR'!$C537="","",'Inv Count Sheet BAR'!$C537)</f>
        <v/>
      </c>
    </row>
    <row r="519" ht="72.0" customHeight="1">
      <c r="A519" s="21"/>
      <c r="B519" s="21"/>
      <c r="C519" s="21"/>
      <c r="D519" s="21"/>
      <c r="E519" s="21"/>
      <c r="G519" s="21" t="str">
        <f>If('Inv Count Sheet BAR'!$C538="","",'Inv Count Sheet BAR'!$C538)</f>
        <v/>
      </c>
    </row>
    <row r="520" ht="72.0" customHeight="1">
      <c r="A520" s="21"/>
      <c r="B520" s="21"/>
      <c r="C520" s="21"/>
      <c r="D520" s="21"/>
      <c r="E520" s="21"/>
      <c r="G520" s="21" t="str">
        <f>If('Inv Count Sheet BAR'!$C539="","",'Inv Count Sheet BAR'!$C539)</f>
        <v/>
      </c>
    </row>
    <row r="521" ht="72.0" customHeight="1">
      <c r="A521" s="21"/>
      <c r="B521" s="21"/>
      <c r="C521" s="21"/>
      <c r="D521" s="21"/>
      <c r="E521" s="21"/>
      <c r="G521" s="21" t="str">
        <f>If('Inv Count Sheet BAR'!$C540="","",'Inv Count Sheet BAR'!$C540)</f>
        <v/>
      </c>
    </row>
    <row r="522" ht="72.0" customHeight="1">
      <c r="A522" s="21"/>
      <c r="B522" s="21"/>
      <c r="C522" s="21"/>
      <c r="D522" s="21"/>
      <c r="E522" s="21"/>
      <c r="G522" s="21" t="str">
        <f>If('Inv Count Sheet BAR'!$C541="","",'Inv Count Sheet BAR'!$C541)</f>
        <v/>
      </c>
    </row>
    <row r="523" ht="72.0" customHeight="1">
      <c r="A523" s="21"/>
      <c r="B523" s="21"/>
      <c r="C523" s="21"/>
      <c r="D523" s="21"/>
      <c r="E523" s="21"/>
      <c r="G523" s="21" t="str">
        <f>If('Inv Count Sheet BAR'!$C542="","",'Inv Count Sheet BAR'!$C542)</f>
        <v/>
      </c>
    </row>
    <row r="524" ht="72.0" customHeight="1">
      <c r="A524" s="21"/>
      <c r="B524" s="21"/>
      <c r="C524" s="21"/>
      <c r="D524" s="21"/>
      <c r="E524" s="21"/>
      <c r="G524" s="21" t="str">
        <f>If('Inv Count Sheet BAR'!$C543="","",'Inv Count Sheet BAR'!$C543)</f>
        <v/>
      </c>
    </row>
    <row r="525" ht="72.0" customHeight="1">
      <c r="A525" s="21"/>
      <c r="B525" s="21"/>
      <c r="C525" s="21"/>
      <c r="D525" s="21"/>
      <c r="E525" s="21"/>
      <c r="G525" s="21" t="str">
        <f>If('Inv Count Sheet BAR'!$C544="","",'Inv Count Sheet BAR'!$C544)</f>
        <v/>
      </c>
    </row>
    <row r="526" ht="72.0" customHeight="1">
      <c r="A526" s="21"/>
      <c r="B526" s="21"/>
      <c r="C526" s="21"/>
      <c r="D526" s="21"/>
      <c r="E526" s="21"/>
      <c r="G526" s="21" t="str">
        <f>If('Inv Count Sheet BAR'!$C545="","",'Inv Count Sheet BAR'!$C545)</f>
        <v/>
      </c>
    </row>
    <row r="527" ht="72.0" customHeight="1">
      <c r="A527" s="21"/>
      <c r="B527" s="21"/>
      <c r="C527" s="21"/>
      <c r="D527" s="21"/>
      <c r="E527" s="21"/>
      <c r="G527" s="21" t="str">
        <f>If('Inv Count Sheet BAR'!$C546="","",'Inv Count Sheet BAR'!$C546)</f>
        <v/>
      </c>
    </row>
    <row r="528" ht="72.0" customHeight="1">
      <c r="A528" s="21"/>
      <c r="B528" s="21"/>
      <c r="C528" s="21"/>
      <c r="D528" s="21"/>
      <c r="E528" s="21"/>
      <c r="G528" s="21" t="str">
        <f>If('Inv Count Sheet BAR'!$C547="","",'Inv Count Sheet BAR'!$C547)</f>
        <v/>
      </c>
    </row>
    <row r="529" ht="72.0" customHeight="1">
      <c r="A529" s="21"/>
      <c r="B529" s="21"/>
      <c r="C529" s="21"/>
      <c r="D529" s="21"/>
      <c r="E529" s="21"/>
      <c r="G529" s="21" t="str">
        <f>If('Inv Count Sheet BAR'!$C548="","",'Inv Count Sheet BAR'!$C548)</f>
        <v/>
      </c>
    </row>
    <row r="530" ht="72.0" customHeight="1">
      <c r="A530" s="21"/>
      <c r="B530" s="21"/>
      <c r="C530" s="21"/>
      <c r="D530" s="21"/>
      <c r="E530" s="21"/>
      <c r="G530" s="21" t="str">
        <f>If('Inv Count Sheet BAR'!$C549="","",'Inv Count Sheet BAR'!$C549)</f>
        <v/>
      </c>
    </row>
    <row r="531" ht="72.0" customHeight="1">
      <c r="A531" s="21"/>
      <c r="B531" s="21"/>
      <c r="C531" s="21"/>
      <c r="D531" s="21"/>
      <c r="E531" s="21"/>
      <c r="G531" s="21" t="str">
        <f>If('Inv Count Sheet BAR'!$C550="","",'Inv Count Sheet BAR'!$C550)</f>
        <v/>
      </c>
    </row>
    <row r="532" ht="72.0" customHeight="1">
      <c r="A532" s="21"/>
      <c r="B532" s="21"/>
      <c r="C532" s="21"/>
      <c r="D532" s="21"/>
      <c r="E532" s="21"/>
      <c r="G532" s="21" t="str">
        <f>If('Inv Count Sheet BAR'!$C551="","",'Inv Count Sheet BAR'!$C551)</f>
        <v/>
      </c>
    </row>
    <row r="533" ht="72.0" customHeight="1">
      <c r="A533" s="21"/>
      <c r="B533" s="21"/>
      <c r="C533" s="21"/>
      <c r="D533" s="21"/>
      <c r="E533" s="21"/>
      <c r="G533" s="21" t="str">
        <f>If('Inv Count Sheet BAR'!$C552="","",'Inv Count Sheet BAR'!$C552)</f>
        <v/>
      </c>
    </row>
    <row r="534" ht="72.0" customHeight="1">
      <c r="A534" s="21"/>
      <c r="B534" s="21"/>
      <c r="C534" s="21"/>
      <c r="D534" s="21"/>
      <c r="E534" s="21"/>
      <c r="G534" s="21" t="str">
        <f>If('Inv Count Sheet BAR'!$C553="","",'Inv Count Sheet BAR'!$C553)</f>
        <v/>
      </c>
    </row>
    <row r="535" ht="72.0" customHeight="1">
      <c r="A535" s="21"/>
      <c r="B535" s="21"/>
      <c r="C535" s="21"/>
      <c r="D535" s="21"/>
      <c r="E535" s="21"/>
      <c r="G535" s="21" t="str">
        <f>If('Inv Count Sheet BAR'!$C554="","",'Inv Count Sheet BAR'!$C554)</f>
        <v/>
      </c>
    </row>
    <row r="536" ht="72.0" customHeight="1">
      <c r="A536" s="21"/>
      <c r="B536" s="21"/>
      <c r="C536" s="21"/>
      <c r="D536" s="21"/>
      <c r="E536" s="21"/>
      <c r="G536" s="21" t="str">
        <f>If('Inv Count Sheet BAR'!$C555="","",'Inv Count Sheet BAR'!$C555)</f>
        <v/>
      </c>
    </row>
    <row r="537" ht="72.0" customHeight="1">
      <c r="A537" s="21"/>
      <c r="B537" s="21"/>
      <c r="C537" s="21"/>
      <c r="D537" s="21"/>
      <c r="E537" s="21"/>
      <c r="G537" s="21" t="str">
        <f>If('Inv Count Sheet BAR'!$C556="","",'Inv Count Sheet BAR'!$C556)</f>
        <v/>
      </c>
    </row>
    <row r="538" ht="72.0" customHeight="1">
      <c r="A538" s="21"/>
      <c r="B538" s="21"/>
      <c r="C538" s="21"/>
      <c r="D538" s="21"/>
      <c r="E538" s="21"/>
      <c r="G538" s="21" t="str">
        <f>If('Inv Count Sheet BAR'!$C557="","",'Inv Count Sheet BAR'!$C557)</f>
        <v/>
      </c>
    </row>
    <row r="539" ht="72.0" customHeight="1">
      <c r="A539" s="21"/>
      <c r="B539" s="21"/>
      <c r="C539" s="21"/>
      <c r="D539" s="21"/>
      <c r="E539" s="21"/>
      <c r="G539" s="21" t="str">
        <f>If('Inv Count Sheet BAR'!$C558="","",'Inv Count Sheet BAR'!$C558)</f>
        <v/>
      </c>
    </row>
    <row r="540" ht="72.0" customHeight="1">
      <c r="A540" s="21"/>
      <c r="B540" s="21"/>
      <c r="C540" s="21"/>
      <c r="D540" s="21"/>
      <c r="E540" s="21"/>
      <c r="G540" s="21" t="str">
        <f>If('Inv Count Sheet BAR'!$C559="","",'Inv Count Sheet BAR'!$C559)</f>
        <v/>
      </c>
    </row>
    <row r="541" ht="72.0" customHeight="1">
      <c r="A541" s="21"/>
      <c r="B541" s="21"/>
      <c r="C541" s="21"/>
      <c r="D541" s="21"/>
      <c r="E541" s="21"/>
      <c r="G541" s="21" t="str">
        <f>If('Inv Count Sheet BAR'!$C560="","",'Inv Count Sheet BAR'!$C560)</f>
        <v/>
      </c>
    </row>
    <row r="542" ht="72.0" customHeight="1">
      <c r="A542" s="21"/>
      <c r="B542" s="21"/>
      <c r="C542" s="21"/>
      <c r="D542" s="21"/>
      <c r="E542" s="21"/>
      <c r="G542" s="21" t="str">
        <f>If('Inv Count Sheet BAR'!$C561="","",'Inv Count Sheet BAR'!$C561)</f>
        <v/>
      </c>
    </row>
    <row r="543" ht="72.0" customHeight="1">
      <c r="A543" s="21"/>
      <c r="B543" s="21"/>
      <c r="C543" s="21"/>
      <c r="D543" s="21"/>
      <c r="E543" s="21"/>
      <c r="G543" s="21" t="str">
        <f>If('Inv Count Sheet BAR'!$C562="","",'Inv Count Sheet BAR'!$C562)</f>
        <v/>
      </c>
    </row>
    <row r="544" ht="72.0" customHeight="1">
      <c r="A544" s="21"/>
      <c r="B544" s="21"/>
      <c r="C544" s="21"/>
      <c r="D544" s="21"/>
      <c r="E544" s="21"/>
      <c r="G544" s="21" t="str">
        <f>If('Inv Count Sheet BAR'!$C563="","",'Inv Count Sheet BAR'!$C563)</f>
        <v/>
      </c>
    </row>
    <row r="545" ht="72.0" customHeight="1">
      <c r="A545" s="21"/>
      <c r="B545" s="21"/>
      <c r="C545" s="21"/>
      <c r="D545" s="21"/>
      <c r="E545" s="21"/>
      <c r="G545" s="21" t="str">
        <f>If('Inv Count Sheet BAR'!$C564="","",'Inv Count Sheet BAR'!$C564)</f>
        <v/>
      </c>
    </row>
    <row r="546" ht="72.0" customHeight="1">
      <c r="A546" s="21"/>
      <c r="B546" s="21"/>
      <c r="C546" s="21"/>
      <c r="D546" s="21"/>
      <c r="E546" s="21"/>
      <c r="G546" s="21" t="str">
        <f>If('Inv Count Sheet BAR'!$C565="","",'Inv Count Sheet BAR'!$C565)</f>
        <v/>
      </c>
    </row>
    <row r="547" ht="72.0" customHeight="1">
      <c r="A547" s="21"/>
      <c r="B547" s="21"/>
      <c r="C547" s="21"/>
      <c r="D547" s="21"/>
      <c r="E547" s="21"/>
      <c r="G547" s="21" t="str">
        <f>If('Inv Count Sheet BAR'!$C566="","",'Inv Count Sheet BAR'!$C566)</f>
        <v/>
      </c>
    </row>
    <row r="548" ht="72.0" customHeight="1">
      <c r="A548" s="21"/>
      <c r="B548" s="21"/>
      <c r="C548" s="21"/>
      <c r="D548" s="21"/>
      <c r="E548" s="21"/>
      <c r="G548" s="21" t="str">
        <f>If('Inv Count Sheet BAR'!$C567="","",'Inv Count Sheet BAR'!$C567)</f>
        <v/>
      </c>
    </row>
    <row r="549" ht="72.0" customHeight="1">
      <c r="A549" s="21"/>
      <c r="B549" s="21"/>
      <c r="C549" s="21"/>
      <c r="D549" s="21"/>
      <c r="E549" s="21"/>
      <c r="G549" s="21" t="str">
        <f>If('Inv Count Sheet BAR'!$C568="","",'Inv Count Sheet BAR'!$C568)</f>
        <v/>
      </c>
    </row>
    <row r="550" ht="72.0" customHeight="1">
      <c r="A550" s="21"/>
      <c r="B550" s="21"/>
      <c r="C550" s="21"/>
      <c r="D550" s="21"/>
      <c r="E550" s="21"/>
      <c r="G550" s="21" t="str">
        <f>If('Inv Count Sheet BAR'!$C569="","",'Inv Count Sheet BAR'!$C569)</f>
        <v/>
      </c>
    </row>
    <row r="551" ht="72.0" customHeight="1">
      <c r="A551" s="21"/>
      <c r="B551" s="21"/>
      <c r="C551" s="21"/>
      <c r="D551" s="21"/>
      <c r="E551" s="21"/>
      <c r="G551" s="21" t="str">
        <f>If('Inv Count Sheet BAR'!$C570="","",'Inv Count Sheet BAR'!$C570)</f>
        <v/>
      </c>
    </row>
    <row r="552" ht="72.0" customHeight="1">
      <c r="A552" s="21"/>
      <c r="B552" s="21"/>
      <c r="C552" s="21"/>
      <c r="D552" s="21"/>
      <c r="E552" s="21"/>
      <c r="G552" s="21" t="str">
        <f>If('Inv Count Sheet BAR'!$C571="","",'Inv Count Sheet BAR'!$C571)</f>
        <v/>
      </c>
    </row>
    <row r="553" ht="72.0" customHeight="1">
      <c r="A553" s="21"/>
      <c r="B553" s="21"/>
      <c r="C553" s="21"/>
      <c r="D553" s="21"/>
      <c r="E553" s="21"/>
      <c r="G553" s="21" t="str">
        <f>If('Inv Count Sheet BAR'!$C572="","",'Inv Count Sheet BAR'!$C572)</f>
        <v/>
      </c>
    </row>
    <row r="554" ht="72.0" customHeight="1">
      <c r="A554" s="21"/>
      <c r="B554" s="21"/>
      <c r="C554" s="21"/>
      <c r="D554" s="21"/>
      <c r="E554" s="21"/>
      <c r="G554" s="21" t="str">
        <f>If('Inv Count Sheet BAR'!$C573="","",'Inv Count Sheet BAR'!$C573)</f>
        <v/>
      </c>
    </row>
    <row r="555" ht="72.0" customHeight="1">
      <c r="A555" s="21"/>
      <c r="B555" s="21"/>
      <c r="C555" s="21"/>
      <c r="D555" s="21"/>
      <c r="E555" s="21"/>
      <c r="G555" s="21" t="str">
        <f>If('Inv Count Sheet BAR'!$C574="","",'Inv Count Sheet BAR'!$C574)</f>
        <v/>
      </c>
    </row>
    <row r="556" ht="72.0" customHeight="1">
      <c r="A556" s="21"/>
      <c r="B556" s="21"/>
      <c r="C556" s="21"/>
      <c r="D556" s="21"/>
      <c r="E556" s="21"/>
      <c r="G556" s="21" t="str">
        <f>If('Inv Count Sheet BAR'!$C575="","",'Inv Count Sheet BAR'!$C575)</f>
        <v/>
      </c>
    </row>
    <row r="557" ht="72.0" customHeight="1">
      <c r="A557" s="21"/>
      <c r="B557" s="21"/>
      <c r="C557" s="21"/>
      <c r="D557" s="21"/>
      <c r="E557" s="21"/>
      <c r="G557" s="21" t="str">
        <f>If('Inv Count Sheet BAR'!$C576="","",'Inv Count Sheet BAR'!$C576)</f>
        <v/>
      </c>
    </row>
    <row r="558" ht="72.0" customHeight="1">
      <c r="A558" s="21"/>
      <c r="B558" s="21"/>
      <c r="C558" s="21"/>
      <c r="D558" s="21"/>
      <c r="E558" s="21"/>
      <c r="G558" s="21" t="str">
        <f>If('Inv Count Sheet BAR'!$C577="","",'Inv Count Sheet BAR'!$C577)</f>
        <v/>
      </c>
    </row>
    <row r="559" ht="72.0" customHeight="1">
      <c r="A559" s="21"/>
      <c r="B559" s="21"/>
      <c r="C559" s="21"/>
      <c r="D559" s="21"/>
      <c r="E559" s="21"/>
      <c r="G559" s="21" t="str">
        <f>If('Inv Count Sheet BAR'!$C578="","",'Inv Count Sheet BAR'!$C578)</f>
        <v/>
      </c>
    </row>
    <row r="560" ht="72.0" customHeight="1">
      <c r="A560" s="21"/>
      <c r="B560" s="21"/>
      <c r="C560" s="21"/>
      <c r="D560" s="21"/>
      <c r="E560" s="21"/>
      <c r="G560" s="21" t="str">
        <f>If('Inv Count Sheet BAR'!$C579="","",'Inv Count Sheet BAR'!$C579)</f>
        <v/>
      </c>
    </row>
    <row r="561" ht="72.0" customHeight="1">
      <c r="A561" s="21"/>
      <c r="B561" s="21"/>
      <c r="C561" s="21"/>
      <c r="D561" s="21"/>
      <c r="E561" s="21"/>
      <c r="G561" s="21" t="str">
        <f>If('Inv Count Sheet BAR'!$C580="","",'Inv Count Sheet BAR'!$C580)</f>
        <v/>
      </c>
    </row>
    <row r="562" ht="72.0" customHeight="1">
      <c r="A562" s="21"/>
      <c r="B562" s="21"/>
      <c r="C562" s="21"/>
      <c r="D562" s="21"/>
      <c r="E562" s="21"/>
      <c r="G562" s="21" t="str">
        <f>If('Inv Count Sheet BAR'!$C581="","",'Inv Count Sheet BAR'!$C581)</f>
        <v/>
      </c>
    </row>
    <row r="563" ht="72.0" customHeight="1">
      <c r="A563" s="21"/>
      <c r="B563" s="21"/>
      <c r="C563" s="21"/>
      <c r="D563" s="21"/>
      <c r="E563" s="21"/>
      <c r="G563" s="21" t="str">
        <f>If('Inv Count Sheet BAR'!$C582="","",'Inv Count Sheet BAR'!$C582)</f>
        <v/>
      </c>
    </row>
    <row r="564" ht="72.0" customHeight="1">
      <c r="A564" s="21"/>
      <c r="B564" s="21"/>
      <c r="C564" s="21"/>
      <c r="D564" s="21"/>
      <c r="E564" s="21"/>
      <c r="G564" s="21" t="str">
        <f>If('Inv Count Sheet BAR'!$C583="","",'Inv Count Sheet BAR'!$C583)</f>
        <v/>
      </c>
    </row>
    <row r="565" ht="72.0" customHeight="1">
      <c r="A565" s="21"/>
      <c r="B565" s="21"/>
      <c r="C565" s="21"/>
      <c r="D565" s="21"/>
      <c r="E565" s="21"/>
      <c r="G565" s="21" t="str">
        <f>If('Inv Count Sheet BAR'!$C584="","",'Inv Count Sheet BAR'!$C584)</f>
        <v/>
      </c>
    </row>
    <row r="566" ht="72.0" customHeight="1">
      <c r="A566" s="21"/>
      <c r="B566" s="21"/>
      <c r="C566" s="21"/>
      <c r="D566" s="21"/>
      <c r="E566" s="21"/>
      <c r="G566" s="21" t="str">
        <f>If('Inv Count Sheet BAR'!$C585="","",'Inv Count Sheet BAR'!$C585)</f>
        <v/>
      </c>
    </row>
    <row r="567" ht="72.0" customHeight="1">
      <c r="A567" s="21"/>
      <c r="B567" s="21"/>
      <c r="C567" s="21"/>
      <c r="D567" s="21"/>
      <c r="E567" s="21"/>
      <c r="G567" s="21" t="str">
        <f>If('Inv Count Sheet BAR'!$C586="","",'Inv Count Sheet BAR'!$C586)</f>
        <v/>
      </c>
    </row>
    <row r="568" ht="72.0" customHeight="1">
      <c r="A568" s="21"/>
      <c r="B568" s="21"/>
      <c r="C568" s="21"/>
      <c r="D568" s="21"/>
      <c r="E568" s="21"/>
      <c r="G568" s="21" t="str">
        <f>If('Inv Count Sheet BAR'!$C587="","",'Inv Count Sheet BAR'!$C587)</f>
        <v/>
      </c>
    </row>
    <row r="569" ht="72.0" customHeight="1">
      <c r="A569" s="21"/>
      <c r="B569" s="21"/>
      <c r="C569" s="21"/>
      <c r="D569" s="21"/>
      <c r="E569" s="21"/>
      <c r="G569" s="21" t="str">
        <f>If('Inv Count Sheet BAR'!$C588="","",'Inv Count Sheet BAR'!$C588)</f>
        <v/>
      </c>
    </row>
    <row r="570" ht="72.0" customHeight="1">
      <c r="A570" s="21"/>
      <c r="B570" s="21"/>
      <c r="C570" s="21"/>
      <c r="D570" s="21"/>
      <c r="E570" s="21"/>
      <c r="G570" s="21" t="str">
        <f>If('Inv Count Sheet BAR'!$C589="","",'Inv Count Sheet BAR'!$C589)</f>
        <v/>
      </c>
    </row>
    <row r="571" ht="72.0" customHeight="1">
      <c r="A571" s="21"/>
      <c r="B571" s="21"/>
      <c r="C571" s="21"/>
      <c r="D571" s="21"/>
      <c r="E571" s="21"/>
      <c r="G571" s="21" t="str">
        <f>If('Inv Count Sheet BAR'!$C590="","",'Inv Count Sheet BAR'!$C590)</f>
        <v/>
      </c>
    </row>
    <row r="572" ht="72.0" customHeight="1">
      <c r="A572" s="21"/>
      <c r="B572" s="21"/>
      <c r="C572" s="21"/>
      <c r="D572" s="21"/>
      <c r="E572" s="21"/>
      <c r="G572" s="21" t="str">
        <f>If('Inv Count Sheet BAR'!$C591="","",'Inv Count Sheet BAR'!$C591)</f>
        <v/>
      </c>
    </row>
    <row r="573" ht="72.0" customHeight="1">
      <c r="A573" s="21"/>
      <c r="B573" s="21"/>
      <c r="C573" s="21"/>
      <c r="D573" s="21"/>
      <c r="E573" s="21"/>
      <c r="G573" s="21" t="str">
        <f>If('Inv Count Sheet BAR'!$C592="","",'Inv Count Sheet BAR'!$C592)</f>
        <v/>
      </c>
    </row>
    <row r="574" ht="72.0" customHeight="1">
      <c r="A574" s="21"/>
      <c r="B574" s="21"/>
      <c r="C574" s="21"/>
      <c r="D574" s="21"/>
      <c r="E574" s="21"/>
      <c r="G574" s="21" t="str">
        <f>If('Inv Count Sheet BAR'!$C593="","",'Inv Count Sheet BAR'!$C593)</f>
        <v/>
      </c>
    </row>
    <row r="575" ht="72.0" customHeight="1">
      <c r="A575" s="21"/>
      <c r="B575" s="21"/>
      <c r="C575" s="21"/>
      <c r="D575" s="21"/>
      <c r="E575" s="21"/>
      <c r="G575" s="21" t="str">
        <f>If('Inv Count Sheet BAR'!$C594="","",'Inv Count Sheet BAR'!$C594)</f>
        <v/>
      </c>
    </row>
    <row r="576" ht="72.0" customHeight="1">
      <c r="A576" s="21"/>
      <c r="B576" s="21"/>
      <c r="C576" s="21"/>
      <c r="D576" s="21"/>
      <c r="E576" s="21"/>
      <c r="G576" s="21" t="str">
        <f>If('Inv Count Sheet BAR'!$C595="","",'Inv Count Sheet BAR'!$C595)</f>
        <v/>
      </c>
    </row>
    <row r="577" ht="72.0" customHeight="1">
      <c r="A577" s="21"/>
      <c r="B577" s="21"/>
      <c r="C577" s="21"/>
      <c r="D577" s="21"/>
      <c r="E577" s="21"/>
      <c r="G577" s="21" t="str">
        <f>If('Inv Count Sheet BAR'!$C596="","",'Inv Count Sheet BAR'!$C596)</f>
        <v/>
      </c>
    </row>
    <row r="578" ht="72.0" customHeight="1">
      <c r="A578" s="21"/>
      <c r="B578" s="21"/>
      <c r="C578" s="21"/>
      <c r="D578" s="21"/>
      <c r="E578" s="21"/>
      <c r="G578" s="21" t="str">
        <f>If('Inv Count Sheet BAR'!$C597="","",'Inv Count Sheet BAR'!$C597)</f>
        <v/>
      </c>
    </row>
    <row r="579" ht="72.0" customHeight="1">
      <c r="A579" s="21"/>
      <c r="B579" s="21"/>
      <c r="C579" s="21"/>
      <c r="D579" s="21"/>
      <c r="E579" s="21"/>
      <c r="G579" s="21" t="str">
        <f>If('Inv Count Sheet BAR'!$C598="","",'Inv Count Sheet BAR'!$C598)</f>
        <v/>
      </c>
    </row>
    <row r="580" ht="72.0" customHeight="1">
      <c r="A580" s="21"/>
      <c r="B580" s="21"/>
      <c r="C580" s="21"/>
      <c r="D580" s="21"/>
      <c r="E580" s="21"/>
      <c r="G580" s="21" t="str">
        <f>If('Inv Count Sheet BAR'!$C599="","",'Inv Count Sheet BAR'!$C599)</f>
        <v/>
      </c>
    </row>
    <row r="581" ht="72.0" customHeight="1">
      <c r="A581" s="21"/>
      <c r="B581" s="21"/>
      <c r="C581" s="21"/>
      <c r="D581" s="21"/>
      <c r="E581" s="21"/>
      <c r="G581" s="21" t="str">
        <f>If('Inv Count Sheet BAR'!$C600="","",'Inv Count Sheet BAR'!$C600)</f>
        <v/>
      </c>
    </row>
    <row r="582" ht="72.0" customHeight="1">
      <c r="A582" s="21"/>
      <c r="B582" s="21"/>
      <c r="C582" s="21"/>
      <c r="D582" s="21"/>
      <c r="E582" s="21"/>
      <c r="G582" s="21" t="str">
        <f>If('Inv Count Sheet BAR'!$C601="","",'Inv Count Sheet BAR'!$C601)</f>
        <v/>
      </c>
    </row>
    <row r="583" ht="72.0" customHeight="1">
      <c r="A583" s="21"/>
      <c r="B583" s="21"/>
      <c r="C583" s="21"/>
      <c r="D583" s="21"/>
      <c r="E583" s="21"/>
      <c r="G583" s="21" t="str">
        <f>If('Inv Count Sheet BAR'!$C602="","",'Inv Count Sheet BAR'!$C602)</f>
        <v/>
      </c>
    </row>
    <row r="584" ht="72.0" customHeight="1">
      <c r="A584" s="21"/>
      <c r="B584" s="21"/>
      <c r="C584" s="21"/>
      <c r="D584" s="21"/>
      <c r="E584" s="21"/>
      <c r="G584" s="21" t="str">
        <f>If('Inv Count Sheet BAR'!$C603="","",'Inv Count Sheet BAR'!$C603)</f>
        <v/>
      </c>
    </row>
    <row r="585" ht="72.0" customHeight="1">
      <c r="A585" s="21"/>
      <c r="B585" s="21"/>
      <c r="C585" s="21"/>
      <c r="D585" s="21"/>
      <c r="E585" s="21"/>
      <c r="G585" s="21" t="str">
        <f>If('Inv Count Sheet BAR'!$C604="","",'Inv Count Sheet BAR'!$C604)</f>
        <v/>
      </c>
    </row>
    <row r="586" ht="72.0" customHeight="1">
      <c r="A586" s="21"/>
      <c r="B586" s="21"/>
      <c r="C586" s="21"/>
      <c r="D586" s="21"/>
      <c r="E586" s="21"/>
      <c r="G586" s="21" t="str">
        <f>If('Inv Count Sheet BAR'!$C605="","",'Inv Count Sheet BAR'!$C605)</f>
        <v/>
      </c>
    </row>
    <row r="587" ht="72.0" customHeight="1">
      <c r="A587" s="21"/>
      <c r="B587" s="21"/>
      <c r="C587" s="21"/>
      <c r="D587" s="21"/>
      <c r="E587" s="21"/>
      <c r="G587" s="21" t="str">
        <f>If('Inv Count Sheet BAR'!$C606="","",'Inv Count Sheet BAR'!$C606)</f>
        <v/>
      </c>
    </row>
    <row r="588" ht="72.0" customHeight="1">
      <c r="A588" s="21"/>
      <c r="B588" s="21"/>
      <c r="C588" s="21"/>
      <c r="D588" s="21"/>
      <c r="E588" s="21"/>
      <c r="G588" s="21" t="str">
        <f>If('Inv Count Sheet BAR'!$C607="","",'Inv Count Sheet BAR'!$C607)</f>
        <v/>
      </c>
    </row>
    <row r="589" ht="72.0" customHeight="1">
      <c r="A589" s="21"/>
      <c r="B589" s="21"/>
      <c r="C589" s="21"/>
      <c r="D589" s="21"/>
      <c r="E589" s="21"/>
      <c r="G589" s="21" t="str">
        <f>If('Inv Count Sheet BAR'!$C608="","",'Inv Count Sheet BAR'!$C608)</f>
        <v/>
      </c>
    </row>
    <row r="590" ht="72.0" customHeight="1">
      <c r="A590" s="21"/>
      <c r="B590" s="21"/>
      <c r="C590" s="21"/>
      <c r="D590" s="21"/>
      <c r="E590" s="21"/>
      <c r="G590" s="21" t="str">
        <f>If('Inv Count Sheet BAR'!$C609="","",'Inv Count Sheet BAR'!$C609)</f>
        <v/>
      </c>
    </row>
    <row r="591" ht="72.0" customHeight="1">
      <c r="A591" s="21"/>
      <c r="B591" s="21"/>
      <c r="C591" s="21"/>
      <c r="D591" s="21"/>
      <c r="E591" s="21"/>
      <c r="G591" s="21" t="str">
        <f>If('Inv Count Sheet BAR'!$C610="","",'Inv Count Sheet BAR'!$C610)</f>
        <v/>
      </c>
    </row>
    <row r="592" ht="72.0" customHeight="1">
      <c r="A592" s="21"/>
      <c r="B592" s="21"/>
      <c r="C592" s="21"/>
      <c r="D592" s="21"/>
      <c r="E592" s="21"/>
      <c r="G592" s="21" t="str">
        <f>If('Inv Count Sheet BAR'!$C611="","",'Inv Count Sheet BAR'!$C611)</f>
        <v/>
      </c>
    </row>
    <row r="593" ht="72.0" customHeight="1">
      <c r="A593" s="21"/>
      <c r="B593" s="21"/>
      <c r="C593" s="21"/>
      <c r="D593" s="21"/>
      <c r="E593" s="21"/>
      <c r="G593" s="21" t="str">
        <f>If('Inv Count Sheet BAR'!$C612="","",'Inv Count Sheet BAR'!$C612)</f>
        <v/>
      </c>
    </row>
    <row r="594" ht="72.0" customHeight="1">
      <c r="A594" s="21"/>
      <c r="B594" s="21"/>
      <c r="C594" s="21"/>
      <c r="D594" s="21"/>
      <c r="E594" s="21"/>
      <c r="G594" s="21" t="str">
        <f>If('Inv Count Sheet BAR'!$C613="","",'Inv Count Sheet BAR'!$C613)</f>
        <v/>
      </c>
    </row>
    <row r="595" ht="72.0" customHeight="1">
      <c r="A595" s="21"/>
      <c r="B595" s="21"/>
      <c r="C595" s="21"/>
      <c r="D595" s="21"/>
      <c r="E595" s="21"/>
      <c r="G595" s="21" t="str">
        <f>If('Inv Count Sheet BAR'!$C614="","",'Inv Count Sheet BAR'!$C614)</f>
        <v/>
      </c>
    </row>
    <row r="596" ht="72.0" customHeight="1">
      <c r="A596" s="21"/>
      <c r="B596" s="21"/>
      <c r="C596" s="21"/>
      <c r="D596" s="21"/>
      <c r="E596" s="21"/>
      <c r="G596" s="21" t="str">
        <f>If('Inv Count Sheet BAR'!$C615="","",'Inv Count Sheet BAR'!$C615)</f>
        <v/>
      </c>
    </row>
    <row r="597" ht="72.0" customHeight="1">
      <c r="A597" s="21"/>
      <c r="B597" s="21"/>
      <c r="C597" s="21"/>
      <c r="D597" s="21"/>
      <c r="E597" s="21"/>
      <c r="G597" s="21" t="str">
        <f>If('Inv Count Sheet BAR'!$C616="","",'Inv Count Sheet BAR'!$C616)</f>
        <v/>
      </c>
    </row>
    <row r="598" ht="72.0" customHeight="1">
      <c r="A598" s="21"/>
      <c r="B598" s="21"/>
      <c r="C598" s="21"/>
      <c r="D598" s="21"/>
      <c r="E598" s="21"/>
      <c r="G598" s="21" t="str">
        <f>If('Inv Count Sheet BAR'!$C617="","",'Inv Count Sheet BAR'!$C617)</f>
        <v/>
      </c>
    </row>
    <row r="599" ht="72.0" customHeight="1">
      <c r="A599" s="21"/>
      <c r="B599" s="21"/>
      <c r="C599" s="21"/>
      <c r="D599" s="21"/>
      <c r="E599" s="21"/>
      <c r="G599" s="21" t="str">
        <f>If('Inv Count Sheet BAR'!$C618="","",'Inv Count Sheet BAR'!$C618)</f>
        <v/>
      </c>
    </row>
    <row r="600" ht="72.0" customHeight="1">
      <c r="A600" s="21"/>
      <c r="B600" s="21"/>
      <c r="C600" s="21"/>
      <c r="D600" s="21"/>
      <c r="E600" s="21"/>
      <c r="G600" s="21" t="str">
        <f>If('Inv Count Sheet BAR'!$C619="","",'Inv Count Sheet BAR'!$C619)</f>
        <v/>
      </c>
    </row>
    <row r="601" ht="72.0" customHeight="1">
      <c r="A601" s="21"/>
      <c r="B601" s="21"/>
      <c r="C601" s="21"/>
      <c r="D601" s="21"/>
      <c r="E601" s="21"/>
      <c r="G601" s="21" t="str">
        <f>If('Inv Count Sheet BAR'!$C620="","",'Inv Count Sheet BAR'!$C620)</f>
        <v/>
      </c>
    </row>
    <row r="602" ht="72.0" customHeight="1">
      <c r="A602" s="21"/>
      <c r="B602" s="21"/>
      <c r="C602" s="21"/>
      <c r="D602" s="21"/>
      <c r="E602" s="21"/>
      <c r="G602" s="21" t="str">
        <f>If('Inv Count Sheet BAR'!$C621="","",'Inv Count Sheet BAR'!$C621)</f>
        <v/>
      </c>
    </row>
    <row r="603" ht="72.0" customHeight="1">
      <c r="A603" s="21"/>
      <c r="B603" s="21"/>
      <c r="C603" s="21"/>
      <c r="D603" s="21"/>
      <c r="E603" s="21"/>
      <c r="G603" s="21" t="str">
        <f>If('Inv Count Sheet BAR'!$C622="","",'Inv Count Sheet BAR'!$C622)</f>
        <v/>
      </c>
    </row>
    <row r="604" ht="72.0" customHeight="1">
      <c r="A604" s="21"/>
      <c r="B604" s="21"/>
      <c r="C604" s="21"/>
      <c r="D604" s="21"/>
      <c r="E604" s="21"/>
      <c r="G604" s="21" t="str">
        <f>If('Inv Count Sheet BAR'!$C623="","",'Inv Count Sheet BAR'!$C623)</f>
        <v/>
      </c>
    </row>
    <row r="605" ht="72.0" customHeight="1">
      <c r="A605" s="21"/>
      <c r="B605" s="21"/>
      <c r="C605" s="21"/>
      <c r="D605" s="21"/>
      <c r="E605" s="21"/>
      <c r="G605" s="21" t="str">
        <f>If('Inv Count Sheet BAR'!$C624="","",'Inv Count Sheet BAR'!$C624)</f>
        <v/>
      </c>
    </row>
    <row r="606" ht="72.0" customHeight="1">
      <c r="A606" s="21"/>
      <c r="B606" s="21"/>
      <c r="C606" s="21"/>
      <c r="D606" s="21"/>
      <c r="E606" s="21"/>
      <c r="G606" s="21" t="str">
        <f>If('Inv Count Sheet BAR'!$C625="","",'Inv Count Sheet BAR'!$C625)</f>
        <v/>
      </c>
    </row>
    <row r="607" ht="72.0" customHeight="1">
      <c r="A607" s="21"/>
      <c r="B607" s="21"/>
      <c r="C607" s="21"/>
      <c r="D607" s="21"/>
      <c r="E607" s="21"/>
      <c r="G607" s="21" t="str">
        <f>If('Inv Count Sheet BAR'!$C626="","",'Inv Count Sheet BAR'!$C626)</f>
        <v/>
      </c>
    </row>
    <row r="608" ht="72.0" customHeight="1">
      <c r="A608" s="21"/>
      <c r="B608" s="21"/>
      <c r="C608" s="21"/>
      <c r="D608" s="21"/>
      <c r="E608" s="21"/>
      <c r="G608" s="21" t="str">
        <f>If('Inv Count Sheet BAR'!$C627="","",'Inv Count Sheet BAR'!$C627)</f>
        <v/>
      </c>
    </row>
    <row r="609" ht="72.0" customHeight="1">
      <c r="A609" s="21"/>
      <c r="B609" s="21"/>
      <c r="C609" s="21"/>
      <c r="D609" s="21"/>
      <c r="E609" s="21"/>
      <c r="G609" s="21" t="str">
        <f>If('Inv Count Sheet BAR'!$C628="","",'Inv Count Sheet BAR'!$C628)</f>
        <v/>
      </c>
    </row>
    <row r="610" ht="72.0" customHeight="1">
      <c r="A610" s="21"/>
      <c r="B610" s="21"/>
      <c r="C610" s="21"/>
      <c r="D610" s="21"/>
      <c r="E610" s="21"/>
      <c r="G610" s="21" t="str">
        <f>If('Inv Count Sheet BAR'!$C629="","",'Inv Count Sheet BAR'!$C629)</f>
        <v/>
      </c>
    </row>
    <row r="611" ht="72.0" customHeight="1">
      <c r="A611" s="21"/>
      <c r="B611" s="21"/>
      <c r="C611" s="21"/>
      <c r="D611" s="21"/>
      <c r="E611" s="21"/>
      <c r="G611" s="21" t="str">
        <f>If('Inv Count Sheet BAR'!$C630="","",'Inv Count Sheet BAR'!$C630)</f>
        <v/>
      </c>
    </row>
    <row r="612" ht="72.0" customHeight="1">
      <c r="A612" s="21"/>
      <c r="B612" s="21"/>
      <c r="C612" s="21"/>
      <c r="D612" s="21"/>
      <c r="E612" s="21"/>
      <c r="G612" s="21" t="str">
        <f>If('Inv Count Sheet BAR'!$C631="","",'Inv Count Sheet BAR'!$C631)</f>
        <v/>
      </c>
    </row>
    <row r="613" ht="72.0" customHeight="1">
      <c r="A613" s="21"/>
      <c r="B613" s="21"/>
      <c r="C613" s="21"/>
      <c r="D613" s="21"/>
      <c r="E613" s="21"/>
      <c r="G613" s="21" t="str">
        <f>If('Inv Count Sheet BAR'!$C632="","",'Inv Count Sheet BAR'!$C632)</f>
        <v/>
      </c>
    </row>
    <row r="614" ht="72.0" customHeight="1">
      <c r="A614" s="21"/>
      <c r="B614" s="21"/>
      <c r="C614" s="21"/>
      <c r="D614" s="21"/>
      <c r="E614" s="21"/>
      <c r="G614" s="21" t="str">
        <f>If('Inv Count Sheet BAR'!$C633="","",'Inv Count Sheet BAR'!$C633)</f>
        <v/>
      </c>
    </row>
    <row r="615" ht="72.0" customHeight="1">
      <c r="A615" s="21"/>
      <c r="B615" s="21"/>
      <c r="C615" s="21"/>
      <c r="D615" s="21"/>
      <c r="E615" s="21"/>
      <c r="G615" s="21" t="str">
        <f>If('Inv Count Sheet BAR'!$C634="","",'Inv Count Sheet BAR'!$C634)</f>
        <v/>
      </c>
    </row>
    <row r="616" ht="72.0" customHeight="1">
      <c r="A616" s="21"/>
      <c r="B616" s="21"/>
      <c r="C616" s="21"/>
      <c r="D616" s="21"/>
      <c r="E616" s="21"/>
      <c r="G616" s="21" t="str">
        <f>If('Inv Count Sheet BAR'!$C635="","",'Inv Count Sheet BAR'!$C635)</f>
        <v/>
      </c>
    </row>
    <row r="617" ht="72.0" customHeight="1">
      <c r="A617" s="21"/>
      <c r="B617" s="21"/>
      <c r="C617" s="21"/>
      <c r="D617" s="21"/>
      <c r="E617" s="21"/>
      <c r="G617" s="21" t="str">
        <f>If('Inv Count Sheet BAR'!$C636="","",'Inv Count Sheet BAR'!$C636)</f>
        <v/>
      </c>
    </row>
    <row r="618" ht="72.0" customHeight="1">
      <c r="A618" s="21"/>
      <c r="B618" s="21"/>
      <c r="C618" s="21"/>
      <c r="D618" s="21"/>
      <c r="E618" s="21"/>
      <c r="G618" s="21" t="str">
        <f>If('Inv Count Sheet BAR'!$C637="","",'Inv Count Sheet BAR'!$C637)</f>
        <v/>
      </c>
    </row>
    <row r="619" ht="72.0" customHeight="1">
      <c r="A619" s="21"/>
      <c r="B619" s="21"/>
      <c r="C619" s="21"/>
      <c r="D619" s="21"/>
      <c r="E619" s="21"/>
      <c r="G619" s="21" t="str">
        <f>If('Inv Count Sheet BAR'!$C638="","",'Inv Count Sheet BAR'!$C638)</f>
        <v/>
      </c>
    </row>
    <row r="620" ht="72.0" customHeight="1">
      <c r="A620" s="21"/>
      <c r="B620" s="21"/>
      <c r="C620" s="21"/>
      <c r="D620" s="21"/>
      <c r="E620" s="21"/>
      <c r="G620" s="21" t="str">
        <f>If('Inv Count Sheet BAR'!$C639="","",'Inv Count Sheet BAR'!$C639)</f>
        <v/>
      </c>
    </row>
    <row r="621" ht="72.0" customHeight="1">
      <c r="A621" s="21"/>
      <c r="B621" s="21"/>
      <c r="C621" s="21"/>
      <c r="D621" s="21"/>
      <c r="E621" s="21"/>
      <c r="G621" s="21" t="str">
        <f>If('Inv Count Sheet BAR'!$C640="","",'Inv Count Sheet BAR'!$C640)</f>
        <v/>
      </c>
    </row>
    <row r="622" ht="72.0" customHeight="1">
      <c r="A622" s="21"/>
      <c r="B622" s="21"/>
      <c r="C622" s="21"/>
      <c r="D622" s="21"/>
      <c r="E622" s="21"/>
      <c r="G622" s="21" t="str">
        <f>If('Inv Count Sheet BAR'!$C641="","",'Inv Count Sheet BAR'!$C641)</f>
        <v/>
      </c>
    </row>
    <row r="623" ht="72.0" customHeight="1">
      <c r="A623" s="21"/>
      <c r="B623" s="21"/>
      <c r="C623" s="21"/>
      <c r="D623" s="21"/>
      <c r="E623" s="21"/>
      <c r="G623" s="21" t="str">
        <f>If('Inv Count Sheet BAR'!$C642="","",'Inv Count Sheet BAR'!$C642)</f>
        <v/>
      </c>
    </row>
    <row r="624" ht="72.0" customHeight="1">
      <c r="A624" s="21"/>
      <c r="B624" s="21"/>
      <c r="C624" s="21"/>
      <c r="D624" s="21"/>
      <c r="E624" s="21"/>
      <c r="G624" s="21" t="str">
        <f>If('Inv Count Sheet BAR'!$C643="","",'Inv Count Sheet BAR'!$C643)</f>
        <v/>
      </c>
    </row>
    <row r="625" ht="72.0" customHeight="1">
      <c r="A625" s="21"/>
      <c r="B625" s="21"/>
      <c r="C625" s="21"/>
      <c r="D625" s="21"/>
      <c r="E625" s="21"/>
      <c r="G625" s="21" t="str">
        <f>If('Inv Count Sheet BAR'!$C644="","",'Inv Count Sheet BAR'!$C644)</f>
        <v/>
      </c>
    </row>
    <row r="626" ht="72.0" customHeight="1">
      <c r="A626" s="21"/>
      <c r="B626" s="21"/>
      <c r="C626" s="21"/>
      <c r="D626" s="21"/>
      <c r="E626" s="21"/>
      <c r="G626" s="21" t="str">
        <f>If('Inv Count Sheet BAR'!$C645="","",'Inv Count Sheet BAR'!$C645)</f>
        <v/>
      </c>
    </row>
    <row r="627" ht="72.0" customHeight="1">
      <c r="A627" s="21"/>
      <c r="B627" s="21"/>
      <c r="C627" s="21"/>
      <c r="D627" s="21"/>
      <c r="E627" s="21"/>
      <c r="G627" s="21" t="str">
        <f>If('Inv Count Sheet BAR'!$C646="","",'Inv Count Sheet BAR'!$C646)</f>
        <v/>
      </c>
    </row>
    <row r="628" ht="72.0" customHeight="1">
      <c r="A628" s="21"/>
      <c r="B628" s="21"/>
      <c r="C628" s="21"/>
      <c r="D628" s="21"/>
      <c r="E628" s="21"/>
      <c r="G628" s="21" t="str">
        <f>If('Inv Count Sheet BAR'!$C647="","",'Inv Count Sheet BAR'!$C647)</f>
        <v/>
      </c>
    </row>
    <row r="629" ht="72.0" customHeight="1">
      <c r="A629" s="21"/>
      <c r="B629" s="21"/>
      <c r="C629" s="21"/>
      <c r="D629" s="21"/>
      <c r="E629" s="21"/>
      <c r="G629" s="21" t="str">
        <f>If('Inv Count Sheet BAR'!$C648="","",'Inv Count Sheet BAR'!$C648)</f>
        <v/>
      </c>
    </row>
    <row r="630" ht="72.0" customHeight="1">
      <c r="A630" s="21"/>
      <c r="B630" s="21"/>
      <c r="C630" s="21"/>
      <c r="D630" s="21"/>
      <c r="E630" s="21"/>
      <c r="G630" s="21" t="str">
        <f>If('Inv Count Sheet BAR'!$C649="","",'Inv Count Sheet BAR'!$C649)</f>
        <v/>
      </c>
    </row>
    <row r="631" ht="72.0" customHeight="1">
      <c r="A631" s="21"/>
      <c r="B631" s="21"/>
      <c r="C631" s="21"/>
      <c r="D631" s="21"/>
      <c r="E631" s="21"/>
      <c r="G631" s="21" t="str">
        <f>If('Inv Count Sheet BAR'!$C650="","",'Inv Count Sheet BAR'!$C650)</f>
        <v/>
      </c>
    </row>
    <row r="632" ht="72.0" customHeight="1">
      <c r="A632" s="21"/>
      <c r="B632" s="21"/>
      <c r="C632" s="21"/>
      <c r="D632" s="21"/>
      <c r="E632" s="21"/>
      <c r="G632" s="21" t="str">
        <f>If('Inv Count Sheet BAR'!$C651="","",'Inv Count Sheet BAR'!$C651)</f>
        <v/>
      </c>
    </row>
    <row r="633" ht="72.0" customHeight="1">
      <c r="A633" s="21"/>
      <c r="B633" s="21"/>
      <c r="C633" s="21"/>
      <c r="D633" s="21"/>
      <c r="E633" s="21"/>
      <c r="G633" s="21" t="str">
        <f>If('Inv Count Sheet BAR'!$C652="","",'Inv Count Sheet BAR'!$C652)</f>
        <v/>
      </c>
    </row>
    <row r="634" ht="72.0" customHeight="1">
      <c r="A634" s="21"/>
      <c r="B634" s="21"/>
      <c r="C634" s="21"/>
      <c r="D634" s="21"/>
      <c r="E634" s="21"/>
      <c r="G634" s="21" t="str">
        <f>If('Inv Count Sheet BAR'!$C653="","",'Inv Count Sheet BAR'!$C653)</f>
        <v/>
      </c>
    </row>
    <row r="635" ht="72.0" customHeight="1">
      <c r="A635" s="21"/>
      <c r="B635" s="21"/>
      <c r="C635" s="21"/>
      <c r="D635" s="21"/>
      <c r="E635" s="21"/>
      <c r="G635" s="21" t="str">
        <f>If('Inv Count Sheet BAR'!$C654="","",'Inv Count Sheet BAR'!$C654)</f>
        <v/>
      </c>
    </row>
    <row r="636" ht="72.0" customHeight="1">
      <c r="A636" s="21"/>
      <c r="B636" s="21"/>
      <c r="C636" s="21"/>
      <c r="D636" s="21"/>
      <c r="E636" s="21"/>
      <c r="G636" s="21" t="str">
        <f>If('Inv Count Sheet BAR'!$C655="","",'Inv Count Sheet BAR'!$C655)</f>
        <v/>
      </c>
    </row>
    <row r="637" ht="72.0" customHeight="1">
      <c r="A637" s="21"/>
      <c r="B637" s="21"/>
      <c r="C637" s="21"/>
      <c r="D637" s="21"/>
      <c r="E637" s="21"/>
      <c r="G637" s="21" t="str">
        <f>If('Inv Count Sheet BAR'!$C656="","",'Inv Count Sheet BAR'!$C656)</f>
        <v/>
      </c>
    </row>
    <row r="638" ht="72.0" customHeight="1">
      <c r="A638" s="21"/>
      <c r="B638" s="21"/>
      <c r="C638" s="21"/>
      <c r="D638" s="21"/>
      <c r="E638" s="21"/>
      <c r="G638" s="21" t="str">
        <f>If('Inv Count Sheet BAR'!$C657="","",'Inv Count Sheet BAR'!$C657)</f>
        <v/>
      </c>
    </row>
    <row r="639" ht="72.0" customHeight="1">
      <c r="A639" s="21"/>
      <c r="B639" s="21"/>
      <c r="C639" s="21"/>
      <c r="D639" s="21"/>
      <c r="E639" s="21"/>
      <c r="G639" s="21" t="str">
        <f>If('Inv Count Sheet BAR'!$C658="","",'Inv Count Sheet BAR'!$C658)</f>
        <v/>
      </c>
    </row>
    <row r="640" ht="72.0" customHeight="1">
      <c r="A640" s="21"/>
      <c r="B640" s="21"/>
      <c r="C640" s="21"/>
      <c r="D640" s="21"/>
      <c r="E640" s="21"/>
      <c r="G640" s="21" t="str">
        <f>If('Inv Count Sheet BAR'!$C659="","",'Inv Count Sheet BAR'!$C659)</f>
        <v/>
      </c>
    </row>
    <row r="641" ht="72.0" customHeight="1">
      <c r="A641" s="21"/>
      <c r="B641" s="21"/>
      <c r="C641" s="21"/>
      <c r="D641" s="21"/>
      <c r="E641" s="21"/>
      <c r="G641" s="21" t="str">
        <f>If('Inv Count Sheet BAR'!$C660="","",'Inv Count Sheet BAR'!$C660)</f>
        <v/>
      </c>
    </row>
    <row r="642" ht="72.0" customHeight="1">
      <c r="A642" s="21"/>
      <c r="B642" s="21"/>
      <c r="C642" s="21"/>
      <c r="D642" s="21"/>
      <c r="E642" s="21"/>
      <c r="G642" s="21" t="str">
        <f>If('Inv Count Sheet BAR'!$C661="","",'Inv Count Sheet BAR'!$C661)</f>
        <v/>
      </c>
    </row>
    <row r="643" ht="72.0" customHeight="1">
      <c r="A643" s="21"/>
      <c r="B643" s="21"/>
      <c r="C643" s="21"/>
      <c r="D643" s="21"/>
      <c r="E643" s="21"/>
      <c r="G643" s="21" t="str">
        <f>If('Inv Count Sheet BAR'!$C662="","",'Inv Count Sheet BAR'!$C662)</f>
        <v/>
      </c>
    </row>
    <row r="644" ht="72.0" customHeight="1">
      <c r="A644" s="21"/>
      <c r="B644" s="21"/>
      <c r="C644" s="21"/>
      <c r="D644" s="21"/>
      <c r="E644" s="21"/>
      <c r="G644" s="21" t="str">
        <f>If('Inv Count Sheet BAR'!$C663="","",'Inv Count Sheet BAR'!$C663)</f>
        <v/>
      </c>
    </row>
    <row r="645" ht="72.0" customHeight="1">
      <c r="A645" s="21"/>
      <c r="B645" s="21"/>
      <c r="C645" s="21"/>
      <c r="D645" s="21"/>
      <c r="E645" s="21"/>
      <c r="G645" s="21" t="str">
        <f>If('Inv Count Sheet BAR'!$C664="","",'Inv Count Sheet BAR'!$C664)</f>
        <v/>
      </c>
    </row>
    <row r="646" ht="72.0" customHeight="1">
      <c r="A646" s="21"/>
      <c r="B646" s="21"/>
      <c r="C646" s="21"/>
      <c r="D646" s="21"/>
      <c r="E646" s="21"/>
      <c r="G646" s="21" t="str">
        <f>If('Inv Count Sheet BAR'!$C665="","",'Inv Count Sheet BAR'!$C665)</f>
        <v/>
      </c>
    </row>
    <row r="647" ht="72.0" customHeight="1">
      <c r="A647" s="21"/>
      <c r="B647" s="21"/>
      <c r="C647" s="21"/>
      <c r="D647" s="21"/>
      <c r="E647" s="21"/>
      <c r="G647" s="21" t="str">
        <f>If('Inv Count Sheet BAR'!$C666="","",'Inv Count Sheet BAR'!$C666)</f>
        <v/>
      </c>
    </row>
    <row r="648" ht="72.0" customHeight="1">
      <c r="A648" s="21"/>
      <c r="B648" s="21"/>
      <c r="C648" s="21"/>
      <c r="D648" s="21"/>
      <c r="E648" s="21"/>
      <c r="G648" s="21" t="str">
        <f>If('Inv Count Sheet BAR'!$C667="","",'Inv Count Sheet BAR'!$C667)</f>
        <v/>
      </c>
    </row>
    <row r="649" ht="72.0" customHeight="1">
      <c r="A649" s="21"/>
      <c r="B649" s="21"/>
      <c r="C649" s="21"/>
      <c r="D649" s="21"/>
      <c r="E649" s="21"/>
      <c r="G649" s="21" t="str">
        <f>If('Inv Count Sheet BAR'!$C668="","",'Inv Count Sheet BAR'!$C668)</f>
        <v/>
      </c>
    </row>
    <row r="650" ht="72.0" customHeight="1">
      <c r="A650" s="21"/>
      <c r="B650" s="21"/>
      <c r="C650" s="21"/>
      <c r="D650" s="21"/>
      <c r="E650" s="21"/>
      <c r="G650" s="21" t="str">
        <f>If('Inv Count Sheet BAR'!$C669="","",'Inv Count Sheet BAR'!$C669)</f>
        <v/>
      </c>
    </row>
    <row r="651" ht="72.0" customHeight="1">
      <c r="A651" s="21"/>
      <c r="B651" s="21"/>
      <c r="C651" s="21"/>
      <c r="D651" s="21"/>
      <c r="E651" s="21"/>
      <c r="G651" s="21" t="str">
        <f>If('Inv Count Sheet BAR'!$C670="","",'Inv Count Sheet BAR'!$C670)</f>
        <v/>
      </c>
    </row>
    <row r="652" ht="72.0" customHeight="1">
      <c r="A652" s="21"/>
      <c r="B652" s="21"/>
      <c r="C652" s="21"/>
      <c r="D652" s="21"/>
      <c r="E652" s="21"/>
      <c r="G652" s="21" t="str">
        <f>If('Inv Count Sheet BAR'!$C671="","",'Inv Count Sheet BAR'!$C671)</f>
        <v/>
      </c>
    </row>
    <row r="653" ht="72.0" customHeight="1">
      <c r="A653" s="21"/>
      <c r="B653" s="21"/>
      <c r="C653" s="21"/>
      <c r="D653" s="21"/>
      <c r="E653" s="21"/>
      <c r="G653" s="21" t="str">
        <f>If('Inv Count Sheet BAR'!$C672="","",'Inv Count Sheet BAR'!$C672)</f>
        <v/>
      </c>
    </row>
    <row r="654" ht="72.0" customHeight="1">
      <c r="A654" s="21"/>
      <c r="B654" s="21"/>
      <c r="C654" s="21"/>
      <c r="D654" s="21"/>
      <c r="E654" s="21"/>
      <c r="G654" s="21" t="str">
        <f>If('Inv Count Sheet BAR'!$C673="","",'Inv Count Sheet BAR'!$C673)</f>
        <v/>
      </c>
    </row>
    <row r="655" ht="72.0" customHeight="1">
      <c r="A655" s="21"/>
      <c r="B655" s="21"/>
      <c r="C655" s="21"/>
      <c r="D655" s="21"/>
      <c r="E655" s="21"/>
      <c r="G655" s="21" t="str">
        <f>If('Inv Count Sheet BAR'!$C674="","",'Inv Count Sheet BAR'!$C674)</f>
        <v/>
      </c>
    </row>
    <row r="656" ht="72.0" customHeight="1">
      <c r="A656" s="21"/>
      <c r="B656" s="21"/>
      <c r="C656" s="21"/>
      <c r="D656" s="21"/>
      <c r="E656" s="21"/>
      <c r="G656" s="21" t="str">
        <f>If('Inv Count Sheet BAR'!$C675="","",'Inv Count Sheet BAR'!$C675)</f>
        <v/>
      </c>
    </row>
    <row r="657" ht="72.0" customHeight="1">
      <c r="A657" s="21"/>
      <c r="B657" s="21"/>
      <c r="C657" s="21"/>
      <c r="D657" s="21"/>
      <c r="E657" s="21"/>
      <c r="G657" s="21" t="str">
        <f>If('Inv Count Sheet BAR'!$C676="","",'Inv Count Sheet BAR'!$C676)</f>
        <v/>
      </c>
    </row>
    <row r="658" ht="72.0" customHeight="1">
      <c r="A658" s="21"/>
      <c r="B658" s="21"/>
      <c r="C658" s="21"/>
      <c r="D658" s="21"/>
      <c r="E658" s="21"/>
      <c r="G658" s="21" t="str">
        <f>If('Inv Count Sheet BAR'!$C677="","",'Inv Count Sheet BAR'!$C677)</f>
        <v/>
      </c>
    </row>
    <row r="659" ht="72.0" customHeight="1">
      <c r="A659" s="21"/>
      <c r="B659" s="21"/>
      <c r="C659" s="21"/>
      <c r="D659" s="21"/>
      <c r="E659" s="21"/>
      <c r="G659" s="21" t="str">
        <f>If('Inv Count Sheet BAR'!$C678="","",'Inv Count Sheet BAR'!$C678)</f>
        <v/>
      </c>
    </row>
    <row r="660" ht="72.0" customHeight="1">
      <c r="A660" s="21"/>
      <c r="B660" s="21"/>
      <c r="C660" s="21"/>
      <c r="D660" s="21"/>
      <c r="E660" s="21"/>
      <c r="G660" s="21" t="str">
        <f>If('Inv Count Sheet BAR'!$C679="","",'Inv Count Sheet BAR'!$C679)</f>
        <v/>
      </c>
    </row>
    <row r="661" ht="72.0" customHeight="1">
      <c r="A661" s="21"/>
      <c r="B661" s="21"/>
      <c r="C661" s="21"/>
      <c r="D661" s="21"/>
      <c r="E661" s="21"/>
      <c r="G661" s="21" t="str">
        <f>If('Inv Count Sheet BAR'!$C680="","",'Inv Count Sheet BAR'!$C680)</f>
        <v/>
      </c>
    </row>
    <row r="662" ht="72.0" customHeight="1">
      <c r="A662" s="21"/>
      <c r="B662" s="21"/>
      <c r="C662" s="21"/>
      <c r="D662" s="21"/>
      <c r="E662" s="21"/>
      <c r="G662" s="21" t="str">
        <f>If('Inv Count Sheet BAR'!$C681="","",'Inv Count Sheet BAR'!$C681)</f>
        <v/>
      </c>
    </row>
    <row r="663" ht="72.0" customHeight="1">
      <c r="A663" s="21"/>
      <c r="B663" s="21"/>
      <c r="C663" s="21"/>
      <c r="D663" s="21"/>
      <c r="E663" s="21"/>
      <c r="G663" s="21" t="str">
        <f>If('Inv Count Sheet BAR'!$C682="","",'Inv Count Sheet BAR'!$C682)</f>
        <v/>
      </c>
    </row>
    <row r="664" ht="72.0" customHeight="1">
      <c r="A664" s="21"/>
      <c r="B664" s="21"/>
      <c r="C664" s="21"/>
      <c r="D664" s="21"/>
      <c r="E664" s="21"/>
      <c r="G664" s="21" t="str">
        <f>If('Inv Count Sheet BAR'!$C683="","",'Inv Count Sheet BAR'!$C683)</f>
        <v/>
      </c>
    </row>
    <row r="665" ht="72.0" customHeight="1">
      <c r="A665" s="21"/>
      <c r="B665" s="21"/>
      <c r="C665" s="21"/>
      <c r="D665" s="21"/>
      <c r="E665" s="21"/>
      <c r="G665" s="21" t="str">
        <f>If('Inv Count Sheet BAR'!$C684="","",'Inv Count Sheet BAR'!$C684)</f>
        <v/>
      </c>
    </row>
    <row r="666" ht="72.0" customHeight="1">
      <c r="A666" s="21"/>
      <c r="B666" s="21"/>
      <c r="C666" s="21"/>
      <c r="D666" s="21"/>
      <c r="E666" s="21"/>
      <c r="G666" s="21" t="str">
        <f>If('Inv Count Sheet BAR'!$C685="","",'Inv Count Sheet BAR'!$C685)</f>
        <v/>
      </c>
    </row>
    <row r="667" ht="72.0" customHeight="1">
      <c r="A667" s="21"/>
      <c r="B667" s="21"/>
      <c r="C667" s="21"/>
      <c r="D667" s="21"/>
      <c r="E667" s="21"/>
      <c r="G667" s="21" t="str">
        <f>If('Inv Count Sheet BAR'!$C686="","",'Inv Count Sheet BAR'!$C686)</f>
        <v/>
      </c>
    </row>
    <row r="668" ht="72.0" customHeight="1">
      <c r="A668" s="21"/>
      <c r="B668" s="21"/>
      <c r="C668" s="21"/>
      <c r="D668" s="21"/>
      <c r="E668" s="21"/>
      <c r="G668" s="21" t="str">
        <f>If('Inv Count Sheet BAR'!$C687="","",'Inv Count Sheet BAR'!$C687)</f>
        <v/>
      </c>
    </row>
    <row r="669" ht="72.0" customHeight="1">
      <c r="A669" s="21"/>
      <c r="B669" s="21"/>
      <c r="C669" s="21"/>
      <c r="D669" s="21"/>
      <c r="E669" s="21"/>
      <c r="G669" s="21" t="str">
        <f>If('Inv Count Sheet BAR'!$C688="","",'Inv Count Sheet BAR'!$C688)</f>
        <v/>
      </c>
    </row>
    <row r="670" ht="72.0" customHeight="1">
      <c r="A670" s="21"/>
      <c r="B670" s="21"/>
      <c r="C670" s="21"/>
      <c r="D670" s="21"/>
      <c r="E670" s="21"/>
      <c r="G670" s="21" t="str">
        <f>If('Inv Count Sheet BAR'!$C689="","",'Inv Count Sheet BAR'!$C689)</f>
        <v/>
      </c>
    </row>
    <row r="671" ht="72.0" customHeight="1">
      <c r="A671" s="21"/>
      <c r="B671" s="21"/>
      <c r="C671" s="21"/>
      <c r="D671" s="21"/>
      <c r="E671" s="21"/>
      <c r="G671" s="21" t="str">
        <f>If('Inv Count Sheet BAR'!$C690="","",'Inv Count Sheet BAR'!$C690)</f>
        <v/>
      </c>
    </row>
    <row r="672" ht="72.0" customHeight="1">
      <c r="A672" s="21"/>
      <c r="B672" s="21"/>
      <c r="C672" s="21"/>
      <c r="D672" s="21"/>
      <c r="E672" s="21"/>
      <c r="G672" s="21" t="str">
        <f>If('Inv Count Sheet BAR'!$C691="","",'Inv Count Sheet BAR'!$C691)</f>
        <v/>
      </c>
    </row>
    <row r="673" ht="72.0" customHeight="1">
      <c r="A673" s="21"/>
      <c r="B673" s="21"/>
      <c r="C673" s="21"/>
      <c r="D673" s="21"/>
      <c r="E673" s="21"/>
      <c r="G673" s="21" t="str">
        <f>If('Inv Count Sheet BAR'!$C692="","",'Inv Count Sheet BAR'!$C692)</f>
        <v/>
      </c>
    </row>
    <row r="674" ht="72.0" customHeight="1">
      <c r="A674" s="21"/>
      <c r="B674" s="21"/>
      <c r="C674" s="21"/>
      <c r="D674" s="21"/>
      <c r="E674" s="21"/>
      <c r="G674" s="21" t="str">
        <f>If('Inv Count Sheet BAR'!$C693="","",'Inv Count Sheet BAR'!$C693)</f>
        <v/>
      </c>
    </row>
    <row r="675" ht="72.0" customHeight="1">
      <c r="A675" s="21"/>
      <c r="B675" s="21"/>
      <c r="C675" s="21"/>
      <c r="D675" s="21"/>
      <c r="E675" s="21"/>
      <c r="G675" s="21" t="str">
        <f>If('Inv Count Sheet BAR'!$C694="","",'Inv Count Sheet BAR'!$C694)</f>
        <v/>
      </c>
    </row>
    <row r="676" ht="72.0" customHeight="1">
      <c r="A676" s="21"/>
      <c r="B676" s="21"/>
      <c r="C676" s="21"/>
      <c r="D676" s="21"/>
      <c r="E676" s="21"/>
      <c r="G676" s="21" t="str">
        <f>If('Inv Count Sheet BAR'!$C695="","",'Inv Count Sheet BAR'!$C695)</f>
        <v/>
      </c>
    </row>
    <row r="677" ht="72.0" customHeight="1">
      <c r="A677" s="21"/>
      <c r="B677" s="21"/>
      <c r="C677" s="21"/>
      <c r="D677" s="21"/>
      <c r="E677" s="21"/>
      <c r="G677" s="21" t="str">
        <f>If('Inv Count Sheet BAR'!$C696="","",'Inv Count Sheet BAR'!$C696)</f>
        <v/>
      </c>
    </row>
    <row r="678" ht="72.0" customHeight="1">
      <c r="A678" s="21"/>
      <c r="B678" s="21"/>
      <c r="C678" s="21"/>
      <c r="D678" s="21"/>
      <c r="E678" s="21"/>
      <c r="G678" s="21" t="str">
        <f>If('Inv Count Sheet BAR'!$C697="","",'Inv Count Sheet BAR'!$C697)</f>
        <v/>
      </c>
    </row>
    <row r="679" ht="72.0" customHeight="1">
      <c r="A679" s="21"/>
      <c r="B679" s="21"/>
      <c r="C679" s="21"/>
      <c r="D679" s="21"/>
      <c r="E679" s="21"/>
      <c r="G679" s="21" t="str">
        <f>If('Inv Count Sheet BAR'!$C698="","",'Inv Count Sheet BAR'!$C698)</f>
        <v/>
      </c>
    </row>
    <row r="680" ht="72.0" customHeight="1">
      <c r="A680" s="21"/>
      <c r="B680" s="21"/>
      <c r="C680" s="21"/>
      <c r="D680" s="21"/>
      <c r="E680" s="21"/>
      <c r="G680" s="21" t="str">
        <f>If('Inv Count Sheet BAR'!$C699="","",'Inv Count Sheet BAR'!$C699)</f>
        <v/>
      </c>
    </row>
    <row r="681" ht="72.0" customHeight="1">
      <c r="A681" s="21"/>
      <c r="B681" s="21"/>
      <c r="C681" s="21"/>
      <c r="D681" s="21"/>
      <c r="E681" s="21"/>
      <c r="G681" s="21" t="str">
        <f>If('Inv Count Sheet BAR'!$C700="","",'Inv Count Sheet BAR'!$C700)</f>
        <v/>
      </c>
    </row>
    <row r="682" ht="72.0" customHeight="1">
      <c r="A682" s="21"/>
      <c r="B682" s="21"/>
      <c r="C682" s="21"/>
      <c r="D682" s="21"/>
      <c r="E682" s="21"/>
      <c r="G682" s="21" t="str">
        <f>If('Inv Count Sheet BAR'!$C701="","",'Inv Count Sheet BAR'!$C701)</f>
        <v/>
      </c>
    </row>
    <row r="683" ht="72.0" customHeight="1">
      <c r="A683" s="21"/>
      <c r="B683" s="21"/>
      <c r="C683" s="21"/>
      <c r="D683" s="21"/>
      <c r="E683" s="21"/>
      <c r="G683" s="21" t="str">
        <f>If('Inv Count Sheet BAR'!$C702="","",'Inv Count Sheet BAR'!$C702)</f>
        <v/>
      </c>
    </row>
    <row r="684" ht="72.0" customHeight="1">
      <c r="A684" s="21"/>
      <c r="B684" s="21"/>
      <c r="C684" s="21"/>
      <c r="D684" s="21"/>
      <c r="E684" s="21"/>
      <c r="G684" s="21" t="str">
        <f>If('Inv Count Sheet BAR'!$C703="","",'Inv Count Sheet BAR'!$C703)</f>
        <v/>
      </c>
    </row>
    <row r="685" ht="72.0" customHeight="1">
      <c r="A685" s="21"/>
      <c r="B685" s="21"/>
      <c r="C685" s="21"/>
      <c r="D685" s="21"/>
      <c r="E685" s="21"/>
      <c r="G685" s="21" t="str">
        <f>If('Inv Count Sheet BAR'!$C704="","",'Inv Count Sheet BAR'!$C704)</f>
        <v/>
      </c>
    </row>
    <row r="686" ht="72.0" customHeight="1">
      <c r="A686" s="21"/>
      <c r="B686" s="21"/>
      <c r="C686" s="21"/>
      <c r="D686" s="21"/>
      <c r="E686" s="21"/>
      <c r="G686" s="21" t="str">
        <f>If('Inv Count Sheet BAR'!$C705="","",'Inv Count Sheet BAR'!$C705)</f>
        <v/>
      </c>
    </row>
    <row r="687" ht="72.0" customHeight="1">
      <c r="A687" s="21"/>
      <c r="B687" s="21"/>
      <c r="C687" s="21"/>
      <c r="D687" s="21"/>
      <c r="E687" s="21"/>
      <c r="G687" s="21" t="str">
        <f>If('Inv Count Sheet BAR'!$C706="","",'Inv Count Sheet BAR'!$C706)</f>
        <v/>
      </c>
    </row>
    <row r="688" ht="72.0" customHeight="1">
      <c r="A688" s="21"/>
      <c r="B688" s="21"/>
      <c r="C688" s="21"/>
      <c r="D688" s="21"/>
      <c r="E688" s="21"/>
      <c r="G688" s="21" t="str">
        <f>If('Inv Count Sheet BAR'!$C707="","",'Inv Count Sheet BAR'!$C707)</f>
        <v/>
      </c>
    </row>
    <row r="689" ht="72.0" customHeight="1">
      <c r="A689" s="21"/>
      <c r="B689" s="21"/>
      <c r="C689" s="21"/>
      <c r="D689" s="21"/>
      <c r="E689" s="21"/>
      <c r="G689" s="21" t="str">
        <f>If('Inv Count Sheet BAR'!$C708="","",'Inv Count Sheet BAR'!$C708)</f>
        <v/>
      </c>
    </row>
    <row r="690" ht="72.0" customHeight="1">
      <c r="A690" s="21"/>
      <c r="B690" s="21"/>
      <c r="C690" s="21"/>
      <c r="D690" s="21"/>
      <c r="E690" s="21"/>
      <c r="G690" s="21" t="str">
        <f>If('Inv Count Sheet BAR'!$C709="","",'Inv Count Sheet BAR'!$C709)</f>
        <v/>
      </c>
    </row>
    <row r="691" ht="72.0" customHeight="1">
      <c r="A691" s="21"/>
      <c r="B691" s="21"/>
      <c r="C691" s="21"/>
      <c r="D691" s="21"/>
      <c r="E691" s="21"/>
      <c r="G691" s="21" t="str">
        <f>If('Inv Count Sheet BAR'!$C710="","",'Inv Count Sheet BAR'!$C710)</f>
        <v/>
      </c>
    </row>
    <row r="692" ht="72.0" customHeight="1">
      <c r="A692" s="21"/>
      <c r="B692" s="21"/>
      <c r="C692" s="21"/>
      <c r="D692" s="21"/>
      <c r="E692" s="21"/>
      <c r="G692" s="21" t="str">
        <f>If('Inv Count Sheet BAR'!$C711="","",'Inv Count Sheet BAR'!$C711)</f>
        <v/>
      </c>
    </row>
    <row r="693" ht="72.0" customHeight="1">
      <c r="A693" s="21"/>
      <c r="B693" s="21"/>
      <c r="C693" s="21"/>
      <c r="D693" s="21"/>
      <c r="E693" s="21"/>
      <c r="G693" s="21" t="str">
        <f>If('Inv Count Sheet BAR'!$C712="","",'Inv Count Sheet BAR'!$C712)</f>
        <v/>
      </c>
    </row>
    <row r="694" ht="72.0" customHeight="1">
      <c r="A694" s="21"/>
      <c r="B694" s="21"/>
      <c r="C694" s="21"/>
      <c r="D694" s="21"/>
      <c r="E694" s="21"/>
      <c r="G694" s="21" t="str">
        <f>If('Inv Count Sheet BAR'!$C713="","",'Inv Count Sheet BAR'!$C713)</f>
        <v/>
      </c>
    </row>
    <row r="695" ht="72.0" customHeight="1">
      <c r="A695" s="21"/>
      <c r="B695" s="21"/>
      <c r="C695" s="21"/>
      <c r="D695" s="21"/>
      <c r="E695" s="21"/>
      <c r="G695" s="21" t="str">
        <f>If('Inv Count Sheet BAR'!$C714="","",'Inv Count Sheet BAR'!$C714)</f>
        <v/>
      </c>
    </row>
    <row r="696" ht="72.0" customHeight="1">
      <c r="A696" s="21"/>
      <c r="B696" s="21"/>
      <c r="C696" s="21"/>
      <c r="D696" s="21"/>
      <c r="E696" s="21"/>
      <c r="G696" s="21" t="str">
        <f>If('Inv Count Sheet BAR'!$C715="","",'Inv Count Sheet BAR'!$C715)</f>
        <v/>
      </c>
    </row>
    <row r="697" ht="72.0" customHeight="1">
      <c r="A697" s="21"/>
      <c r="B697" s="21"/>
      <c r="C697" s="21"/>
      <c r="D697" s="21"/>
      <c r="E697" s="21"/>
      <c r="G697" s="21" t="str">
        <f>If('Inv Count Sheet BAR'!$C716="","",'Inv Count Sheet BAR'!$C716)</f>
        <v/>
      </c>
    </row>
    <row r="698" ht="72.0" customHeight="1">
      <c r="A698" s="21"/>
      <c r="B698" s="21"/>
      <c r="C698" s="21"/>
      <c r="D698" s="21"/>
      <c r="E698" s="21"/>
      <c r="G698" s="21" t="str">
        <f>If('Inv Count Sheet BAR'!$C717="","",'Inv Count Sheet BAR'!$C717)</f>
        <v/>
      </c>
    </row>
    <row r="699" ht="72.0" customHeight="1">
      <c r="A699" s="21"/>
      <c r="B699" s="21"/>
      <c r="C699" s="21"/>
      <c r="D699" s="21"/>
      <c r="E699" s="21"/>
      <c r="G699" s="21" t="str">
        <f>If('Inv Count Sheet BAR'!$C718="","",'Inv Count Sheet BAR'!$C718)</f>
        <v/>
      </c>
    </row>
    <row r="700" ht="72.0" customHeight="1">
      <c r="A700" s="21"/>
      <c r="B700" s="21"/>
      <c r="C700" s="21"/>
      <c r="D700" s="21"/>
      <c r="E700" s="21"/>
      <c r="G700" s="21" t="str">
        <f>If('Inv Count Sheet BAR'!$C719="","",'Inv Count Sheet BAR'!$C719)</f>
        <v/>
      </c>
    </row>
    <row r="701" ht="72.0" customHeight="1">
      <c r="A701" s="21"/>
      <c r="B701" s="21"/>
      <c r="C701" s="21"/>
      <c r="D701" s="21"/>
      <c r="E701" s="21"/>
      <c r="G701" s="21" t="str">
        <f>If('Inv Count Sheet BAR'!$C720="","",'Inv Count Sheet BAR'!$C720)</f>
        <v/>
      </c>
    </row>
    <row r="702" ht="72.0" customHeight="1">
      <c r="A702" s="21"/>
      <c r="B702" s="21"/>
      <c r="C702" s="21"/>
      <c r="D702" s="21"/>
      <c r="E702" s="21"/>
      <c r="G702" s="21" t="str">
        <f>If('Inv Count Sheet BAR'!$C721="","",'Inv Count Sheet BAR'!$C721)</f>
        <v/>
      </c>
    </row>
    <row r="703" ht="72.0" customHeight="1">
      <c r="A703" s="21"/>
      <c r="B703" s="21"/>
      <c r="C703" s="21"/>
      <c r="D703" s="21"/>
      <c r="E703" s="21"/>
      <c r="G703" s="21" t="str">
        <f>If('Inv Count Sheet BAR'!$C722="","",'Inv Count Sheet BAR'!$C722)</f>
        <v/>
      </c>
    </row>
    <row r="704" ht="72.0" customHeight="1">
      <c r="A704" s="21"/>
      <c r="B704" s="21"/>
      <c r="C704" s="21"/>
      <c r="D704" s="21"/>
      <c r="E704" s="21"/>
      <c r="G704" s="21" t="str">
        <f>If('Inv Count Sheet BAR'!$C723="","",'Inv Count Sheet BAR'!$C723)</f>
        <v/>
      </c>
    </row>
    <row r="705" ht="72.0" customHeight="1">
      <c r="A705" s="21"/>
      <c r="B705" s="21"/>
      <c r="C705" s="21"/>
      <c r="D705" s="21"/>
      <c r="E705" s="21"/>
      <c r="G705" s="21" t="str">
        <f>If('Inv Count Sheet BAR'!$C724="","",'Inv Count Sheet BAR'!$C724)</f>
        <v/>
      </c>
    </row>
    <row r="706" ht="72.0" customHeight="1">
      <c r="A706" s="21"/>
      <c r="B706" s="21"/>
      <c r="C706" s="21"/>
      <c r="D706" s="21"/>
      <c r="E706" s="21"/>
      <c r="G706" s="21" t="str">
        <f>If('Inv Count Sheet BAR'!$C725="","",'Inv Count Sheet BAR'!$C725)</f>
        <v/>
      </c>
    </row>
    <row r="707" ht="72.0" customHeight="1">
      <c r="A707" s="21"/>
      <c r="B707" s="21"/>
      <c r="C707" s="21"/>
      <c r="D707" s="21"/>
      <c r="E707" s="21"/>
      <c r="G707" s="21" t="str">
        <f>If('Inv Count Sheet BAR'!$C726="","",'Inv Count Sheet BAR'!$C726)</f>
        <v/>
      </c>
    </row>
    <row r="708" ht="72.0" customHeight="1">
      <c r="A708" s="21"/>
      <c r="B708" s="21"/>
      <c r="C708" s="21"/>
      <c r="D708" s="21"/>
      <c r="E708" s="21"/>
      <c r="G708" s="21" t="str">
        <f>If('Inv Count Sheet BAR'!$C727="","",'Inv Count Sheet BAR'!$C727)</f>
        <v/>
      </c>
    </row>
    <row r="709" ht="72.0" customHeight="1">
      <c r="A709" s="21"/>
      <c r="B709" s="21"/>
      <c r="C709" s="21"/>
      <c r="D709" s="21"/>
      <c r="E709" s="21"/>
      <c r="G709" s="21" t="str">
        <f>If('Inv Count Sheet BAR'!$C728="","",'Inv Count Sheet BAR'!$C728)</f>
        <v/>
      </c>
    </row>
    <row r="710" ht="72.0" customHeight="1">
      <c r="A710" s="21"/>
      <c r="B710" s="21"/>
      <c r="C710" s="21"/>
      <c r="D710" s="21"/>
      <c r="E710" s="21"/>
      <c r="G710" s="21" t="str">
        <f>If('Inv Count Sheet BAR'!$C729="","",'Inv Count Sheet BAR'!$C729)</f>
        <v/>
      </c>
    </row>
    <row r="711" ht="72.0" customHeight="1">
      <c r="A711" s="21"/>
      <c r="B711" s="21"/>
      <c r="C711" s="21"/>
      <c r="D711" s="21"/>
      <c r="E711" s="21"/>
      <c r="G711" s="21" t="str">
        <f>If('Inv Count Sheet BAR'!$C730="","",'Inv Count Sheet BAR'!$C730)</f>
        <v/>
      </c>
    </row>
    <row r="712" ht="72.0" customHeight="1">
      <c r="A712" s="21"/>
      <c r="B712" s="21"/>
      <c r="C712" s="21"/>
      <c r="D712" s="21"/>
      <c r="E712" s="21"/>
      <c r="G712" s="21" t="str">
        <f>If('Inv Count Sheet BAR'!$C731="","",'Inv Count Sheet BAR'!$C731)</f>
        <v/>
      </c>
    </row>
    <row r="713" ht="72.0" customHeight="1">
      <c r="A713" s="21"/>
      <c r="B713" s="21"/>
      <c r="C713" s="21"/>
      <c r="D713" s="21"/>
      <c r="E713" s="21"/>
      <c r="G713" s="21" t="str">
        <f>If('Inv Count Sheet BAR'!$C732="","",'Inv Count Sheet BAR'!$C732)</f>
        <v/>
      </c>
    </row>
    <row r="714" ht="72.0" customHeight="1">
      <c r="A714" s="21"/>
      <c r="B714" s="21"/>
      <c r="C714" s="21"/>
      <c r="D714" s="21"/>
      <c r="E714" s="21"/>
      <c r="G714" s="21" t="str">
        <f>If('Inv Count Sheet BAR'!$C733="","",'Inv Count Sheet BAR'!$C733)</f>
        <v/>
      </c>
    </row>
    <row r="715" ht="72.0" customHeight="1">
      <c r="A715" s="21"/>
      <c r="B715" s="21"/>
      <c r="C715" s="21"/>
      <c r="D715" s="21"/>
      <c r="E715" s="21"/>
      <c r="G715" s="21" t="str">
        <f>If('Inv Count Sheet BAR'!$C734="","",'Inv Count Sheet BAR'!$C734)</f>
        <v/>
      </c>
    </row>
    <row r="716" ht="72.0" customHeight="1">
      <c r="A716" s="21"/>
      <c r="B716" s="21"/>
      <c r="C716" s="21"/>
      <c r="D716" s="21"/>
      <c r="E716" s="21"/>
      <c r="G716" s="21" t="str">
        <f>If('Inv Count Sheet BAR'!$C735="","",'Inv Count Sheet BAR'!$C735)</f>
        <v/>
      </c>
    </row>
    <row r="717" ht="72.0" customHeight="1">
      <c r="A717" s="21"/>
      <c r="B717" s="21"/>
      <c r="C717" s="21"/>
      <c r="D717" s="21"/>
      <c r="E717" s="21"/>
      <c r="G717" s="21" t="str">
        <f>If('Inv Count Sheet BAR'!$C736="","",'Inv Count Sheet BAR'!$C736)</f>
        <v/>
      </c>
    </row>
    <row r="718" ht="72.0" customHeight="1">
      <c r="A718" s="21"/>
      <c r="B718" s="21"/>
      <c r="C718" s="21"/>
      <c r="D718" s="21"/>
      <c r="E718" s="21"/>
      <c r="G718" s="21" t="str">
        <f>If('Inv Count Sheet BAR'!$C737="","",'Inv Count Sheet BAR'!$C737)</f>
        <v/>
      </c>
    </row>
    <row r="719" ht="72.0" customHeight="1">
      <c r="A719" s="21"/>
      <c r="B719" s="21"/>
      <c r="C719" s="21"/>
      <c r="D719" s="21"/>
      <c r="E719" s="21"/>
      <c r="G719" s="21" t="str">
        <f>If('Inv Count Sheet BAR'!$C738="","",'Inv Count Sheet BAR'!$C738)</f>
        <v/>
      </c>
    </row>
    <row r="720" ht="72.0" customHeight="1">
      <c r="A720" s="21"/>
      <c r="B720" s="21"/>
      <c r="C720" s="21"/>
      <c r="D720" s="21"/>
      <c r="E720" s="21"/>
      <c r="G720" s="21" t="str">
        <f>If('Inv Count Sheet BAR'!$C739="","",'Inv Count Sheet BAR'!$C739)</f>
        <v/>
      </c>
    </row>
    <row r="721" ht="72.0" customHeight="1">
      <c r="A721" s="21"/>
      <c r="B721" s="21"/>
      <c r="C721" s="21"/>
      <c r="D721" s="21"/>
      <c r="E721" s="21"/>
      <c r="G721" s="21" t="str">
        <f>If('Inv Count Sheet BAR'!$C740="","",'Inv Count Sheet BAR'!$C740)</f>
        <v/>
      </c>
    </row>
    <row r="722" ht="72.0" customHeight="1">
      <c r="A722" s="21"/>
      <c r="B722" s="21"/>
      <c r="C722" s="21"/>
      <c r="D722" s="21"/>
      <c r="E722" s="21"/>
      <c r="G722" s="21" t="str">
        <f>If('Inv Count Sheet BAR'!$C741="","",'Inv Count Sheet BAR'!$C741)</f>
        <v/>
      </c>
    </row>
    <row r="723" ht="72.0" customHeight="1">
      <c r="A723" s="21"/>
      <c r="B723" s="21"/>
      <c r="C723" s="21"/>
      <c r="D723" s="21"/>
      <c r="E723" s="21"/>
      <c r="G723" s="21" t="str">
        <f>If('Inv Count Sheet BAR'!$C742="","",'Inv Count Sheet BAR'!$C742)</f>
        <v/>
      </c>
    </row>
    <row r="724" ht="72.0" customHeight="1">
      <c r="A724" s="21"/>
      <c r="B724" s="21"/>
      <c r="C724" s="21"/>
      <c r="D724" s="21"/>
      <c r="E724" s="21"/>
      <c r="G724" s="21" t="str">
        <f>If('Inv Count Sheet BAR'!$C743="","",'Inv Count Sheet BAR'!$C743)</f>
        <v/>
      </c>
    </row>
    <row r="725" ht="72.0" customHeight="1">
      <c r="A725" s="21"/>
      <c r="B725" s="21"/>
      <c r="C725" s="21"/>
      <c r="D725" s="21"/>
      <c r="E725" s="21"/>
      <c r="G725" s="21" t="str">
        <f>If('Inv Count Sheet BAR'!$C744="","",'Inv Count Sheet BAR'!$C744)</f>
        <v/>
      </c>
    </row>
    <row r="726" ht="72.0" customHeight="1">
      <c r="A726" s="21"/>
      <c r="B726" s="21"/>
      <c r="C726" s="21"/>
      <c r="D726" s="21"/>
      <c r="E726" s="21"/>
      <c r="G726" s="21" t="str">
        <f>If('Inv Count Sheet BAR'!$C745="","",'Inv Count Sheet BAR'!$C745)</f>
        <v/>
      </c>
    </row>
    <row r="727" ht="72.0" customHeight="1">
      <c r="A727" s="21"/>
      <c r="B727" s="21"/>
      <c r="C727" s="21"/>
      <c r="D727" s="21"/>
      <c r="E727" s="21"/>
      <c r="G727" s="21" t="str">
        <f>If('Inv Count Sheet BAR'!$C746="","",'Inv Count Sheet BAR'!$C746)</f>
        <v/>
      </c>
    </row>
    <row r="728" ht="72.0" customHeight="1">
      <c r="A728" s="21"/>
      <c r="B728" s="21"/>
      <c r="C728" s="21"/>
      <c r="D728" s="21"/>
      <c r="E728" s="21"/>
      <c r="G728" s="21" t="str">
        <f>If('Inv Count Sheet BAR'!$C747="","",'Inv Count Sheet BAR'!$C747)</f>
        <v/>
      </c>
    </row>
    <row r="729" ht="72.0" customHeight="1">
      <c r="A729" s="21"/>
      <c r="B729" s="21"/>
      <c r="C729" s="21"/>
      <c r="D729" s="21"/>
      <c r="E729" s="21"/>
      <c r="G729" s="21" t="str">
        <f>If('Inv Count Sheet BAR'!$C748="","",'Inv Count Sheet BAR'!$C748)</f>
        <v/>
      </c>
    </row>
    <row r="730" ht="72.0" customHeight="1">
      <c r="A730" s="21"/>
      <c r="B730" s="21"/>
      <c r="C730" s="21"/>
      <c r="D730" s="21"/>
      <c r="E730" s="21"/>
      <c r="G730" s="21" t="str">
        <f>If('Inv Count Sheet BAR'!$C749="","",'Inv Count Sheet BAR'!$C749)</f>
        <v/>
      </c>
    </row>
    <row r="731" ht="72.0" customHeight="1">
      <c r="A731" s="21"/>
      <c r="B731" s="21"/>
      <c r="C731" s="21"/>
      <c r="D731" s="21"/>
      <c r="E731" s="21"/>
      <c r="G731" s="21" t="str">
        <f>If('Inv Count Sheet BAR'!$C750="","",'Inv Count Sheet BAR'!$C750)</f>
        <v/>
      </c>
    </row>
    <row r="732" ht="72.0" customHeight="1">
      <c r="A732" s="21"/>
      <c r="B732" s="21"/>
      <c r="C732" s="21"/>
      <c r="D732" s="21"/>
      <c r="E732" s="21"/>
      <c r="G732" s="21" t="str">
        <f>If('Inv Count Sheet BAR'!$C751="","",'Inv Count Sheet BAR'!$C751)</f>
        <v/>
      </c>
    </row>
    <row r="733" ht="72.0" customHeight="1">
      <c r="A733" s="21"/>
      <c r="B733" s="21"/>
      <c r="C733" s="21"/>
      <c r="D733" s="21"/>
      <c r="E733" s="21"/>
      <c r="G733" s="21" t="str">
        <f>If('Inv Count Sheet BAR'!$C752="","",'Inv Count Sheet BAR'!$C752)</f>
        <v/>
      </c>
    </row>
    <row r="734" ht="72.0" customHeight="1">
      <c r="A734" s="21"/>
      <c r="B734" s="21"/>
      <c r="C734" s="21"/>
      <c r="D734" s="21"/>
      <c r="E734" s="21"/>
      <c r="G734" s="21" t="str">
        <f>If('Inv Count Sheet BAR'!$C753="","",'Inv Count Sheet BAR'!$C753)</f>
        <v/>
      </c>
    </row>
    <row r="735" ht="72.0" customHeight="1">
      <c r="A735" s="21"/>
      <c r="B735" s="21"/>
      <c r="C735" s="21"/>
      <c r="D735" s="21"/>
      <c r="E735" s="21"/>
      <c r="G735" s="21" t="str">
        <f>If('Inv Count Sheet BAR'!$C754="","",'Inv Count Sheet BAR'!$C754)</f>
        <v/>
      </c>
    </row>
    <row r="736" ht="72.0" customHeight="1">
      <c r="A736" s="21"/>
      <c r="B736" s="21"/>
      <c r="C736" s="21"/>
      <c r="D736" s="21"/>
      <c r="E736" s="21"/>
      <c r="G736" s="21" t="str">
        <f>If('Inv Count Sheet BAR'!$C755="","",'Inv Count Sheet BAR'!$C755)</f>
        <v/>
      </c>
    </row>
    <row r="737" ht="72.0" customHeight="1">
      <c r="A737" s="21"/>
      <c r="B737" s="21"/>
      <c r="C737" s="21"/>
      <c r="D737" s="21"/>
      <c r="E737" s="21"/>
      <c r="G737" s="21" t="str">
        <f>If('Inv Count Sheet BAR'!$C756="","",'Inv Count Sheet BAR'!$C756)</f>
        <v/>
      </c>
    </row>
    <row r="738" ht="72.0" customHeight="1">
      <c r="A738" s="21"/>
      <c r="B738" s="21"/>
      <c r="C738" s="21"/>
      <c r="D738" s="21"/>
      <c r="E738" s="21"/>
      <c r="G738" s="21" t="str">
        <f>If('Inv Count Sheet BAR'!$C757="","",'Inv Count Sheet BAR'!$C757)</f>
        <v/>
      </c>
    </row>
    <row r="739" ht="72.0" customHeight="1">
      <c r="A739" s="21"/>
      <c r="B739" s="21"/>
      <c r="C739" s="21"/>
      <c r="D739" s="21"/>
      <c r="E739" s="21"/>
      <c r="G739" s="21" t="str">
        <f>If('Inv Count Sheet BAR'!$C758="","",'Inv Count Sheet BAR'!$C758)</f>
        <v/>
      </c>
    </row>
    <row r="740" ht="72.0" customHeight="1">
      <c r="A740" s="21"/>
      <c r="B740" s="21"/>
      <c r="C740" s="21"/>
      <c r="D740" s="21"/>
      <c r="E740" s="21"/>
      <c r="G740" s="21" t="str">
        <f>If('Inv Count Sheet BAR'!$C759="","",'Inv Count Sheet BAR'!$C759)</f>
        <v/>
      </c>
    </row>
    <row r="741" ht="72.0" customHeight="1">
      <c r="A741" s="21"/>
      <c r="B741" s="21"/>
      <c r="C741" s="21"/>
      <c r="D741" s="21"/>
      <c r="E741" s="21"/>
      <c r="G741" s="21" t="str">
        <f>If('Inv Count Sheet BAR'!$C760="","",'Inv Count Sheet BAR'!$C760)</f>
        <v/>
      </c>
    </row>
    <row r="742" ht="72.0" customHeight="1">
      <c r="A742" s="21"/>
      <c r="B742" s="21"/>
      <c r="C742" s="21"/>
      <c r="D742" s="21"/>
      <c r="E742" s="21"/>
      <c r="G742" s="21" t="str">
        <f>If('Inv Count Sheet BAR'!$C761="","",'Inv Count Sheet BAR'!$C761)</f>
        <v/>
      </c>
    </row>
    <row r="743" ht="72.0" customHeight="1">
      <c r="A743" s="21"/>
      <c r="B743" s="21"/>
      <c r="C743" s="21"/>
      <c r="D743" s="21"/>
      <c r="E743" s="21"/>
      <c r="G743" s="21" t="str">
        <f>If('Inv Count Sheet BAR'!$C762="","",'Inv Count Sheet BAR'!$C762)</f>
        <v/>
      </c>
    </row>
    <row r="744" ht="72.0" customHeight="1">
      <c r="A744" s="21"/>
      <c r="B744" s="21"/>
      <c r="C744" s="21"/>
      <c r="D744" s="21"/>
      <c r="E744" s="21"/>
      <c r="G744" s="21" t="str">
        <f>If('Inv Count Sheet BAR'!$C763="","",'Inv Count Sheet BAR'!$C763)</f>
        <v/>
      </c>
    </row>
    <row r="745" ht="72.0" customHeight="1">
      <c r="A745" s="21"/>
      <c r="B745" s="21"/>
      <c r="C745" s="21"/>
      <c r="D745" s="21"/>
      <c r="E745" s="21"/>
      <c r="G745" s="21" t="str">
        <f>If('Inv Count Sheet BAR'!$C764="","",'Inv Count Sheet BAR'!$C764)</f>
        <v/>
      </c>
    </row>
    <row r="746" ht="72.0" customHeight="1">
      <c r="A746" s="21"/>
      <c r="B746" s="21"/>
      <c r="C746" s="21"/>
      <c r="D746" s="21"/>
      <c r="E746" s="21"/>
      <c r="G746" s="21" t="str">
        <f>If('Inv Count Sheet BAR'!$C765="","",'Inv Count Sheet BAR'!$C765)</f>
        <v/>
      </c>
    </row>
    <row r="747" ht="72.0" customHeight="1">
      <c r="A747" s="21"/>
      <c r="B747" s="21"/>
      <c r="C747" s="21"/>
      <c r="D747" s="21"/>
      <c r="E747" s="21"/>
      <c r="G747" s="21" t="str">
        <f>If('Inv Count Sheet BAR'!$C766="","",'Inv Count Sheet BAR'!$C766)</f>
        <v/>
      </c>
    </row>
    <row r="748" ht="72.0" customHeight="1">
      <c r="A748" s="21"/>
      <c r="B748" s="21"/>
      <c r="C748" s="21"/>
      <c r="D748" s="21"/>
      <c r="E748" s="21"/>
      <c r="G748" s="21" t="str">
        <f>If('Inv Count Sheet BAR'!$C767="","",'Inv Count Sheet BAR'!$C767)</f>
        <v/>
      </c>
    </row>
    <row r="749" ht="72.0" customHeight="1">
      <c r="A749" s="21"/>
      <c r="B749" s="21"/>
      <c r="C749" s="21"/>
      <c r="D749" s="21"/>
      <c r="E749" s="21"/>
      <c r="G749" s="21" t="str">
        <f>If('Inv Count Sheet BAR'!$C768="","",'Inv Count Sheet BAR'!$C768)</f>
        <v/>
      </c>
    </row>
    <row r="750" ht="72.0" customHeight="1">
      <c r="A750" s="21"/>
      <c r="B750" s="21"/>
      <c r="C750" s="21"/>
      <c r="D750" s="21"/>
      <c r="E750" s="21"/>
      <c r="G750" s="21" t="str">
        <f>If('Inv Count Sheet BAR'!$C769="","",'Inv Count Sheet BAR'!$C769)</f>
        <v/>
      </c>
    </row>
    <row r="751" ht="72.0" customHeight="1">
      <c r="A751" s="21"/>
      <c r="B751" s="21"/>
      <c r="C751" s="21"/>
      <c r="D751" s="21"/>
      <c r="E751" s="21"/>
      <c r="G751" s="21" t="str">
        <f>If('Inv Count Sheet BAR'!$C770="","",'Inv Count Sheet BAR'!$C770)</f>
        <v/>
      </c>
    </row>
    <row r="752" ht="72.0" customHeight="1">
      <c r="A752" s="21"/>
      <c r="B752" s="21"/>
      <c r="C752" s="21"/>
      <c r="D752" s="21"/>
      <c r="E752" s="21"/>
      <c r="G752" s="21" t="str">
        <f>If('Inv Count Sheet BAR'!$C771="","",'Inv Count Sheet BAR'!$C771)</f>
        <v/>
      </c>
    </row>
    <row r="753" ht="72.0" customHeight="1">
      <c r="A753" s="21"/>
      <c r="B753" s="21"/>
      <c r="C753" s="21"/>
      <c r="D753" s="21"/>
      <c r="E753" s="21"/>
      <c r="G753" s="21" t="str">
        <f>If('Inv Count Sheet BAR'!$C772="","",'Inv Count Sheet BAR'!$C772)</f>
        <v/>
      </c>
    </row>
    <row r="754" ht="72.0" customHeight="1">
      <c r="A754" s="21"/>
      <c r="B754" s="21"/>
      <c r="C754" s="21"/>
      <c r="D754" s="21"/>
      <c r="E754" s="21"/>
      <c r="G754" s="21" t="str">
        <f>If('Inv Count Sheet BAR'!$C773="","",'Inv Count Sheet BAR'!$C773)</f>
        <v/>
      </c>
    </row>
    <row r="755" ht="72.0" customHeight="1">
      <c r="A755" s="21"/>
      <c r="B755" s="21"/>
      <c r="C755" s="21"/>
      <c r="D755" s="21"/>
      <c r="E755" s="21"/>
      <c r="G755" s="21" t="str">
        <f>If('Inv Count Sheet BAR'!$C774="","",'Inv Count Sheet BAR'!$C774)</f>
        <v/>
      </c>
    </row>
    <row r="756" ht="72.0" customHeight="1">
      <c r="A756" s="21"/>
      <c r="B756" s="21"/>
      <c r="C756" s="21"/>
      <c r="D756" s="21"/>
      <c r="E756" s="21"/>
      <c r="G756" s="21" t="str">
        <f>If('Inv Count Sheet BAR'!$C775="","",'Inv Count Sheet BAR'!$C775)</f>
        <v/>
      </c>
    </row>
    <row r="757" ht="72.0" customHeight="1">
      <c r="A757" s="21"/>
      <c r="B757" s="21"/>
      <c r="C757" s="21"/>
      <c r="D757" s="21"/>
      <c r="E757" s="21"/>
      <c r="G757" s="21" t="str">
        <f>If('Inv Count Sheet BAR'!$C776="","",'Inv Count Sheet BAR'!$C776)</f>
        <v/>
      </c>
    </row>
    <row r="758" ht="72.0" customHeight="1">
      <c r="A758" s="21"/>
      <c r="B758" s="21"/>
      <c r="C758" s="21"/>
      <c r="D758" s="21"/>
      <c r="E758" s="21"/>
      <c r="G758" s="21" t="str">
        <f>If('Inv Count Sheet BAR'!$C777="","",'Inv Count Sheet BAR'!$C777)</f>
        <v/>
      </c>
    </row>
    <row r="759" ht="72.0" customHeight="1">
      <c r="A759" s="21"/>
      <c r="B759" s="21"/>
      <c r="C759" s="21"/>
      <c r="D759" s="21"/>
      <c r="E759" s="21"/>
      <c r="G759" s="21" t="str">
        <f>If('Inv Count Sheet BAR'!$C778="","",'Inv Count Sheet BAR'!$C778)</f>
        <v/>
      </c>
    </row>
    <row r="760" ht="72.0" customHeight="1">
      <c r="A760" s="21"/>
      <c r="B760" s="21"/>
      <c r="C760" s="21"/>
      <c r="D760" s="21"/>
      <c r="E760" s="21"/>
      <c r="G760" s="21" t="str">
        <f>If('Inv Count Sheet BAR'!$C779="","",'Inv Count Sheet BAR'!$C779)</f>
        <v/>
      </c>
    </row>
    <row r="761" ht="72.0" customHeight="1">
      <c r="A761" s="21"/>
      <c r="B761" s="21"/>
      <c r="C761" s="21"/>
      <c r="D761" s="21"/>
      <c r="E761" s="21"/>
      <c r="G761" s="21" t="str">
        <f>If('Inv Count Sheet BAR'!$C780="","",'Inv Count Sheet BAR'!$C780)</f>
        <v/>
      </c>
    </row>
    <row r="762" ht="72.0" customHeight="1">
      <c r="A762" s="21"/>
      <c r="B762" s="21"/>
      <c r="C762" s="21"/>
      <c r="D762" s="21"/>
      <c r="E762" s="21"/>
      <c r="G762" s="21" t="str">
        <f>If('Inv Count Sheet BAR'!$C781="","",'Inv Count Sheet BAR'!$C781)</f>
        <v/>
      </c>
    </row>
    <row r="763" ht="72.0" customHeight="1">
      <c r="A763" s="21"/>
      <c r="B763" s="21"/>
      <c r="C763" s="21"/>
      <c r="D763" s="21"/>
      <c r="E763" s="21"/>
      <c r="G763" s="21" t="str">
        <f>If('Inv Count Sheet BAR'!$C782="","",'Inv Count Sheet BAR'!$C782)</f>
        <v/>
      </c>
    </row>
    <row r="764" ht="72.0" customHeight="1">
      <c r="A764" s="21"/>
      <c r="B764" s="21"/>
      <c r="C764" s="21"/>
      <c r="D764" s="21"/>
      <c r="E764" s="21"/>
      <c r="G764" s="21" t="str">
        <f>If('Inv Count Sheet BAR'!$C783="","",'Inv Count Sheet BAR'!$C783)</f>
        <v/>
      </c>
    </row>
    <row r="765" ht="72.0" customHeight="1">
      <c r="A765" s="21"/>
      <c r="B765" s="21"/>
      <c r="C765" s="21"/>
      <c r="D765" s="21"/>
      <c r="E765" s="21"/>
      <c r="G765" s="21" t="str">
        <f>If('Inv Count Sheet BAR'!$C784="","",'Inv Count Sheet BAR'!$C784)</f>
        <v/>
      </c>
    </row>
    <row r="766" ht="72.0" customHeight="1">
      <c r="A766" s="21"/>
      <c r="B766" s="21"/>
      <c r="C766" s="21"/>
      <c r="D766" s="21"/>
      <c r="E766" s="21"/>
      <c r="G766" s="21" t="str">
        <f>If('Inv Count Sheet BAR'!$C785="","",'Inv Count Sheet BAR'!$C785)</f>
        <v/>
      </c>
    </row>
    <row r="767" ht="72.0" customHeight="1">
      <c r="A767" s="21"/>
      <c r="B767" s="21"/>
      <c r="C767" s="21"/>
      <c r="D767" s="21"/>
      <c r="E767" s="21"/>
      <c r="G767" s="21" t="str">
        <f>If('Inv Count Sheet BAR'!$C786="","",'Inv Count Sheet BAR'!$C786)</f>
        <v/>
      </c>
    </row>
    <row r="768" ht="72.0" customHeight="1">
      <c r="A768" s="21"/>
      <c r="B768" s="21"/>
      <c r="C768" s="21"/>
      <c r="D768" s="21"/>
      <c r="E768" s="21"/>
      <c r="G768" s="21" t="str">
        <f>If('Inv Count Sheet BAR'!$C787="","",'Inv Count Sheet BAR'!$C787)</f>
        <v/>
      </c>
    </row>
    <row r="769" ht="72.0" customHeight="1">
      <c r="A769" s="21"/>
      <c r="B769" s="21"/>
      <c r="C769" s="21"/>
      <c r="D769" s="21"/>
      <c r="E769" s="21"/>
      <c r="G769" s="21" t="str">
        <f>If('Inv Count Sheet BAR'!$C788="","",'Inv Count Sheet BAR'!$C788)</f>
        <v/>
      </c>
    </row>
    <row r="770" ht="72.0" customHeight="1">
      <c r="A770" s="21"/>
      <c r="B770" s="21"/>
      <c r="C770" s="21"/>
      <c r="D770" s="21"/>
      <c r="E770" s="21"/>
      <c r="G770" s="21" t="str">
        <f>If('Inv Count Sheet BAR'!$C789="","",'Inv Count Sheet BAR'!$C789)</f>
        <v/>
      </c>
    </row>
    <row r="771" ht="72.0" customHeight="1">
      <c r="A771" s="21"/>
      <c r="B771" s="21"/>
      <c r="C771" s="21"/>
      <c r="D771" s="21"/>
      <c r="E771" s="21"/>
      <c r="G771" s="21" t="str">
        <f>If('Inv Count Sheet BAR'!$C790="","",'Inv Count Sheet BAR'!$C790)</f>
        <v/>
      </c>
    </row>
    <row r="772" ht="72.0" customHeight="1">
      <c r="A772" s="21"/>
      <c r="B772" s="21"/>
      <c r="C772" s="21"/>
      <c r="D772" s="21"/>
      <c r="E772" s="21"/>
      <c r="G772" s="21" t="str">
        <f>If('Inv Count Sheet BAR'!$C791="","",'Inv Count Sheet BAR'!$C791)</f>
        <v/>
      </c>
    </row>
    <row r="773" ht="72.0" customHeight="1">
      <c r="A773" s="21"/>
      <c r="B773" s="21"/>
      <c r="C773" s="21"/>
      <c r="D773" s="21"/>
      <c r="E773" s="21"/>
      <c r="G773" s="21" t="str">
        <f>If('Inv Count Sheet BAR'!$C792="","",'Inv Count Sheet BAR'!$C792)</f>
        <v/>
      </c>
    </row>
    <row r="774" ht="72.0" customHeight="1">
      <c r="A774" s="21"/>
      <c r="B774" s="21"/>
      <c r="C774" s="21"/>
      <c r="D774" s="21"/>
      <c r="E774" s="21"/>
      <c r="G774" s="21" t="str">
        <f>If('Inv Count Sheet BAR'!$C793="","",'Inv Count Sheet BAR'!$C793)</f>
        <v/>
      </c>
    </row>
    <row r="775" ht="72.0" customHeight="1">
      <c r="A775" s="21"/>
      <c r="B775" s="21"/>
      <c r="C775" s="21"/>
      <c r="D775" s="21"/>
      <c r="E775" s="21"/>
      <c r="G775" s="21" t="str">
        <f>If('Inv Count Sheet BAR'!$C794="","",'Inv Count Sheet BAR'!$C794)</f>
        <v/>
      </c>
    </row>
    <row r="776" ht="72.0" customHeight="1">
      <c r="A776" s="21"/>
      <c r="B776" s="21"/>
      <c r="C776" s="21"/>
      <c r="D776" s="21"/>
      <c r="E776" s="21"/>
      <c r="G776" s="21" t="str">
        <f>If('Inv Count Sheet BAR'!$C795="","",'Inv Count Sheet BAR'!$C795)</f>
        <v/>
      </c>
    </row>
    <row r="777" ht="72.0" customHeight="1">
      <c r="A777" s="21"/>
      <c r="B777" s="21"/>
      <c r="C777" s="21"/>
      <c r="D777" s="21"/>
      <c r="E777" s="21"/>
      <c r="G777" s="21" t="str">
        <f>If('Inv Count Sheet BAR'!$C796="","",'Inv Count Sheet BAR'!$C796)</f>
        <v/>
      </c>
    </row>
    <row r="778" ht="72.0" customHeight="1">
      <c r="A778" s="21"/>
      <c r="B778" s="21"/>
      <c r="C778" s="21"/>
      <c r="D778" s="21"/>
      <c r="E778" s="21"/>
      <c r="G778" s="21" t="str">
        <f>If('Inv Count Sheet BAR'!$C797="","",'Inv Count Sheet BAR'!$C797)</f>
        <v/>
      </c>
    </row>
    <row r="779" ht="72.0" customHeight="1">
      <c r="A779" s="21"/>
      <c r="B779" s="21"/>
      <c r="C779" s="21"/>
      <c r="D779" s="21"/>
      <c r="E779" s="21"/>
      <c r="G779" s="21" t="str">
        <f>If('Inv Count Sheet BAR'!$C798="","",'Inv Count Sheet BAR'!$C798)</f>
        <v/>
      </c>
    </row>
    <row r="780" ht="72.0" customHeight="1">
      <c r="A780" s="21"/>
      <c r="B780" s="21"/>
      <c r="C780" s="21"/>
      <c r="D780" s="21"/>
      <c r="E780" s="21"/>
      <c r="G780" s="21" t="str">
        <f>If('Inv Count Sheet BAR'!$C799="","",'Inv Count Sheet BAR'!$C799)</f>
        <v/>
      </c>
    </row>
    <row r="781" ht="72.0" customHeight="1">
      <c r="A781" s="21"/>
      <c r="B781" s="21"/>
      <c r="C781" s="21"/>
      <c r="D781" s="21"/>
      <c r="E781" s="21"/>
      <c r="G781" s="21" t="str">
        <f>If('Inv Count Sheet BAR'!$C800="","",'Inv Count Sheet BAR'!$C800)</f>
        <v/>
      </c>
    </row>
    <row r="782" ht="72.0" customHeight="1">
      <c r="A782" s="21"/>
      <c r="B782" s="21"/>
      <c r="C782" s="21"/>
      <c r="D782" s="21"/>
      <c r="E782" s="21"/>
      <c r="G782" s="21" t="str">
        <f>If('Inv Count Sheet BAR'!$C801="","",'Inv Count Sheet BAR'!$C801)</f>
        <v/>
      </c>
    </row>
    <row r="783" ht="72.0" customHeight="1">
      <c r="A783" s="21"/>
      <c r="B783" s="21"/>
      <c r="C783" s="21"/>
      <c r="D783" s="21"/>
      <c r="E783" s="21"/>
      <c r="G783" s="21" t="str">
        <f>If('Inv Count Sheet BAR'!$C802="","",'Inv Count Sheet BAR'!$C802)</f>
        <v/>
      </c>
    </row>
    <row r="784" ht="72.0" customHeight="1">
      <c r="A784" s="21"/>
      <c r="B784" s="21"/>
      <c r="C784" s="21"/>
      <c r="D784" s="21"/>
      <c r="E784" s="21"/>
      <c r="G784" s="21" t="str">
        <f>If('Inv Count Sheet BAR'!$C803="","",'Inv Count Sheet BAR'!$C803)</f>
        <v/>
      </c>
    </row>
    <row r="785" ht="72.0" customHeight="1">
      <c r="A785" s="21"/>
      <c r="B785" s="21"/>
      <c r="C785" s="21"/>
      <c r="D785" s="21"/>
      <c r="E785" s="21"/>
      <c r="G785" s="21" t="str">
        <f>If('Inv Count Sheet BAR'!$C804="","",'Inv Count Sheet BAR'!$C804)</f>
        <v/>
      </c>
    </row>
    <row r="786" ht="72.0" customHeight="1">
      <c r="A786" s="21"/>
      <c r="B786" s="21"/>
      <c r="C786" s="21"/>
      <c r="D786" s="21"/>
      <c r="E786" s="21"/>
      <c r="G786" s="21" t="str">
        <f>If('Inv Count Sheet BAR'!$C805="","",'Inv Count Sheet BAR'!$C805)</f>
        <v/>
      </c>
    </row>
    <row r="787" ht="72.0" customHeight="1">
      <c r="A787" s="21"/>
      <c r="B787" s="21"/>
      <c r="C787" s="21"/>
      <c r="D787" s="21"/>
      <c r="E787" s="21"/>
      <c r="G787" s="21" t="str">
        <f>If('Inv Count Sheet BAR'!$C806="","",'Inv Count Sheet BAR'!$C806)</f>
        <v/>
      </c>
    </row>
    <row r="788" ht="72.0" customHeight="1">
      <c r="A788" s="21"/>
      <c r="B788" s="21"/>
      <c r="C788" s="21"/>
      <c r="D788" s="21"/>
      <c r="E788" s="21"/>
      <c r="G788" s="21" t="str">
        <f>If('Inv Count Sheet BAR'!$C807="","",'Inv Count Sheet BAR'!$C807)</f>
        <v/>
      </c>
    </row>
    <row r="789" ht="72.0" customHeight="1">
      <c r="A789" s="21"/>
      <c r="B789" s="21"/>
      <c r="C789" s="21"/>
      <c r="D789" s="21"/>
      <c r="E789" s="21"/>
      <c r="G789" s="21" t="str">
        <f>If('Inv Count Sheet BAR'!$C808="","",'Inv Count Sheet BAR'!$C808)</f>
        <v/>
      </c>
    </row>
    <row r="790" ht="72.0" customHeight="1">
      <c r="A790" s="21"/>
      <c r="B790" s="21"/>
      <c r="C790" s="21"/>
      <c r="D790" s="21"/>
      <c r="E790" s="21"/>
      <c r="G790" s="21" t="str">
        <f>If('Inv Count Sheet BAR'!$C809="","",'Inv Count Sheet BAR'!$C809)</f>
        <v/>
      </c>
    </row>
    <row r="791" ht="72.0" customHeight="1">
      <c r="A791" s="21"/>
      <c r="B791" s="21"/>
      <c r="C791" s="21"/>
      <c r="D791" s="21"/>
      <c r="E791" s="21"/>
      <c r="G791" s="21" t="str">
        <f>If('Inv Count Sheet BAR'!$C810="","",'Inv Count Sheet BAR'!$C810)</f>
        <v/>
      </c>
    </row>
    <row r="792" ht="72.0" customHeight="1">
      <c r="A792" s="21"/>
      <c r="B792" s="21"/>
      <c r="C792" s="21"/>
      <c r="D792" s="21"/>
      <c r="E792" s="21"/>
      <c r="G792" s="21" t="str">
        <f>If('Inv Count Sheet BAR'!$C811="","",'Inv Count Sheet BAR'!$C811)</f>
        <v/>
      </c>
    </row>
    <row r="793" ht="72.0" customHeight="1">
      <c r="A793" s="21"/>
      <c r="B793" s="21"/>
      <c r="C793" s="21"/>
      <c r="D793" s="21"/>
      <c r="E793" s="21"/>
      <c r="G793" s="21" t="str">
        <f>If('Inv Count Sheet BAR'!$C812="","",'Inv Count Sheet BAR'!$C812)</f>
        <v/>
      </c>
    </row>
    <row r="794" ht="72.0" customHeight="1">
      <c r="A794" s="21"/>
      <c r="B794" s="21"/>
      <c r="C794" s="21"/>
      <c r="D794" s="21"/>
      <c r="E794" s="21"/>
      <c r="G794" s="21" t="str">
        <f>If('Inv Count Sheet BAR'!$C813="","",'Inv Count Sheet BAR'!$C813)</f>
        <v/>
      </c>
    </row>
    <row r="795" ht="72.0" customHeight="1">
      <c r="A795" s="21"/>
      <c r="B795" s="21"/>
      <c r="C795" s="21"/>
      <c r="D795" s="21"/>
      <c r="E795" s="21"/>
      <c r="G795" s="21" t="str">
        <f>If('Inv Count Sheet BAR'!$C814="","",'Inv Count Sheet BAR'!$C814)</f>
        <v/>
      </c>
    </row>
    <row r="796" ht="72.0" customHeight="1">
      <c r="A796" s="21"/>
      <c r="B796" s="21"/>
      <c r="C796" s="21"/>
      <c r="D796" s="21"/>
      <c r="E796" s="21"/>
      <c r="G796" s="21" t="str">
        <f>If('Inv Count Sheet BAR'!$C815="","",'Inv Count Sheet BAR'!$C815)</f>
        <v/>
      </c>
    </row>
    <row r="797" ht="72.0" customHeight="1">
      <c r="A797" s="21"/>
      <c r="B797" s="21"/>
      <c r="C797" s="21"/>
      <c r="D797" s="21"/>
      <c r="E797" s="21"/>
      <c r="G797" s="21" t="str">
        <f>If('Inv Count Sheet BAR'!$C816="","",'Inv Count Sheet BAR'!$C816)</f>
        <v/>
      </c>
    </row>
    <row r="798" ht="72.0" customHeight="1">
      <c r="A798" s="21"/>
      <c r="B798" s="21"/>
      <c r="C798" s="21"/>
      <c r="D798" s="21"/>
      <c r="E798" s="21"/>
      <c r="G798" s="21" t="str">
        <f>If('Inv Count Sheet BAR'!$C817="","",'Inv Count Sheet BAR'!$C817)</f>
        <v/>
      </c>
    </row>
    <row r="799" ht="72.0" customHeight="1">
      <c r="A799" s="21"/>
      <c r="B799" s="21"/>
      <c r="C799" s="21"/>
      <c r="D799" s="21"/>
      <c r="E799" s="21"/>
      <c r="G799" s="21" t="str">
        <f>If('Inv Count Sheet BAR'!$C818="","",'Inv Count Sheet BAR'!$C818)</f>
        <v/>
      </c>
    </row>
    <row r="800" ht="72.0" customHeight="1">
      <c r="A800" s="21"/>
      <c r="B800" s="21"/>
      <c r="C800" s="21"/>
      <c r="D800" s="21"/>
      <c r="E800" s="21"/>
      <c r="G800" s="21" t="str">
        <f>If('Inv Count Sheet BAR'!$C819="","",'Inv Count Sheet BAR'!$C819)</f>
        <v/>
      </c>
    </row>
    <row r="801" ht="72.0" customHeight="1">
      <c r="A801" s="21"/>
      <c r="B801" s="21"/>
      <c r="C801" s="21"/>
      <c r="D801" s="21"/>
      <c r="E801" s="21"/>
      <c r="G801" s="21" t="str">
        <f>If('Inv Count Sheet BAR'!$C820="","",'Inv Count Sheet BAR'!$C820)</f>
        <v/>
      </c>
    </row>
    <row r="802" ht="72.0" customHeight="1">
      <c r="A802" s="21"/>
      <c r="B802" s="21"/>
      <c r="C802" s="21"/>
      <c r="D802" s="21"/>
      <c r="E802" s="21"/>
      <c r="G802" s="21" t="str">
        <f>If('Inv Count Sheet BAR'!$C821="","",'Inv Count Sheet BAR'!$C821)</f>
        <v/>
      </c>
    </row>
    <row r="803" ht="72.0" customHeight="1">
      <c r="A803" s="21"/>
      <c r="B803" s="21"/>
      <c r="C803" s="21"/>
      <c r="D803" s="21"/>
      <c r="E803" s="21"/>
      <c r="G803" s="21" t="str">
        <f>If('Inv Count Sheet BAR'!$C822="","",'Inv Count Sheet BAR'!$C822)</f>
        <v/>
      </c>
    </row>
    <row r="804" ht="72.0" customHeight="1">
      <c r="A804" s="21"/>
      <c r="B804" s="21"/>
      <c r="C804" s="21"/>
      <c r="D804" s="21"/>
      <c r="E804" s="21"/>
      <c r="G804" s="21" t="str">
        <f>If('Inv Count Sheet BAR'!$C823="","",'Inv Count Sheet BAR'!$C823)</f>
        <v/>
      </c>
    </row>
    <row r="805" ht="72.0" customHeight="1">
      <c r="A805" s="21"/>
      <c r="B805" s="21"/>
      <c r="C805" s="21"/>
      <c r="D805" s="21"/>
      <c r="E805" s="21"/>
      <c r="G805" s="21" t="str">
        <f>If('Inv Count Sheet BAR'!$C824="","",'Inv Count Sheet BAR'!$C824)</f>
        <v/>
      </c>
    </row>
    <row r="806" ht="72.0" customHeight="1">
      <c r="A806" s="21"/>
      <c r="B806" s="21"/>
      <c r="C806" s="21"/>
      <c r="D806" s="21"/>
      <c r="E806" s="21"/>
      <c r="G806" s="21" t="str">
        <f>If('Inv Count Sheet BAR'!$C825="","",'Inv Count Sheet BAR'!$C825)</f>
        <v/>
      </c>
    </row>
    <row r="807" ht="72.0" customHeight="1">
      <c r="A807" s="21"/>
      <c r="B807" s="21"/>
      <c r="C807" s="21"/>
      <c r="D807" s="21"/>
      <c r="E807" s="21"/>
      <c r="G807" s="21" t="str">
        <f>If('Inv Count Sheet BAR'!$C826="","",'Inv Count Sheet BAR'!$C826)</f>
        <v/>
      </c>
    </row>
    <row r="808" ht="72.0" customHeight="1">
      <c r="A808" s="21"/>
      <c r="B808" s="21"/>
      <c r="C808" s="21"/>
      <c r="D808" s="21"/>
      <c r="E808" s="21"/>
      <c r="G808" s="21" t="str">
        <f>If('Inv Count Sheet BAR'!$C827="","",'Inv Count Sheet BAR'!$C827)</f>
        <v/>
      </c>
    </row>
    <row r="809" ht="72.0" customHeight="1">
      <c r="A809" s="21"/>
      <c r="B809" s="21"/>
      <c r="C809" s="21"/>
      <c r="D809" s="21"/>
      <c r="E809" s="21"/>
      <c r="G809" s="21" t="str">
        <f>If('Inv Count Sheet BAR'!$C828="","",'Inv Count Sheet BAR'!$C828)</f>
        <v/>
      </c>
    </row>
    <row r="810" ht="72.0" customHeight="1">
      <c r="A810" s="21"/>
      <c r="B810" s="21"/>
      <c r="C810" s="21"/>
      <c r="D810" s="21"/>
      <c r="E810" s="21"/>
      <c r="G810" s="21" t="str">
        <f>If('Inv Count Sheet BAR'!$C829="","",'Inv Count Sheet BAR'!$C829)</f>
        <v/>
      </c>
    </row>
    <row r="811" ht="72.0" customHeight="1">
      <c r="A811" s="21"/>
      <c r="B811" s="21"/>
      <c r="C811" s="21"/>
      <c r="D811" s="21"/>
      <c r="E811" s="21"/>
      <c r="G811" s="21" t="str">
        <f>If('Inv Count Sheet BAR'!$C830="","",'Inv Count Sheet BAR'!$C830)</f>
        <v/>
      </c>
    </row>
    <row r="812" ht="72.0" customHeight="1">
      <c r="A812" s="21"/>
      <c r="B812" s="21"/>
      <c r="C812" s="21"/>
      <c r="D812" s="21"/>
      <c r="E812" s="21"/>
      <c r="G812" s="21" t="str">
        <f>If('Inv Count Sheet BAR'!$C831="","",'Inv Count Sheet BAR'!$C831)</f>
        <v/>
      </c>
    </row>
    <row r="813" ht="72.0" customHeight="1">
      <c r="A813" s="21"/>
      <c r="B813" s="21"/>
      <c r="C813" s="21"/>
      <c r="D813" s="21"/>
      <c r="E813" s="21"/>
      <c r="G813" s="21" t="str">
        <f>If('Inv Count Sheet BAR'!$C832="","",'Inv Count Sheet BAR'!$C832)</f>
        <v/>
      </c>
    </row>
    <row r="814" ht="72.0" customHeight="1">
      <c r="A814" s="21"/>
      <c r="B814" s="21"/>
      <c r="C814" s="21"/>
      <c r="D814" s="21"/>
      <c r="E814" s="21"/>
      <c r="G814" s="21" t="str">
        <f>If('Inv Count Sheet BAR'!$C833="","",'Inv Count Sheet BAR'!$C833)</f>
        <v/>
      </c>
    </row>
    <row r="815" ht="72.0" customHeight="1">
      <c r="A815" s="21"/>
      <c r="B815" s="21"/>
      <c r="C815" s="21"/>
      <c r="D815" s="21"/>
      <c r="E815" s="21"/>
      <c r="G815" s="21" t="str">
        <f>If('Inv Count Sheet BAR'!$C834="","",'Inv Count Sheet BAR'!$C834)</f>
        <v/>
      </c>
    </row>
    <row r="816" ht="72.0" customHeight="1">
      <c r="A816" s="21"/>
      <c r="B816" s="21"/>
      <c r="C816" s="21"/>
      <c r="D816" s="21"/>
      <c r="E816" s="21"/>
      <c r="G816" s="21" t="str">
        <f>If('Inv Count Sheet BAR'!$C835="","",'Inv Count Sheet BAR'!$C835)</f>
        <v/>
      </c>
    </row>
    <row r="817" ht="72.0" customHeight="1">
      <c r="A817" s="21"/>
      <c r="B817" s="21"/>
      <c r="C817" s="21"/>
      <c r="D817" s="21"/>
      <c r="E817" s="21"/>
      <c r="G817" s="21" t="str">
        <f>If('Inv Count Sheet BAR'!$C836="","",'Inv Count Sheet BAR'!$C836)</f>
        <v/>
      </c>
    </row>
    <row r="818" ht="72.0" customHeight="1">
      <c r="A818" s="21"/>
      <c r="B818" s="21"/>
      <c r="C818" s="21"/>
      <c r="D818" s="21"/>
      <c r="E818" s="21"/>
      <c r="G818" s="21" t="str">
        <f>If('Inv Count Sheet BAR'!$C837="","",'Inv Count Sheet BAR'!$C837)</f>
        <v/>
      </c>
    </row>
    <row r="819" ht="72.0" customHeight="1">
      <c r="A819" s="21"/>
      <c r="B819" s="21"/>
      <c r="C819" s="21"/>
      <c r="D819" s="21"/>
      <c r="E819" s="21"/>
      <c r="G819" s="21" t="str">
        <f>If('Inv Count Sheet BAR'!$C838="","",'Inv Count Sheet BAR'!$C838)</f>
        <v/>
      </c>
    </row>
    <row r="820" ht="72.0" customHeight="1">
      <c r="A820" s="21"/>
      <c r="B820" s="21"/>
      <c r="C820" s="21"/>
      <c r="D820" s="21"/>
      <c r="E820" s="21"/>
      <c r="G820" s="21" t="str">
        <f>If('Inv Count Sheet BAR'!$C839="","",'Inv Count Sheet BAR'!$C839)</f>
        <v/>
      </c>
    </row>
    <row r="821" ht="72.0" customHeight="1">
      <c r="A821" s="21"/>
      <c r="B821" s="21"/>
      <c r="C821" s="21"/>
      <c r="D821" s="21"/>
      <c r="E821" s="21"/>
      <c r="G821" s="21" t="str">
        <f>If('Inv Count Sheet BAR'!$C840="","",'Inv Count Sheet BAR'!$C840)</f>
        <v/>
      </c>
    </row>
    <row r="822" ht="72.0" customHeight="1">
      <c r="A822" s="21"/>
      <c r="B822" s="21"/>
      <c r="C822" s="21"/>
      <c r="D822" s="21"/>
      <c r="E822" s="21"/>
      <c r="G822" s="21" t="str">
        <f>If('Inv Count Sheet BAR'!$C841="","",'Inv Count Sheet BAR'!$C841)</f>
        <v/>
      </c>
    </row>
    <row r="823" ht="72.0" customHeight="1">
      <c r="A823" s="21"/>
      <c r="B823" s="21"/>
      <c r="C823" s="21"/>
      <c r="D823" s="21"/>
      <c r="E823" s="21"/>
      <c r="G823" s="21" t="str">
        <f>If('Inv Count Sheet BAR'!$C842="","",'Inv Count Sheet BAR'!$C842)</f>
        <v/>
      </c>
    </row>
    <row r="824" ht="72.0" customHeight="1">
      <c r="A824" s="21"/>
      <c r="B824" s="21"/>
      <c r="C824" s="21"/>
      <c r="D824" s="21"/>
      <c r="E824" s="21"/>
      <c r="G824" s="21" t="str">
        <f>If('Inv Count Sheet BAR'!$C843="","",'Inv Count Sheet BAR'!$C843)</f>
        <v/>
      </c>
    </row>
    <row r="825" ht="72.0" customHeight="1">
      <c r="A825" s="21"/>
      <c r="B825" s="21"/>
      <c r="C825" s="21"/>
      <c r="D825" s="21"/>
      <c r="E825" s="21"/>
      <c r="G825" s="21" t="str">
        <f>If('Inv Count Sheet BAR'!$C844="","",'Inv Count Sheet BAR'!$C844)</f>
        <v/>
      </c>
    </row>
    <row r="826" ht="72.0" customHeight="1">
      <c r="A826" s="21"/>
      <c r="B826" s="21"/>
      <c r="C826" s="21"/>
      <c r="D826" s="21"/>
      <c r="E826" s="21"/>
      <c r="G826" s="21" t="str">
        <f>If('Inv Count Sheet BAR'!$C845="","",'Inv Count Sheet BAR'!$C845)</f>
        <v/>
      </c>
    </row>
    <row r="827" ht="72.0" customHeight="1">
      <c r="A827" s="21"/>
      <c r="B827" s="21"/>
      <c r="C827" s="21"/>
      <c r="D827" s="21"/>
      <c r="E827" s="21"/>
      <c r="G827" s="21" t="str">
        <f>If('Inv Count Sheet BAR'!$C846="","",'Inv Count Sheet BAR'!$C846)</f>
        <v/>
      </c>
    </row>
    <row r="828" ht="72.0" customHeight="1">
      <c r="A828" s="21"/>
      <c r="B828" s="21"/>
      <c r="C828" s="21"/>
      <c r="D828" s="21"/>
      <c r="E828" s="21"/>
      <c r="G828" s="21" t="str">
        <f>If('Inv Count Sheet BAR'!$C847="","",'Inv Count Sheet BAR'!$C847)</f>
        <v/>
      </c>
    </row>
    <row r="829" ht="72.0" customHeight="1">
      <c r="A829" s="21"/>
      <c r="B829" s="21"/>
      <c r="C829" s="21"/>
      <c r="D829" s="21"/>
      <c r="E829" s="21"/>
      <c r="G829" s="21" t="str">
        <f>If('Inv Count Sheet BAR'!$C848="","",'Inv Count Sheet BAR'!$C848)</f>
        <v/>
      </c>
    </row>
    <row r="830" ht="72.0" customHeight="1">
      <c r="A830" s="21"/>
      <c r="B830" s="21"/>
      <c r="C830" s="21"/>
      <c r="D830" s="21"/>
      <c r="E830" s="21"/>
      <c r="G830" s="21" t="str">
        <f>If('Inv Count Sheet BAR'!$C849="","",'Inv Count Sheet BAR'!$C849)</f>
        <v/>
      </c>
    </row>
    <row r="831" ht="72.0" customHeight="1">
      <c r="A831" s="21"/>
      <c r="B831" s="21"/>
      <c r="C831" s="21"/>
      <c r="D831" s="21"/>
      <c r="E831" s="21"/>
      <c r="G831" s="21" t="str">
        <f>If('Inv Count Sheet BAR'!$C850="","",'Inv Count Sheet BAR'!$C850)</f>
        <v/>
      </c>
    </row>
    <row r="832" ht="72.0" customHeight="1">
      <c r="A832" s="21"/>
      <c r="B832" s="21"/>
      <c r="C832" s="21"/>
      <c r="D832" s="21"/>
      <c r="E832" s="21"/>
      <c r="G832" s="21" t="str">
        <f>If('Inv Count Sheet BAR'!$C851="","",'Inv Count Sheet BAR'!$C851)</f>
        <v/>
      </c>
    </row>
    <row r="833" ht="72.0" customHeight="1">
      <c r="A833" s="21"/>
      <c r="B833" s="21"/>
      <c r="C833" s="21"/>
      <c r="D833" s="21"/>
      <c r="E833" s="21"/>
      <c r="G833" s="21" t="str">
        <f>If('Inv Count Sheet BAR'!$C852="","",'Inv Count Sheet BAR'!$C852)</f>
        <v/>
      </c>
    </row>
    <row r="834" ht="72.0" customHeight="1">
      <c r="A834" s="21"/>
      <c r="B834" s="21"/>
      <c r="C834" s="21"/>
      <c r="D834" s="21"/>
      <c r="E834" s="21"/>
      <c r="G834" s="21" t="str">
        <f>If('Inv Count Sheet BAR'!$C853="","",'Inv Count Sheet BAR'!$C853)</f>
        <v/>
      </c>
    </row>
    <row r="835" ht="72.0" customHeight="1">
      <c r="A835" s="21"/>
      <c r="B835" s="21"/>
      <c r="C835" s="21"/>
      <c r="D835" s="21"/>
      <c r="E835" s="21"/>
      <c r="G835" s="21" t="str">
        <f>If('Inv Count Sheet BAR'!$C854="","",'Inv Count Sheet BAR'!$C854)</f>
        <v/>
      </c>
    </row>
    <row r="836" ht="72.0" customHeight="1">
      <c r="A836" s="21"/>
      <c r="B836" s="21"/>
      <c r="C836" s="21"/>
      <c r="D836" s="21"/>
      <c r="E836" s="21"/>
      <c r="G836" s="21" t="str">
        <f>If('Inv Count Sheet BAR'!$C855="","",'Inv Count Sheet BAR'!$C855)</f>
        <v/>
      </c>
    </row>
    <row r="837" ht="72.0" customHeight="1">
      <c r="A837" s="21"/>
      <c r="B837" s="21"/>
      <c r="C837" s="21"/>
      <c r="D837" s="21"/>
      <c r="E837" s="21"/>
      <c r="G837" s="21" t="str">
        <f>If('Inv Count Sheet BAR'!$C856="","",'Inv Count Sheet BAR'!$C856)</f>
        <v/>
      </c>
    </row>
    <row r="838" ht="72.0" customHeight="1">
      <c r="A838" s="21"/>
      <c r="B838" s="21"/>
      <c r="C838" s="21"/>
      <c r="D838" s="21"/>
      <c r="E838" s="21"/>
      <c r="G838" s="21" t="str">
        <f>If('Inv Count Sheet BAR'!$C857="","",'Inv Count Sheet BAR'!$C857)</f>
        <v/>
      </c>
    </row>
    <row r="839" ht="72.0" customHeight="1">
      <c r="A839" s="21"/>
      <c r="B839" s="21"/>
      <c r="C839" s="21"/>
      <c r="D839" s="21"/>
      <c r="E839" s="21"/>
      <c r="G839" s="21" t="str">
        <f>If('Inv Count Sheet BAR'!$C858="","",'Inv Count Sheet BAR'!$C858)</f>
        <v/>
      </c>
    </row>
    <row r="840" ht="72.0" customHeight="1">
      <c r="A840" s="21"/>
      <c r="B840" s="21"/>
      <c r="C840" s="21"/>
      <c r="D840" s="21"/>
      <c r="E840" s="21"/>
      <c r="G840" s="21" t="str">
        <f>If('Inv Count Sheet BAR'!$C859="","",'Inv Count Sheet BAR'!$C859)</f>
        <v/>
      </c>
    </row>
    <row r="841" ht="72.0" customHeight="1">
      <c r="A841" s="21"/>
      <c r="B841" s="21"/>
      <c r="C841" s="21"/>
      <c r="D841" s="21"/>
      <c r="E841" s="21"/>
      <c r="G841" s="21" t="str">
        <f>If('Inv Count Sheet BAR'!$C860="","",'Inv Count Sheet BAR'!$C860)</f>
        <v/>
      </c>
    </row>
    <row r="842" ht="72.0" customHeight="1">
      <c r="A842" s="21"/>
      <c r="B842" s="21"/>
      <c r="C842" s="21"/>
      <c r="D842" s="21"/>
      <c r="E842" s="21"/>
      <c r="G842" s="21" t="str">
        <f>If('Inv Count Sheet BAR'!$C861="","",'Inv Count Sheet BAR'!$C861)</f>
        <v/>
      </c>
    </row>
    <row r="843" ht="72.0" customHeight="1">
      <c r="A843" s="21"/>
      <c r="B843" s="21"/>
      <c r="C843" s="21"/>
      <c r="D843" s="21"/>
      <c r="E843" s="21"/>
      <c r="G843" s="21" t="str">
        <f>If('Inv Count Sheet BAR'!$C862="","",'Inv Count Sheet BAR'!$C862)</f>
        <v/>
      </c>
    </row>
    <row r="844" ht="72.0" customHeight="1">
      <c r="A844" s="21"/>
      <c r="B844" s="21"/>
      <c r="C844" s="21"/>
      <c r="D844" s="21"/>
      <c r="E844" s="21"/>
      <c r="G844" s="21" t="str">
        <f>If('Inv Count Sheet BAR'!$C863="","",'Inv Count Sheet BAR'!$C863)</f>
        <v/>
      </c>
    </row>
    <row r="845" ht="72.0" customHeight="1">
      <c r="A845" s="21"/>
      <c r="B845" s="21"/>
      <c r="C845" s="21"/>
      <c r="D845" s="21"/>
      <c r="E845" s="21"/>
      <c r="G845" s="21" t="str">
        <f>If('Inv Count Sheet BAR'!$C864="","",'Inv Count Sheet BAR'!$C864)</f>
        <v/>
      </c>
    </row>
    <row r="846" ht="72.0" customHeight="1">
      <c r="A846" s="21"/>
      <c r="B846" s="21"/>
      <c r="C846" s="21"/>
      <c r="D846" s="21"/>
      <c r="E846" s="21"/>
      <c r="G846" s="21" t="str">
        <f>If('Inv Count Sheet BAR'!$C865="","",'Inv Count Sheet BAR'!$C865)</f>
        <v/>
      </c>
    </row>
    <row r="847" ht="72.0" customHeight="1">
      <c r="A847" s="21"/>
      <c r="B847" s="21"/>
      <c r="C847" s="21"/>
      <c r="D847" s="21"/>
      <c r="E847" s="21"/>
      <c r="G847" s="21" t="str">
        <f>If('Inv Count Sheet BAR'!$C866="","",'Inv Count Sheet BAR'!$C866)</f>
        <v/>
      </c>
    </row>
    <row r="848" ht="72.0" customHeight="1">
      <c r="A848" s="21"/>
      <c r="B848" s="21"/>
      <c r="C848" s="21"/>
      <c r="D848" s="21"/>
      <c r="E848" s="21"/>
      <c r="G848" s="21" t="str">
        <f>If('Inv Count Sheet BAR'!$C867="","",'Inv Count Sheet BAR'!$C867)</f>
        <v/>
      </c>
    </row>
    <row r="849" ht="72.0" customHeight="1">
      <c r="A849" s="21"/>
      <c r="B849" s="21"/>
      <c r="C849" s="21"/>
      <c r="D849" s="21"/>
      <c r="E849" s="21"/>
      <c r="G849" s="21" t="str">
        <f>If('Inv Count Sheet BAR'!$C868="","",'Inv Count Sheet BAR'!$C868)</f>
        <v/>
      </c>
    </row>
    <row r="850" ht="72.0" customHeight="1">
      <c r="A850" s="21"/>
      <c r="B850" s="21"/>
      <c r="C850" s="21"/>
      <c r="D850" s="21"/>
      <c r="E850" s="21"/>
      <c r="G850" s="21" t="str">
        <f>If('Inv Count Sheet BAR'!$C869="","",'Inv Count Sheet BAR'!$C869)</f>
        <v/>
      </c>
    </row>
    <row r="851" ht="72.0" customHeight="1">
      <c r="A851" s="21"/>
      <c r="B851" s="21"/>
      <c r="C851" s="21"/>
      <c r="D851" s="21"/>
      <c r="E851" s="21"/>
      <c r="G851" s="21" t="str">
        <f>If('Inv Count Sheet BAR'!$C870="","",'Inv Count Sheet BAR'!$C870)</f>
        <v/>
      </c>
    </row>
    <row r="852" ht="72.0" customHeight="1">
      <c r="A852" s="21"/>
      <c r="B852" s="21"/>
      <c r="C852" s="21"/>
      <c r="D852" s="21"/>
      <c r="E852" s="21"/>
      <c r="G852" s="21" t="str">
        <f>If('Inv Count Sheet BAR'!$C871="","",'Inv Count Sheet BAR'!$C871)</f>
        <v/>
      </c>
    </row>
    <row r="853" ht="72.0" customHeight="1">
      <c r="A853" s="21"/>
      <c r="B853" s="21"/>
      <c r="C853" s="21"/>
      <c r="D853" s="21"/>
      <c r="E853" s="21"/>
      <c r="G853" s="21" t="str">
        <f>If('Inv Count Sheet BAR'!$C872="","",'Inv Count Sheet BAR'!$C872)</f>
        <v/>
      </c>
    </row>
    <row r="854" ht="72.0" customHeight="1">
      <c r="A854" s="21"/>
      <c r="B854" s="21"/>
      <c r="C854" s="21"/>
      <c r="D854" s="21"/>
      <c r="E854" s="21"/>
      <c r="G854" s="21" t="str">
        <f>If('Inv Count Sheet BAR'!$C873="","",'Inv Count Sheet BAR'!$C873)</f>
        <v/>
      </c>
    </row>
    <row r="855" ht="72.0" customHeight="1">
      <c r="A855" s="21"/>
      <c r="B855" s="21"/>
      <c r="C855" s="21"/>
      <c r="D855" s="21"/>
      <c r="E855" s="21"/>
      <c r="G855" s="21" t="str">
        <f>If('Inv Count Sheet BAR'!$C874="","",'Inv Count Sheet BAR'!$C874)</f>
        <v/>
      </c>
    </row>
    <row r="856" ht="72.0" customHeight="1">
      <c r="A856" s="21"/>
      <c r="B856" s="21"/>
      <c r="C856" s="21"/>
      <c r="D856" s="21"/>
      <c r="E856" s="21"/>
      <c r="G856" s="21" t="str">
        <f>If('Inv Count Sheet BAR'!$C875="","",'Inv Count Sheet BAR'!$C875)</f>
        <v/>
      </c>
    </row>
    <row r="857" ht="72.0" customHeight="1">
      <c r="A857" s="21"/>
      <c r="B857" s="21"/>
      <c r="C857" s="21"/>
      <c r="D857" s="21"/>
      <c r="E857" s="21"/>
      <c r="G857" s="21" t="str">
        <f>If('Inv Count Sheet BAR'!$C876="","",'Inv Count Sheet BAR'!$C876)</f>
        <v/>
      </c>
    </row>
    <row r="858" ht="72.0" customHeight="1">
      <c r="A858" s="21"/>
      <c r="B858" s="21"/>
      <c r="C858" s="21"/>
      <c r="D858" s="21"/>
      <c r="E858" s="21"/>
      <c r="G858" s="21" t="str">
        <f>If('Inv Count Sheet BAR'!$C877="","",'Inv Count Sheet BAR'!$C877)</f>
        <v/>
      </c>
    </row>
    <row r="859" ht="72.0" customHeight="1">
      <c r="A859" s="21"/>
      <c r="B859" s="21"/>
      <c r="C859" s="21"/>
      <c r="D859" s="21"/>
      <c r="E859" s="21"/>
      <c r="G859" s="21" t="str">
        <f>If('Inv Count Sheet BAR'!$C878="","",'Inv Count Sheet BAR'!$C878)</f>
        <v/>
      </c>
    </row>
    <row r="860" ht="72.0" customHeight="1">
      <c r="A860" s="21"/>
      <c r="B860" s="21"/>
      <c r="C860" s="21"/>
      <c r="D860" s="21"/>
      <c r="E860" s="21"/>
      <c r="G860" s="21" t="str">
        <f>If('Inv Count Sheet BAR'!$C879="","",'Inv Count Sheet BAR'!$C879)</f>
        <v/>
      </c>
    </row>
    <row r="861" ht="72.0" customHeight="1">
      <c r="A861" s="21"/>
      <c r="B861" s="21"/>
      <c r="C861" s="21"/>
      <c r="D861" s="21"/>
      <c r="E861" s="21"/>
      <c r="G861" s="21" t="str">
        <f>If('Inv Count Sheet BAR'!$C880="","",'Inv Count Sheet BAR'!$C880)</f>
        <v/>
      </c>
    </row>
    <row r="862" ht="72.0" customHeight="1">
      <c r="A862" s="21"/>
      <c r="B862" s="21"/>
      <c r="C862" s="21"/>
      <c r="D862" s="21"/>
      <c r="E862" s="21"/>
      <c r="G862" s="21" t="str">
        <f>If('Inv Count Sheet BAR'!$C881="","",'Inv Count Sheet BAR'!$C881)</f>
        <v/>
      </c>
    </row>
    <row r="863" ht="72.0" customHeight="1">
      <c r="A863" s="21"/>
      <c r="B863" s="21"/>
      <c r="C863" s="21"/>
      <c r="D863" s="21"/>
      <c r="E863" s="21"/>
      <c r="G863" s="21" t="str">
        <f>If('Inv Count Sheet BAR'!$C882="","",'Inv Count Sheet BAR'!$C882)</f>
        <v/>
      </c>
    </row>
    <row r="864" ht="72.0" customHeight="1">
      <c r="A864" s="21"/>
      <c r="B864" s="21"/>
      <c r="C864" s="21"/>
      <c r="D864" s="21"/>
      <c r="E864" s="21"/>
      <c r="G864" s="21" t="str">
        <f>If('Inv Count Sheet BAR'!$C883="","",'Inv Count Sheet BAR'!$C883)</f>
        <v/>
      </c>
    </row>
    <row r="865" ht="72.0" customHeight="1">
      <c r="A865" s="21"/>
      <c r="B865" s="21"/>
      <c r="C865" s="21"/>
      <c r="D865" s="21"/>
      <c r="E865" s="21"/>
      <c r="G865" s="21" t="str">
        <f>If('Inv Count Sheet BAR'!$C884="","",'Inv Count Sheet BAR'!$C884)</f>
        <v/>
      </c>
    </row>
    <row r="866" ht="72.0" customHeight="1">
      <c r="A866" s="21"/>
      <c r="B866" s="21"/>
      <c r="C866" s="21"/>
      <c r="D866" s="21"/>
      <c r="E866" s="21"/>
      <c r="G866" s="21" t="str">
        <f>If('Inv Count Sheet BAR'!$C885="","",'Inv Count Sheet BAR'!$C885)</f>
        <v/>
      </c>
    </row>
    <row r="867" ht="72.0" customHeight="1">
      <c r="A867" s="21"/>
      <c r="B867" s="21"/>
      <c r="C867" s="21"/>
      <c r="D867" s="21"/>
      <c r="E867" s="21"/>
      <c r="G867" s="21" t="str">
        <f>If('Inv Count Sheet BAR'!$C886="","",'Inv Count Sheet BAR'!$C886)</f>
        <v/>
      </c>
    </row>
    <row r="868" ht="72.0" customHeight="1">
      <c r="A868" s="21"/>
      <c r="B868" s="21"/>
      <c r="C868" s="21"/>
      <c r="D868" s="21"/>
      <c r="E868" s="21"/>
      <c r="G868" s="21" t="str">
        <f>If('Inv Count Sheet BAR'!$C887="","",'Inv Count Sheet BAR'!$C887)</f>
        <v/>
      </c>
    </row>
    <row r="869" ht="72.0" customHeight="1">
      <c r="A869" s="21"/>
      <c r="B869" s="21"/>
      <c r="C869" s="21"/>
      <c r="D869" s="21"/>
      <c r="E869" s="21"/>
      <c r="G869" s="21" t="str">
        <f>If('Inv Count Sheet BAR'!$C888="","",'Inv Count Sheet BAR'!$C888)</f>
        <v/>
      </c>
    </row>
    <row r="870" ht="72.0" customHeight="1">
      <c r="A870" s="21"/>
      <c r="B870" s="21"/>
      <c r="C870" s="21"/>
      <c r="D870" s="21"/>
      <c r="E870" s="21"/>
      <c r="G870" s="21" t="str">
        <f>If('Inv Count Sheet BAR'!$C889="","",'Inv Count Sheet BAR'!$C889)</f>
        <v/>
      </c>
    </row>
    <row r="871" ht="72.0" customHeight="1">
      <c r="A871" s="21"/>
      <c r="B871" s="21"/>
      <c r="C871" s="21"/>
      <c r="D871" s="21"/>
      <c r="E871" s="21"/>
      <c r="G871" s="21" t="str">
        <f>If('Inv Count Sheet BAR'!$C890="","",'Inv Count Sheet BAR'!$C890)</f>
        <v/>
      </c>
    </row>
    <row r="872" ht="72.0" customHeight="1">
      <c r="A872" s="21"/>
      <c r="B872" s="21"/>
      <c r="C872" s="21"/>
      <c r="D872" s="21"/>
      <c r="E872" s="21"/>
      <c r="G872" s="21" t="str">
        <f>If('Inv Count Sheet BAR'!$C891="","",'Inv Count Sheet BAR'!$C891)</f>
        <v/>
      </c>
    </row>
    <row r="873" ht="72.0" customHeight="1">
      <c r="A873" s="21"/>
      <c r="B873" s="21"/>
      <c r="C873" s="21"/>
      <c r="D873" s="21"/>
      <c r="E873" s="21"/>
      <c r="G873" s="21" t="str">
        <f>If('Inv Count Sheet BAR'!$C892="","",'Inv Count Sheet BAR'!$C892)</f>
        <v/>
      </c>
    </row>
    <row r="874" ht="72.0" customHeight="1">
      <c r="A874" s="21"/>
      <c r="B874" s="21"/>
      <c r="C874" s="21"/>
      <c r="D874" s="21"/>
      <c r="E874" s="21"/>
      <c r="G874" s="21" t="str">
        <f>If('Inv Count Sheet BAR'!$C893="","",'Inv Count Sheet BAR'!$C893)</f>
        <v/>
      </c>
    </row>
    <row r="875" ht="72.0" customHeight="1">
      <c r="A875" s="21"/>
      <c r="B875" s="21"/>
      <c r="C875" s="21"/>
      <c r="D875" s="21"/>
      <c r="E875" s="21"/>
      <c r="G875" s="21" t="str">
        <f>If('Inv Count Sheet BAR'!$C894="","",'Inv Count Sheet BAR'!$C894)</f>
        <v/>
      </c>
    </row>
    <row r="876" ht="72.0" customHeight="1">
      <c r="A876" s="21"/>
      <c r="B876" s="21"/>
      <c r="C876" s="21"/>
      <c r="D876" s="21"/>
      <c r="E876" s="21"/>
      <c r="G876" s="21" t="str">
        <f>If('Inv Count Sheet BAR'!$C895="","",'Inv Count Sheet BAR'!$C895)</f>
        <v/>
      </c>
    </row>
    <row r="877" ht="72.0" customHeight="1">
      <c r="A877" s="21"/>
      <c r="B877" s="21"/>
      <c r="C877" s="21"/>
      <c r="D877" s="21"/>
      <c r="E877" s="21"/>
      <c r="G877" s="21" t="str">
        <f>If('Inv Count Sheet BAR'!$C896="","",'Inv Count Sheet BAR'!$C896)</f>
        <v/>
      </c>
    </row>
    <row r="878" ht="72.0" customHeight="1">
      <c r="A878" s="21"/>
      <c r="B878" s="21"/>
      <c r="C878" s="21"/>
      <c r="D878" s="21"/>
      <c r="E878" s="21"/>
      <c r="G878" s="21" t="str">
        <f>If('Inv Count Sheet BAR'!$C897="","",'Inv Count Sheet BAR'!$C897)</f>
        <v/>
      </c>
    </row>
    <row r="879" ht="72.0" customHeight="1">
      <c r="A879" s="21"/>
      <c r="B879" s="21"/>
      <c r="C879" s="21"/>
      <c r="D879" s="21"/>
      <c r="E879" s="21"/>
      <c r="G879" s="21" t="str">
        <f>If('Inv Count Sheet BAR'!$C898="","",'Inv Count Sheet BAR'!$C898)</f>
        <v/>
      </c>
    </row>
    <row r="880" ht="72.0" customHeight="1">
      <c r="A880" s="21"/>
      <c r="B880" s="21"/>
      <c r="C880" s="21"/>
      <c r="D880" s="21"/>
      <c r="E880" s="21"/>
      <c r="G880" s="21" t="str">
        <f>If('Inv Count Sheet BAR'!$C899="","",'Inv Count Sheet BAR'!$C899)</f>
        <v/>
      </c>
    </row>
    <row r="881" ht="72.0" customHeight="1">
      <c r="A881" s="21"/>
      <c r="B881" s="21"/>
      <c r="C881" s="21"/>
      <c r="D881" s="21"/>
      <c r="E881" s="21"/>
      <c r="G881" s="21" t="str">
        <f>If('Inv Count Sheet BAR'!$C900="","",'Inv Count Sheet BAR'!$C900)</f>
        <v/>
      </c>
    </row>
    <row r="882" ht="72.0" customHeight="1">
      <c r="A882" s="21"/>
      <c r="B882" s="21"/>
      <c r="C882" s="21"/>
      <c r="D882" s="21"/>
      <c r="E882" s="21"/>
      <c r="G882" s="21" t="str">
        <f>If('Inv Count Sheet BAR'!$C901="","",'Inv Count Sheet BAR'!$C901)</f>
        <v/>
      </c>
    </row>
    <row r="883" ht="72.0" customHeight="1">
      <c r="A883" s="21"/>
      <c r="B883" s="21"/>
      <c r="C883" s="21"/>
      <c r="D883" s="21"/>
      <c r="E883" s="21"/>
      <c r="G883" s="21" t="str">
        <f>If('Inv Count Sheet BAR'!$C902="","",'Inv Count Sheet BAR'!$C902)</f>
        <v/>
      </c>
    </row>
    <row r="884" ht="72.0" customHeight="1">
      <c r="A884" s="21"/>
      <c r="B884" s="21"/>
      <c r="C884" s="21"/>
      <c r="D884" s="21"/>
      <c r="E884" s="21"/>
      <c r="G884" s="21" t="str">
        <f>If('Inv Count Sheet BAR'!$C903="","",'Inv Count Sheet BAR'!$C903)</f>
        <v/>
      </c>
    </row>
    <row r="885" ht="72.0" customHeight="1">
      <c r="A885" s="21"/>
      <c r="B885" s="21"/>
      <c r="C885" s="21"/>
      <c r="D885" s="21"/>
      <c r="E885" s="21"/>
      <c r="G885" s="21" t="str">
        <f>If('Inv Count Sheet BAR'!$C904="","",'Inv Count Sheet BAR'!$C904)</f>
        <v/>
      </c>
    </row>
    <row r="886" ht="72.0" customHeight="1">
      <c r="A886" s="21"/>
      <c r="B886" s="21"/>
      <c r="C886" s="21"/>
      <c r="D886" s="21"/>
      <c r="E886" s="21"/>
      <c r="G886" s="21" t="str">
        <f>If('Inv Count Sheet BAR'!$C905="","",'Inv Count Sheet BAR'!$C905)</f>
        <v/>
      </c>
    </row>
    <row r="887" ht="72.0" customHeight="1">
      <c r="A887" s="21"/>
      <c r="B887" s="21"/>
      <c r="C887" s="21"/>
      <c r="D887" s="21"/>
      <c r="E887" s="21"/>
      <c r="G887" s="21" t="str">
        <f>If('Inv Count Sheet BAR'!$C906="","",'Inv Count Sheet BAR'!$C906)</f>
        <v/>
      </c>
    </row>
    <row r="888" ht="72.0" customHeight="1">
      <c r="A888" s="21"/>
      <c r="B888" s="21"/>
      <c r="C888" s="21"/>
      <c r="D888" s="21"/>
      <c r="E888" s="21"/>
      <c r="G888" s="21" t="str">
        <f>If('Inv Count Sheet BAR'!$C907="","",'Inv Count Sheet BAR'!$C907)</f>
        <v/>
      </c>
    </row>
    <row r="889" ht="72.0" customHeight="1">
      <c r="A889" s="21"/>
      <c r="B889" s="21"/>
      <c r="C889" s="21"/>
      <c r="D889" s="21"/>
      <c r="E889" s="21"/>
      <c r="G889" s="21" t="str">
        <f>If('Inv Count Sheet BAR'!$C908="","",'Inv Count Sheet BAR'!$C908)</f>
        <v/>
      </c>
    </row>
    <row r="890" ht="72.0" customHeight="1">
      <c r="A890" s="21"/>
      <c r="B890" s="21"/>
      <c r="C890" s="21"/>
      <c r="D890" s="21"/>
      <c r="E890" s="21"/>
      <c r="G890" s="21" t="str">
        <f>If('Inv Count Sheet BAR'!$C909="","",'Inv Count Sheet BAR'!$C909)</f>
        <v/>
      </c>
    </row>
    <row r="891" ht="72.0" customHeight="1">
      <c r="A891" s="21"/>
      <c r="B891" s="21"/>
      <c r="C891" s="21"/>
      <c r="D891" s="21"/>
      <c r="E891" s="21"/>
      <c r="G891" s="21" t="str">
        <f>If('Inv Count Sheet BAR'!$C910="","",'Inv Count Sheet BAR'!$C910)</f>
        <v/>
      </c>
    </row>
    <row r="892" ht="72.0" customHeight="1">
      <c r="A892" s="21"/>
      <c r="B892" s="21"/>
      <c r="C892" s="21"/>
      <c r="D892" s="21"/>
      <c r="E892" s="21"/>
      <c r="G892" s="21" t="str">
        <f>If('Inv Count Sheet BAR'!$C911="","",'Inv Count Sheet BAR'!$C911)</f>
        <v/>
      </c>
    </row>
    <row r="893" ht="72.0" customHeight="1">
      <c r="A893" s="21"/>
      <c r="B893" s="21"/>
      <c r="C893" s="21"/>
      <c r="D893" s="21"/>
      <c r="E893" s="21"/>
      <c r="G893" s="21" t="str">
        <f>If('Inv Count Sheet BAR'!$C912="","",'Inv Count Sheet BAR'!$C912)</f>
        <v/>
      </c>
    </row>
    <row r="894" ht="72.0" customHeight="1">
      <c r="A894" s="21"/>
      <c r="B894" s="21"/>
      <c r="C894" s="21"/>
      <c r="D894" s="21"/>
      <c r="E894" s="21"/>
      <c r="G894" s="21" t="str">
        <f>If('Inv Count Sheet BAR'!$C913="","",'Inv Count Sheet BAR'!$C913)</f>
        <v/>
      </c>
    </row>
    <row r="895" ht="72.0" customHeight="1">
      <c r="A895" s="21"/>
      <c r="B895" s="21"/>
      <c r="C895" s="21"/>
      <c r="D895" s="21"/>
      <c r="E895" s="21"/>
      <c r="G895" s="21" t="str">
        <f>If('Inv Count Sheet BAR'!$C914="","",'Inv Count Sheet BAR'!$C914)</f>
        <v/>
      </c>
    </row>
    <row r="896" ht="72.0" customHeight="1">
      <c r="A896" s="21"/>
      <c r="B896" s="21"/>
      <c r="C896" s="21"/>
      <c r="D896" s="21"/>
      <c r="E896" s="21"/>
      <c r="G896" s="21" t="str">
        <f>If('Inv Count Sheet BAR'!$C915="","",'Inv Count Sheet BAR'!$C915)</f>
        <v/>
      </c>
    </row>
    <row r="897" ht="72.0" customHeight="1">
      <c r="A897" s="21"/>
      <c r="B897" s="21"/>
      <c r="C897" s="21"/>
      <c r="D897" s="21"/>
      <c r="E897" s="21"/>
      <c r="G897" s="21" t="str">
        <f>If('Inv Count Sheet BAR'!$C916="","",'Inv Count Sheet BAR'!$C916)</f>
        <v/>
      </c>
    </row>
    <row r="898" ht="72.0" customHeight="1">
      <c r="A898" s="21"/>
      <c r="B898" s="21"/>
      <c r="C898" s="21"/>
      <c r="D898" s="21"/>
      <c r="E898" s="21"/>
      <c r="G898" s="21" t="str">
        <f>If('Inv Count Sheet BAR'!$C917="","",'Inv Count Sheet BAR'!$C917)</f>
        <v/>
      </c>
    </row>
    <row r="899" ht="72.0" customHeight="1">
      <c r="A899" s="21"/>
      <c r="B899" s="21"/>
      <c r="C899" s="21"/>
      <c r="D899" s="21"/>
      <c r="E899" s="21"/>
      <c r="G899" s="21" t="str">
        <f>If('Inv Count Sheet BAR'!$C918="","",'Inv Count Sheet BAR'!$C918)</f>
        <v/>
      </c>
    </row>
    <row r="900" ht="72.0" customHeight="1">
      <c r="A900" s="21"/>
      <c r="B900" s="21"/>
      <c r="C900" s="21"/>
      <c r="D900" s="21"/>
      <c r="E900" s="21"/>
      <c r="G900" s="21" t="str">
        <f>If('Inv Count Sheet BAR'!$C919="","",'Inv Count Sheet BAR'!$C919)</f>
        <v/>
      </c>
    </row>
    <row r="901" ht="72.0" customHeight="1">
      <c r="A901" s="21"/>
      <c r="B901" s="21"/>
      <c r="C901" s="21"/>
      <c r="D901" s="21"/>
      <c r="E901" s="21"/>
      <c r="G901" s="21" t="str">
        <f>If('Inv Count Sheet BAR'!$C920="","",'Inv Count Sheet BAR'!$C920)</f>
        <v/>
      </c>
    </row>
    <row r="902" ht="72.0" customHeight="1">
      <c r="A902" s="21"/>
      <c r="B902" s="21"/>
      <c r="C902" s="21"/>
      <c r="D902" s="21"/>
      <c r="E902" s="21"/>
      <c r="G902" s="21" t="str">
        <f>If('Inv Count Sheet BAR'!$C921="","",'Inv Count Sheet BAR'!$C921)</f>
        <v/>
      </c>
    </row>
    <row r="903" ht="72.0" customHeight="1">
      <c r="A903" s="21"/>
      <c r="B903" s="21"/>
      <c r="C903" s="21"/>
      <c r="D903" s="21"/>
      <c r="E903" s="21"/>
      <c r="G903" s="21" t="str">
        <f>If('Inv Count Sheet BAR'!$C922="","",'Inv Count Sheet BAR'!$C922)</f>
        <v/>
      </c>
    </row>
    <row r="904" ht="72.0" customHeight="1">
      <c r="A904" s="21"/>
      <c r="B904" s="21"/>
      <c r="C904" s="21"/>
      <c r="D904" s="21"/>
      <c r="E904" s="21"/>
      <c r="G904" s="21" t="str">
        <f>If('Inv Count Sheet BAR'!$C923="","",'Inv Count Sheet BAR'!$C923)</f>
        <v/>
      </c>
    </row>
    <row r="905" ht="72.0" customHeight="1">
      <c r="A905" s="21"/>
      <c r="B905" s="21"/>
      <c r="C905" s="21"/>
      <c r="D905" s="21"/>
      <c r="E905" s="21"/>
      <c r="G905" s="21" t="str">
        <f>If('Inv Count Sheet BAR'!$C924="","",'Inv Count Sheet BAR'!$C924)</f>
        <v/>
      </c>
    </row>
    <row r="906" ht="72.0" customHeight="1">
      <c r="A906" s="21"/>
      <c r="B906" s="21"/>
      <c r="C906" s="21"/>
      <c r="D906" s="21"/>
      <c r="E906" s="21"/>
      <c r="G906" s="21" t="str">
        <f>If('Inv Count Sheet BAR'!$C925="","",'Inv Count Sheet BAR'!$C925)</f>
        <v/>
      </c>
    </row>
    <row r="907" ht="72.0" customHeight="1">
      <c r="A907" s="21"/>
      <c r="B907" s="21"/>
      <c r="C907" s="21"/>
      <c r="D907" s="21"/>
      <c r="E907" s="21"/>
      <c r="G907" s="21" t="str">
        <f>If('Inv Count Sheet BAR'!$C926="","",'Inv Count Sheet BAR'!$C926)</f>
        <v/>
      </c>
    </row>
    <row r="908" ht="72.0" customHeight="1">
      <c r="A908" s="21"/>
      <c r="B908" s="21"/>
      <c r="C908" s="21"/>
      <c r="D908" s="21"/>
      <c r="E908" s="21"/>
      <c r="G908" s="21" t="str">
        <f>If('Inv Count Sheet BAR'!$C927="","",'Inv Count Sheet BAR'!$C927)</f>
        <v/>
      </c>
    </row>
    <row r="909" ht="72.0" customHeight="1">
      <c r="A909" s="21"/>
      <c r="B909" s="21"/>
      <c r="C909" s="21"/>
      <c r="D909" s="21"/>
      <c r="E909" s="21"/>
      <c r="G909" s="21" t="str">
        <f>If('Inv Count Sheet BAR'!$C928="","",'Inv Count Sheet BAR'!$C928)</f>
        <v/>
      </c>
    </row>
    <row r="910" ht="72.0" customHeight="1">
      <c r="A910" s="21"/>
      <c r="B910" s="21"/>
      <c r="C910" s="21"/>
      <c r="D910" s="21"/>
      <c r="E910" s="21"/>
      <c r="G910" s="21" t="str">
        <f>If('Inv Count Sheet BAR'!$C929="","",'Inv Count Sheet BAR'!$C929)</f>
        <v/>
      </c>
    </row>
    <row r="911" ht="72.0" customHeight="1">
      <c r="A911" s="21"/>
      <c r="B911" s="21"/>
      <c r="C911" s="21"/>
      <c r="D911" s="21"/>
      <c r="E911" s="21"/>
      <c r="G911" s="21" t="str">
        <f>If('Inv Count Sheet BAR'!$C930="","",'Inv Count Sheet BAR'!$C930)</f>
        <v/>
      </c>
    </row>
    <row r="912" ht="72.0" customHeight="1">
      <c r="A912" s="21"/>
      <c r="B912" s="21"/>
      <c r="C912" s="21"/>
      <c r="D912" s="21"/>
      <c r="E912" s="21"/>
      <c r="G912" s="21" t="str">
        <f>If('Inv Count Sheet BAR'!$C931="","",'Inv Count Sheet BAR'!$C931)</f>
        <v/>
      </c>
    </row>
    <row r="913" ht="72.0" customHeight="1">
      <c r="A913" s="21"/>
      <c r="B913" s="21"/>
      <c r="C913" s="21"/>
      <c r="D913" s="21"/>
      <c r="E913" s="21"/>
      <c r="G913" s="21" t="str">
        <f>If('Inv Count Sheet BAR'!$C932="","",'Inv Count Sheet BAR'!$C932)</f>
        <v/>
      </c>
    </row>
    <row r="914" ht="72.0" customHeight="1">
      <c r="A914" s="21"/>
      <c r="B914" s="21"/>
      <c r="C914" s="21"/>
      <c r="D914" s="21"/>
      <c r="E914" s="21"/>
      <c r="G914" s="21" t="str">
        <f>If('Inv Count Sheet BAR'!$C933="","",'Inv Count Sheet BAR'!$C933)</f>
        <v/>
      </c>
    </row>
    <row r="915" ht="72.0" customHeight="1">
      <c r="A915" s="21"/>
      <c r="B915" s="21"/>
      <c r="C915" s="21"/>
      <c r="D915" s="21"/>
      <c r="E915" s="21"/>
      <c r="G915" s="21" t="str">
        <f>If('Inv Count Sheet BAR'!$C934="","",'Inv Count Sheet BAR'!$C934)</f>
        <v/>
      </c>
    </row>
    <row r="916" ht="72.0" customHeight="1">
      <c r="A916" s="21"/>
      <c r="B916" s="21"/>
      <c r="C916" s="21"/>
      <c r="D916" s="21"/>
      <c r="E916" s="21"/>
      <c r="G916" s="21" t="str">
        <f>If('Inv Count Sheet BAR'!$C935="","",'Inv Count Sheet BAR'!$C935)</f>
        <v/>
      </c>
    </row>
    <row r="917" ht="72.0" customHeight="1">
      <c r="A917" s="21"/>
      <c r="B917" s="21"/>
      <c r="C917" s="21"/>
      <c r="D917" s="21"/>
      <c r="E917" s="21"/>
      <c r="G917" s="21" t="str">
        <f>If('Inv Count Sheet BAR'!$C936="","",'Inv Count Sheet BAR'!$C936)</f>
        <v/>
      </c>
    </row>
    <row r="918" ht="72.0" customHeight="1">
      <c r="A918" s="21"/>
      <c r="B918" s="21"/>
      <c r="C918" s="21"/>
      <c r="D918" s="21"/>
      <c r="E918" s="21"/>
      <c r="G918" s="21" t="str">
        <f>If('Inv Count Sheet BAR'!$C937="","",'Inv Count Sheet BAR'!$C937)</f>
        <v/>
      </c>
    </row>
    <row r="919" ht="72.0" customHeight="1">
      <c r="A919" s="21"/>
      <c r="B919" s="21"/>
      <c r="C919" s="21"/>
      <c r="D919" s="21"/>
      <c r="E919" s="21"/>
      <c r="G919" s="21" t="str">
        <f>If('Inv Count Sheet BAR'!$C938="","",'Inv Count Sheet BAR'!$C938)</f>
        <v/>
      </c>
    </row>
    <row r="920" ht="72.0" customHeight="1">
      <c r="A920" s="21"/>
      <c r="B920" s="21"/>
      <c r="C920" s="21"/>
      <c r="D920" s="21"/>
      <c r="E920" s="21"/>
      <c r="G920" s="21" t="str">
        <f>If('Inv Count Sheet BAR'!$C939="","",'Inv Count Sheet BAR'!$C939)</f>
        <v/>
      </c>
    </row>
    <row r="921" ht="72.0" customHeight="1">
      <c r="A921" s="21"/>
      <c r="B921" s="21"/>
      <c r="C921" s="21"/>
      <c r="D921" s="21"/>
      <c r="E921" s="21"/>
      <c r="G921" s="21" t="str">
        <f>If('Inv Count Sheet BAR'!$C940="","",'Inv Count Sheet BAR'!$C940)</f>
        <v/>
      </c>
    </row>
    <row r="922" ht="72.0" customHeight="1">
      <c r="A922" s="21"/>
      <c r="B922" s="21"/>
      <c r="C922" s="21"/>
      <c r="D922" s="21"/>
      <c r="E922" s="21"/>
      <c r="G922" s="21" t="str">
        <f>If('Inv Count Sheet BAR'!$C941="","",'Inv Count Sheet BAR'!$C941)</f>
        <v/>
      </c>
    </row>
    <row r="923" ht="72.0" customHeight="1">
      <c r="A923" s="21"/>
      <c r="B923" s="21"/>
      <c r="C923" s="21"/>
      <c r="D923" s="21"/>
      <c r="E923" s="21"/>
      <c r="G923" s="21" t="str">
        <f>If('Inv Count Sheet BAR'!$C942="","",'Inv Count Sheet BAR'!$C942)</f>
        <v/>
      </c>
    </row>
    <row r="924" ht="72.0" customHeight="1">
      <c r="A924" s="21"/>
      <c r="B924" s="21"/>
      <c r="C924" s="21"/>
      <c r="D924" s="21"/>
      <c r="E924" s="21"/>
      <c r="G924" s="21" t="str">
        <f>If('Inv Count Sheet BAR'!$C943="","",'Inv Count Sheet BAR'!$C943)</f>
        <v/>
      </c>
    </row>
    <row r="925" ht="72.0" customHeight="1">
      <c r="A925" s="21"/>
      <c r="B925" s="21"/>
      <c r="C925" s="21"/>
      <c r="D925" s="21"/>
      <c r="E925" s="21"/>
      <c r="G925" s="21" t="str">
        <f>If('Inv Count Sheet BAR'!$C944="","",'Inv Count Sheet BAR'!$C944)</f>
        <v/>
      </c>
    </row>
    <row r="926" ht="72.0" customHeight="1">
      <c r="A926" s="21"/>
      <c r="B926" s="21"/>
      <c r="C926" s="21"/>
      <c r="D926" s="21"/>
      <c r="E926" s="21"/>
      <c r="G926" s="21" t="str">
        <f>If('Inv Count Sheet BAR'!$C945="","",'Inv Count Sheet BAR'!$C945)</f>
        <v/>
      </c>
    </row>
    <row r="927" ht="72.0" customHeight="1">
      <c r="A927" s="21"/>
      <c r="B927" s="21"/>
      <c r="C927" s="21"/>
      <c r="D927" s="21"/>
      <c r="E927" s="21"/>
      <c r="G927" s="21" t="str">
        <f>If('Inv Count Sheet BAR'!$C946="","",'Inv Count Sheet BAR'!$C946)</f>
        <v/>
      </c>
    </row>
    <row r="928" ht="72.0" customHeight="1">
      <c r="A928" s="21"/>
      <c r="B928" s="21"/>
      <c r="C928" s="21"/>
      <c r="D928" s="21"/>
      <c r="E928" s="21"/>
      <c r="G928" s="21" t="str">
        <f>If('Inv Count Sheet BAR'!$C947="","",'Inv Count Sheet BAR'!$C947)</f>
        <v/>
      </c>
    </row>
    <row r="929" ht="72.0" customHeight="1">
      <c r="A929" s="21"/>
      <c r="B929" s="21"/>
      <c r="C929" s="21"/>
      <c r="D929" s="21"/>
      <c r="E929" s="21"/>
      <c r="G929" s="21" t="str">
        <f>If('Inv Count Sheet BAR'!$C948="","",'Inv Count Sheet BAR'!$C948)</f>
        <v/>
      </c>
    </row>
    <row r="930" ht="72.0" customHeight="1">
      <c r="A930" s="21"/>
      <c r="B930" s="21"/>
      <c r="C930" s="21"/>
      <c r="D930" s="21"/>
      <c r="E930" s="21"/>
      <c r="G930" s="21" t="str">
        <f>If('Inv Count Sheet BAR'!$C949="","",'Inv Count Sheet BAR'!$C949)</f>
        <v/>
      </c>
    </row>
    <row r="931" ht="72.0" customHeight="1">
      <c r="A931" s="21"/>
      <c r="B931" s="21"/>
      <c r="C931" s="21"/>
      <c r="D931" s="21"/>
      <c r="E931" s="21"/>
      <c r="G931" s="21" t="str">
        <f>If('Inv Count Sheet BAR'!$C950="","",'Inv Count Sheet BAR'!$C950)</f>
        <v/>
      </c>
    </row>
    <row r="932" ht="72.0" customHeight="1">
      <c r="A932" s="21"/>
      <c r="B932" s="21"/>
      <c r="C932" s="21"/>
      <c r="D932" s="21"/>
      <c r="E932" s="21"/>
      <c r="G932" s="21" t="str">
        <f>If('Inv Count Sheet BAR'!$C951="","",'Inv Count Sheet BAR'!$C951)</f>
        <v/>
      </c>
    </row>
    <row r="933" ht="72.0" customHeight="1">
      <c r="A933" s="21"/>
      <c r="B933" s="21"/>
      <c r="C933" s="21"/>
      <c r="D933" s="21"/>
      <c r="E933" s="21"/>
      <c r="G933" s="21" t="str">
        <f>If('Inv Count Sheet BAR'!$C952="","",'Inv Count Sheet BAR'!$C952)</f>
        <v/>
      </c>
    </row>
    <row r="934" ht="72.0" customHeight="1">
      <c r="A934" s="21"/>
      <c r="B934" s="21"/>
      <c r="C934" s="21"/>
      <c r="D934" s="21"/>
      <c r="E934" s="21"/>
      <c r="G934" s="21" t="str">
        <f>If('Inv Count Sheet BAR'!$C953="","",'Inv Count Sheet BAR'!$C953)</f>
        <v/>
      </c>
    </row>
    <row r="935" ht="72.0" customHeight="1">
      <c r="A935" s="21"/>
      <c r="B935" s="21"/>
      <c r="C935" s="21"/>
      <c r="D935" s="21"/>
      <c r="E935" s="21"/>
      <c r="G935" s="21" t="str">
        <f>If('Inv Count Sheet BAR'!$C954="","",'Inv Count Sheet BAR'!$C954)</f>
        <v/>
      </c>
    </row>
    <row r="936" ht="72.0" customHeight="1">
      <c r="A936" s="21"/>
      <c r="B936" s="21"/>
      <c r="C936" s="21"/>
      <c r="D936" s="21"/>
      <c r="E936" s="21"/>
      <c r="G936" s="21" t="str">
        <f>If('Inv Count Sheet BAR'!$C955="","",'Inv Count Sheet BAR'!$C955)</f>
        <v/>
      </c>
    </row>
    <row r="937" ht="72.0" customHeight="1">
      <c r="A937" s="21"/>
      <c r="B937" s="21"/>
      <c r="C937" s="21"/>
      <c r="D937" s="21"/>
      <c r="E937" s="21"/>
      <c r="G937" s="21" t="str">
        <f>If('Inv Count Sheet BAR'!$C956="","",'Inv Count Sheet BAR'!$C956)</f>
        <v/>
      </c>
    </row>
    <row r="938" ht="72.0" customHeight="1">
      <c r="A938" s="21"/>
      <c r="B938" s="21"/>
      <c r="C938" s="21"/>
      <c r="D938" s="21"/>
      <c r="E938" s="21"/>
      <c r="G938" s="21" t="str">
        <f>If('Inv Count Sheet BAR'!$C957="","",'Inv Count Sheet BAR'!$C957)</f>
        <v/>
      </c>
    </row>
    <row r="939" ht="72.0" customHeight="1">
      <c r="A939" s="21"/>
      <c r="B939" s="21"/>
      <c r="C939" s="21"/>
      <c r="D939" s="21"/>
      <c r="E939" s="21"/>
      <c r="G939" s="21" t="str">
        <f>If('Inv Count Sheet BAR'!$C958="","",'Inv Count Sheet BAR'!$C958)</f>
        <v/>
      </c>
    </row>
    <row r="940" ht="72.0" customHeight="1">
      <c r="A940" s="21"/>
      <c r="B940" s="21"/>
      <c r="C940" s="21"/>
      <c r="D940" s="21"/>
      <c r="E940" s="21"/>
      <c r="G940" s="21" t="str">
        <f>If('Inv Count Sheet BAR'!$C959="","",'Inv Count Sheet BAR'!$C959)</f>
        <v/>
      </c>
    </row>
    <row r="941" ht="72.0" customHeight="1">
      <c r="A941" s="21"/>
      <c r="B941" s="21"/>
      <c r="C941" s="21"/>
      <c r="D941" s="21"/>
      <c r="E941" s="21"/>
      <c r="G941" s="21" t="str">
        <f>If('Inv Count Sheet BAR'!$C960="","",'Inv Count Sheet BAR'!$C960)</f>
        <v/>
      </c>
    </row>
    <row r="942" ht="72.0" customHeight="1">
      <c r="A942" s="21"/>
      <c r="B942" s="21"/>
      <c r="C942" s="21"/>
      <c r="D942" s="21"/>
      <c r="E942" s="21"/>
      <c r="G942" s="21" t="str">
        <f>If('Inv Count Sheet BAR'!$C961="","",'Inv Count Sheet BAR'!$C961)</f>
        <v/>
      </c>
    </row>
    <row r="943" ht="72.0" customHeight="1">
      <c r="A943" s="21"/>
      <c r="B943" s="21"/>
      <c r="C943" s="21"/>
      <c r="D943" s="21"/>
      <c r="E943" s="21"/>
      <c r="G943" s="21" t="str">
        <f>If('Inv Count Sheet BAR'!$C962="","",'Inv Count Sheet BAR'!$C962)</f>
        <v/>
      </c>
    </row>
    <row r="944" ht="72.0" customHeight="1">
      <c r="A944" s="21"/>
      <c r="B944" s="21"/>
      <c r="C944" s="21"/>
      <c r="D944" s="21"/>
      <c r="E944" s="21"/>
      <c r="G944" s="21" t="str">
        <f>If('Inv Count Sheet BAR'!$C963="","",'Inv Count Sheet BAR'!$C963)</f>
        <v/>
      </c>
    </row>
    <row r="945" ht="72.0" customHeight="1">
      <c r="A945" s="21"/>
      <c r="B945" s="21"/>
      <c r="C945" s="21"/>
      <c r="D945" s="21"/>
      <c r="E945" s="21"/>
      <c r="G945" s="21" t="str">
        <f>If('Inv Count Sheet BAR'!$C964="","",'Inv Count Sheet BAR'!$C964)</f>
        <v/>
      </c>
    </row>
    <row r="946" ht="72.0" customHeight="1">
      <c r="A946" s="21"/>
      <c r="B946" s="21"/>
      <c r="C946" s="21"/>
      <c r="D946" s="21"/>
      <c r="E946" s="21"/>
      <c r="G946" s="21" t="str">
        <f>If('Inv Count Sheet BAR'!$C965="","",'Inv Count Sheet BAR'!$C965)</f>
        <v/>
      </c>
    </row>
    <row r="947" ht="72.0" customHeight="1">
      <c r="A947" s="21"/>
      <c r="B947" s="21"/>
      <c r="C947" s="21"/>
      <c r="D947" s="21"/>
      <c r="E947" s="21"/>
      <c r="G947" s="21" t="str">
        <f>If('Inv Count Sheet BAR'!$C966="","",'Inv Count Sheet BAR'!$C966)</f>
        <v/>
      </c>
    </row>
    <row r="948" ht="72.0" customHeight="1">
      <c r="A948" s="21"/>
      <c r="B948" s="21"/>
      <c r="C948" s="21"/>
      <c r="D948" s="21"/>
      <c r="E948" s="21"/>
      <c r="G948" s="21" t="str">
        <f>If('Inv Count Sheet BAR'!$C967="","",'Inv Count Sheet BAR'!$C967)</f>
        <v/>
      </c>
    </row>
    <row r="949" ht="72.0" customHeight="1">
      <c r="A949" s="21"/>
      <c r="B949" s="21"/>
      <c r="C949" s="21"/>
      <c r="D949" s="21"/>
      <c r="E949" s="21"/>
      <c r="G949" s="21" t="str">
        <f>If('Inv Count Sheet BAR'!$C968="","",'Inv Count Sheet BAR'!$C968)</f>
        <v/>
      </c>
    </row>
    <row r="950" ht="72.0" customHeight="1">
      <c r="A950" s="21"/>
      <c r="B950" s="21"/>
      <c r="C950" s="21"/>
      <c r="D950" s="21"/>
      <c r="E950" s="21"/>
      <c r="G950" s="21" t="str">
        <f>If('Inv Count Sheet BAR'!$C969="","",'Inv Count Sheet BAR'!$C969)</f>
        <v/>
      </c>
    </row>
    <row r="951" ht="72.0" customHeight="1">
      <c r="A951" s="21"/>
      <c r="B951" s="21"/>
      <c r="C951" s="21"/>
      <c r="D951" s="21"/>
      <c r="E951" s="21"/>
      <c r="G951" s="21" t="str">
        <f>If('Inv Count Sheet BAR'!$C970="","",'Inv Count Sheet BAR'!$C970)</f>
        <v/>
      </c>
    </row>
    <row r="952" ht="72.0" customHeight="1">
      <c r="A952" s="21"/>
      <c r="B952" s="21"/>
      <c r="C952" s="21"/>
      <c r="D952" s="21"/>
      <c r="E952" s="21"/>
      <c r="G952" s="21" t="str">
        <f>If('Inv Count Sheet BAR'!$C971="","",'Inv Count Sheet BAR'!$C971)</f>
        <v/>
      </c>
    </row>
    <row r="953" ht="72.0" customHeight="1">
      <c r="A953" s="21"/>
      <c r="B953" s="21"/>
      <c r="C953" s="21"/>
      <c r="D953" s="21"/>
      <c r="E953" s="21"/>
      <c r="G953" s="21" t="str">
        <f>If('Inv Count Sheet BAR'!$C972="","",'Inv Count Sheet BAR'!$C972)</f>
        <v/>
      </c>
    </row>
    <row r="954" ht="72.0" customHeight="1">
      <c r="A954" s="21"/>
      <c r="B954" s="21"/>
      <c r="C954" s="21"/>
      <c r="D954" s="21"/>
      <c r="E954" s="21"/>
      <c r="G954" s="21" t="str">
        <f>If('Inv Count Sheet BAR'!$C973="","",'Inv Count Sheet BAR'!$C973)</f>
        <v/>
      </c>
    </row>
    <row r="955" ht="72.0" customHeight="1">
      <c r="A955" s="21"/>
      <c r="B955" s="21"/>
      <c r="C955" s="21"/>
      <c r="D955" s="21"/>
      <c r="E955" s="21"/>
      <c r="G955" s="21" t="str">
        <f>If('Inv Count Sheet BAR'!$C974="","",'Inv Count Sheet BAR'!$C974)</f>
        <v/>
      </c>
    </row>
    <row r="956" ht="72.0" customHeight="1">
      <c r="A956" s="21"/>
      <c r="B956" s="21"/>
      <c r="C956" s="21"/>
      <c r="D956" s="21"/>
      <c r="E956" s="21"/>
      <c r="G956" s="21" t="str">
        <f>If('Inv Count Sheet BAR'!$C975="","",'Inv Count Sheet BAR'!$C975)</f>
        <v/>
      </c>
    </row>
    <row r="957" ht="72.0" customHeight="1">
      <c r="A957" s="21"/>
      <c r="B957" s="21"/>
      <c r="C957" s="21"/>
      <c r="D957" s="21"/>
      <c r="E957" s="21"/>
      <c r="G957" s="21" t="str">
        <f>If('Inv Count Sheet BAR'!$C976="","",'Inv Count Sheet BAR'!$C976)</f>
        <v/>
      </c>
    </row>
    <row r="958" ht="72.0" customHeight="1">
      <c r="A958" s="21"/>
      <c r="B958" s="21"/>
      <c r="C958" s="21"/>
      <c r="D958" s="21"/>
      <c r="E958" s="21"/>
      <c r="G958" s="21" t="str">
        <f>If('Inv Count Sheet BAR'!$C977="","",'Inv Count Sheet BAR'!$C977)</f>
        <v/>
      </c>
    </row>
    <row r="959" ht="72.0" customHeight="1">
      <c r="A959" s="21"/>
      <c r="B959" s="21"/>
      <c r="C959" s="21"/>
      <c r="D959" s="21"/>
      <c r="E959" s="21"/>
      <c r="G959" s="21" t="str">
        <f>If('Inv Count Sheet BAR'!$C978="","",'Inv Count Sheet BAR'!$C978)</f>
        <v/>
      </c>
    </row>
    <row r="960" ht="72.0" customHeight="1">
      <c r="A960" s="21"/>
      <c r="B960" s="21"/>
      <c r="C960" s="21"/>
      <c r="D960" s="21"/>
      <c r="E960" s="21"/>
      <c r="G960" s="21" t="str">
        <f>If('Inv Count Sheet BAR'!$C979="","",'Inv Count Sheet BAR'!$C979)</f>
        <v/>
      </c>
    </row>
    <row r="961" ht="72.0" customHeight="1">
      <c r="A961" s="21"/>
      <c r="B961" s="21"/>
      <c r="C961" s="21"/>
      <c r="D961" s="21"/>
      <c r="E961" s="21"/>
      <c r="G961" s="21" t="str">
        <f>If('Inv Count Sheet BAR'!$C980="","",'Inv Count Sheet BAR'!$C980)</f>
        <v/>
      </c>
    </row>
    <row r="962" ht="72.0" customHeight="1">
      <c r="A962" s="21"/>
      <c r="B962" s="21"/>
      <c r="C962" s="21"/>
      <c r="D962" s="21"/>
      <c r="E962" s="21"/>
      <c r="G962" s="21" t="str">
        <f>If('Inv Count Sheet BAR'!$C981="","",'Inv Count Sheet BAR'!$C981)</f>
        <v/>
      </c>
    </row>
    <row r="963" ht="72.0" customHeight="1">
      <c r="A963" s="21"/>
      <c r="B963" s="21"/>
      <c r="C963" s="21"/>
      <c r="D963" s="21"/>
      <c r="E963" s="21"/>
      <c r="G963" s="21" t="str">
        <f>If('Inv Count Sheet BAR'!$C982="","",'Inv Count Sheet BAR'!$C982)</f>
        <v/>
      </c>
    </row>
    <row r="964" ht="72.0" customHeight="1">
      <c r="A964" s="21"/>
      <c r="B964" s="21"/>
      <c r="C964" s="21"/>
      <c r="D964" s="21"/>
      <c r="E964" s="21"/>
      <c r="G964" s="21" t="str">
        <f>If('Inv Count Sheet BAR'!$C983="","",'Inv Count Sheet BAR'!$C983)</f>
        <v/>
      </c>
    </row>
    <row r="965" ht="72.0" customHeight="1">
      <c r="A965" s="21"/>
      <c r="B965" s="21"/>
      <c r="C965" s="21"/>
      <c r="D965" s="21"/>
      <c r="E965" s="21"/>
      <c r="G965" s="21" t="str">
        <f>If('Inv Count Sheet BAR'!$C984="","",'Inv Count Sheet BAR'!$C984)</f>
        <v/>
      </c>
    </row>
    <row r="966" ht="72.0" customHeight="1">
      <c r="A966" s="21"/>
      <c r="B966" s="21"/>
      <c r="C966" s="21"/>
      <c r="D966" s="21"/>
      <c r="E966" s="21"/>
      <c r="G966" s="21" t="str">
        <f>If('Inv Count Sheet BAR'!$C985="","",'Inv Count Sheet BAR'!$C985)</f>
        <v/>
      </c>
    </row>
    <row r="967" ht="72.0" customHeight="1">
      <c r="A967" s="21"/>
      <c r="B967" s="21"/>
      <c r="C967" s="21"/>
      <c r="D967" s="21"/>
      <c r="E967" s="21"/>
      <c r="G967" s="21" t="str">
        <f>If('Inv Count Sheet BAR'!$C986="","",'Inv Count Sheet BAR'!$C986)</f>
        <v/>
      </c>
    </row>
    <row r="968" ht="72.0" customHeight="1">
      <c r="A968" s="21"/>
      <c r="B968" s="21"/>
      <c r="C968" s="21"/>
      <c r="D968" s="21"/>
      <c r="E968" s="21"/>
      <c r="G968" s="21" t="str">
        <f>If('Inv Count Sheet BAR'!$C987="","",'Inv Count Sheet BAR'!$C987)</f>
        <v/>
      </c>
    </row>
    <row r="969" ht="72.0" customHeight="1">
      <c r="A969" s="21"/>
      <c r="B969" s="21"/>
      <c r="C969" s="21"/>
      <c r="D969" s="21"/>
      <c r="E969" s="21"/>
      <c r="G969" s="21" t="str">
        <f>If('Inv Count Sheet BAR'!$C988="","",'Inv Count Sheet BAR'!$C988)</f>
        <v/>
      </c>
    </row>
    <row r="970" ht="72.0" customHeight="1">
      <c r="A970" s="21"/>
      <c r="B970" s="21"/>
      <c r="C970" s="21"/>
      <c r="D970" s="21"/>
      <c r="E970" s="21"/>
      <c r="G970" s="21" t="str">
        <f>If('Inv Count Sheet BAR'!$C989="","",'Inv Count Sheet BAR'!$C989)</f>
        <v/>
      </c>
    </row>
    <row r="971" ht="72.0" customHeight="1">
      <c r="A971" s="21"/>
      <c r="B971" s="21"/>
      <c r="C971" s="21"/>
      <c r="D971" s="21"/>
      <c r="E971" s="21"/>
      <c r="G971" s="21" t="str">
        <f>If('Inv Count Sheet BAR'!$C990="","",'Inv Count Sheet BAR'!$C990)</f>
        <v/>
      </c>
    </row>
    <row r="972" ht="72.0" customHeight="1">
      <c r="A972" s="21"/>
      <c r="B972" s="21"/>
      <c r="C972" s="21"/>
      <c r="D972" s="21"/>
      <c r="E972" s="21"/>
      <c r="G972" s="21" t="str">
        <f>If('Inv Count Sheet BAR'!$C991="","",'Inv Count Sheet BAR'!$C991)</f>
        <v/>
      </c>
    </row>
    <row r="973" ht="72.0" customHeight="1">
      <c r="A973" s="21"/>
      <c r="B973" s="21"/>
      <c r="C973" s="21"/>
      <c r="D973" s="21"/>
      <c r="E973" s="21"/>
      <c r="G973" s="21" t="str">
        <f>If('Inv Count Sheet BAR'!$C992="","",'Inv Count Sheet BAR'!$C992)</f>
        <v/>
      </c>
    </row>
    <row r="974" ht="72.0" customHeight="1">
      <c r="A974" s="21"/>
      <c r="B974" s="21"/>
      <c r="C974" s="21"/>
      <c r="D974" s="21"/>
      <c r="E974" s="21"/>
      <c r="G974" s="21" t="str">
        <f>If('Inv Count Sheet BAR'!$C993="","",'Inv Count Sheet BAR'!$C993)</f>
        <v/>
      </c>
    </row>
    <row r="975" ht="72.0" customHeight="1">
      <c r="A975" s="21"/>
      <c r="B975" s="21"/>
      <c r="C975" s="21"/>
      <c r="D975" s="21"/>
      <c r="E975" s="21"/>
      <c r="G975" s="21" t="str">
        <f>If('Inv Count Sheet BAR'!$C994="","",'Inv Count Sheet BAR'!$C994)</f>
        <v/>
      </c>
    </row>
    <row r="976" ht="72.0" customHeight="1">
      <c r="A976" s="21"/>
      <c r="B976" s="21"/>
      <c r="C976" s="21"/>
      <c r="D976" s="21"/>
      <c r="E976" s="21"/>
      <c r="G976" s="21" t="str">
        <f>If('Inv Count Sheet BAR'!$C995="","",'Inv Count Sheet BAR'!$C995)</f>
        <v/>
      </c>
    </row>
    <row r="977" ht="72.0" customHeight="1">
      <c r="A977" s="21"/>
      <c r="B977" s="21"/>
      <c r="C977" s="21"/>
      <c r="D977" s="21"/>
      <c r="E977" s="21"/>
      <c r="G977" s="21" t="str">
        <f>If('Inv Count Sheet BAR'!$C996="","",'Inv Count Sheet BAR'!$C996)</f>
        <v/>
      </c>
    </row>
    <row r="978" ht="72.0" customHeight="1">
      <c r="A978" s="21"/>
      <c r="B978" s="21"/>
      <c r="C978" s="21"/>
      <c r="D978" s="21"/>
      <c r="E978" s="21"/>
      <c r="G978" s="21" t="str">
        <f>If('Inv Count Sheet BAR'!$C997="","",'Inv Count Sheet BAR'!$C997)</f>
        <v/>
      </c>
    </row>
    <row r="979" ht="72.0" customHeight="1">
      <c r="A979" s="21"/>
      <c r="B979" s="21"/>
      <c r="C979" s="21"/>
      <c r="D979" s="21"/>
      <c r="E979" s="21"/>
      <c r="G979" s="21" t="str">
        <f>If('Inv Count Sheet BAR'!$C998="","",'Inv Count Sheet BAR'!$C998)</f>
        <v/>
      </c>
    </row>
    <row r="980" ht="72.0" customHeight="1">
      <c r="A980" s="21"/>
      <c r="B980" s="21"/>
      <c r="C980" s="21"/>
      <c r="D980" s="21"/>
      <c r="E980" s="21"/>
      <c r="G980" s="21" t="str">
        <f>If('Inv Count Sheet BAR'!$C999="","",'Inv Count Sheet BAR'!$C999)</f>
        <v/>
      </c>
    </row>
    <row r="981" ht="72.0" customHeight="1">
      <c r="A981" s="21"/>
      <c r="B981" s="21"/>
      <c r="C981" s="21"/>
      <c r="D981" s="21"/>
      <c r="E981" s="21"/>
      <c r="G981" s="21" t="str">
        <f>If('Inv Count Sheet BAR'!$C1000="","",'Inv Count Sheet BAR'!$C1000)</f>
        <v/>
      </c>
    </row>
    <row r="982" ht="72.0" customHeight="1">
      <c r="A982" s="21"/>
      <c r="B982" s="21"/>
      <c r="C982" s="21"/>
      <c r="D982" s="21"/>
      <c r="E982" s="21"/>
      <c r="G982" s="21" t="str">
        <f>If('Inv Count Sheet BAR'!$C1001="","",'Inv Count Sheet BAR'!$C1001)</f>
        <v/>
      </c>
    </row>
    <row r="983" ht="72.0" customHeight="1">
      <c r="A983" s="21"/>
      <c r="B983" s="21"/>
      <c r="C983" s="21"/>
      <c r="D983" s="21"/>
      <c r="E983" s="21"/>
      <c r="G983" s="21" t="str">
        <f>If('Inv Count Sheet BAR'!$C1002="","",'Inv Count Sheet BAR'!$C1002)</f>
        <v/>
      </c>
    </row>
    <row r="984" ht="72.0" customHeight="1">
      <c r="A984" s="21"/>
      <c r="B984" s="21"/>
      <c r="C984" s="21"/>
      <c r="D984" s="21"/>
      <c r="E984" s="21"/>
      <c r="G984" s="21" t="str">
        <f>If('Inv Count Sheet BAR'!$C1003="","",'Inv Count Sheet BAR'!$C1003)</f>
        <v/>
      </c>
    </row>
    <row r="985" ht="72.0" customHeight="1">
      <c r="A985" s="21"/>
      <c r="B985" s="21"/>
      <c r="C985" s="21"/>
      <c r="D985" s="21"/>
      <c r="E985" s="21"/>
      <c r="G985" s="21" t="str">
        <f>If('Inv Count Sheet BAR'!$C1004="","",'Inv Count Sheet BAR'!$C1004)</f>
        <v/>
      </c>
    </row>
    <row r="986" ht="72.0" customHeight="1">
      <c r="A986" s="21"/>
      <c r="B986" s="21"/>
      <c r="C986" s="21"/>
      <c r="D986" s="21"/>
      <c r="E986" s="21"/>
      <c r="G986" s="21" t="str">
        <f>If('Inv Count Sheet BAR'!$C1005="","",'Inv Count Sheet BAR'!$C1005)</f>
        <v/>
      </c>
    </row>
    <row r="987" ht="72.0" customHeight="1">
      <c r="A987" s="21"/>
      <c r="B987" s="21"/>
      <c r="C987" s="21"/>
      <c r="D987" s="21"/>
      <c r="E987" s="21"/>
      <c r="G987" s="21" t="str">
        <f>If('Inv Count Sheet BAR'!$C1006="","",'Inv Count Sheet BAR'!$C1006)</f>
        <v/>
      </c>
    </row>
    <row r="988" ht="72.0" customHeight="1">
      <c r="A988" s="21"/>
      <c r="B988" s="21"/>
      <c r="C988" s="21"/>
      <c r="D988" s="21"/>
      <c r="E988" s="21"/>
      <c r="G988" s="21" t="str">
        <f>If('Inv Count Sheet BAR'!$C1007="","",'Inv Count Sheet BAR'!$C1007)</f>
        <v/>
      </c>
    </row>
    <row r="989" ht="72.0" customHeight="1">
      <c r="A989" s="21"/>
      <c r="B989" s="21"/>
      <c r="C989" s="21"/>
      <c r="D989" s="21"/>
      <c r="E989" s="21"/>
      <c r="G989" s="21" t="str">
        <f>If('Inv Count Sheet BAR'!$C1008="","",'Inv Count Sheet BAR'!$C1008)</f>
        <v/>
      </c>
    </row>
    <row r="990" ht="72.0" customHeight="1">
      <c r="A990" s="21"/>
      <c r="B990" s="21"/>
      <c r="C990" s="21"/>
      <c r="D990" s="21"/>
      <c r="E990" s="21"/>
      <c r="G990" s="21" t="str">
        <f>If('Inv Count Sheet BAR'!$C1009="","",'Inv Count Sheet BAR'!$C1009)</f>
        <v/>
      </c>
    </row>
    <row r="991" ht="72.0" customHeight="1">
      <c r="A991" s="21"/>
      <c r="B991" s="21"/>
      <c r="C991" s="21"/>
      <c r="D991" s="21"/>
      <c r="E991" s="21"/>
      <c r="G991" s="21" t="str">
        <f>If('Inv Count Sheet BAR'!$C1010="","",'Inv Count Sheet BAR'!$C1010)</f>
        <v/>
      </c>
    </row>
    <row r="992" ht="72.0" customHeight="1">
      <c r="A992" s="21"/>
      <c r="B992" s="21"/>
      <c r="C992" s="21"/>
      <c r="D992" s="21"/>
      <c r="E992" s="21"/>
      <c r="G992" s="21" t="str">
        <f>If('Inv Count Sheet BAR'!$C1011="","",'Inv Count Sheet BAR'!$C1011)</f>
        <v/>
      </c>
    </row>
    <row r="993" ht="72.0" customHeight="1">
      <c r="A993" s="21"/>
      <c r="B993" s="21"/>
      <c r="C993" s="21"/>
      <c r="D993" s="21"/>
      <c r="E993" s="21"/>
      <c r="G993" s="21" t="str">
        <f>If('Inv Count Sheet BAR'!$C1012="","",'Inv Count Sheet BAR'!$C1012)</f>
        <v/>
      </c>
    </row>
    <row r="994" ht="72.0" customHeight="1">
      <c r="A994" s="21"/>
      <c r="B994" s="21"/>
      <c r="C994" s="21"/>
      <c r="D994" s="21"/>
      <c r="E994" s="21"/>
      <c r="G994" s="21" t="str">
        <f>If('Inv Count Sheet BAR'!$C1013="","",'Inv Count Sheet BAR'!$C1013)</f>
        <v/>
      </c>
    </row>
    <row r="995" ht="72.0" customHeight="1">
      <c r="A995" s="21"/>
      <c r="B995" s="21"/>
      <c r="C995" s="21"/>
      <c r="D995" s="21"/>
      <c r="E995" s="21"/>
      <c r="G995" s="21" t="str">
        <f>If('Inv Count Sheet BAR'!$C1014="","",'Inv Count Sheet BAR'!$C1014)</f>
        <v/>
      </c>
    </row>
    <row r="996" ht="72.0" customHeight="1">
      <c r="A996" s="21"/>
      <c r="B996" s="21"/>
      <c r="C996" s="21"/>
      <c r="D996" s="21"/>
      <c r="E996" s="21"/>
      <c r="G996" s="21" t="str">
        <f>If('Inv Count Sheet BAR'!$C1015="","",'Inv Count Sheet BAR'!$C1015)</f>
        <v/>
      </c>
    </row>
    <row r="997" ht="72.0" customHeight="1">
      <c r="A997" s="21"/>
      <c r="B997" s="21"/>
      <c r="C997" s="21"/>
      <c r="D997" s="21"/>
      <c r="E997" s="21"/>
      <c r="G997" s="21" t="str">
        <f>If('Inv Count Sheet BAR'!$C1016="","",'Inv Count Sheet BAR'!$C1016)</f>
        <v/>
      </c>
    </row>
    <row r="998" ht="72.0" customHeight="1">
      <c r="A998" s="21"/>
      <c r="B998" s="21"/>
      <c r="C998" s="21"/>
      <c r="D998" s="21"/>
      <c r="E998" s="21"/>
      <c r="G998" s="21" t="str">
        <f>If('Inv Count Sheet BAR'!$C1017="","",'Inv Count Sheet BAR'!$C1017)</f>
        <v/>
      </c>
    </row>
    <row r="999" ht="72.0" customHeight="1">
      <c r="A999" s="21"/>
      <c r="B999" s="21"/>
      <c r="C999" s="21"/>
      <c r="D999" s="21"/>
      <c r="E999" s="21"/>
      <c r="G999" s="21" t="str">
        <f>If('Inv Count Sheet BAR'!$C1018="","",'Inv Count Sheet BAR'!$C1018)</f>
        <v/>
      </c>
    </row>
    <row r="1000" ht="72.0" customHeight="1">
      <c r="A1000" s="21"/>
      <c r="B1000" s="21"/>
      <c r="C1000" s="21"/>
      <c r="D1000" s="21"/>
      <c r="E1000" s="21"/>
      <c r="G1000" s="21" t="str">
        <f>If('Inv Count Sheet BAR'!$C1019="","",'Inv Count Sheet BAR'!$C1019)</f>
        <v/>
      </c>
    </row>
  </sheetData>
  <mergeCells count="1">
    <mergeCell ref="G1:H3"/>
  </mergeCells>
  <printOptions gridLines="1" horizontalCentered="1"/>
  <pageMargins bottom="0.5" footer="0.0" header="0.0" left="0.16" right="0.16" top="0.5"/>
  <pageSetup cellComments="atEnd" orientation="portrait" pageOrder="overThenDown"/>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pane xSplit="2.0" ySplit="2.0" topLeftCell="C3" activePane="bottomRight" state="frozen"/>
      <selection activeCell="C1" sqref="C1" pane="topRight"/>
      <selection activeCell="A3" sqref="A3" pane="bottomLeft"/>
      <selection activeCell="C3" sqref="C3" pane="bottomRight"/>
    </sheetView>
  </sheetViews>
  <sheetFormatPr customHeight="1" defaultColWidth="12.63" defaultRowHeight="15.75"/>
  <cols>
    <col customWidth="1" min="1" max="1" width="29.38"/>
    <col customWidth="1" min="2" max="2" width="18.0"/>
    <col customWidth="1" min="3" max="3" width="9.75"/>
    <col customWidth="1" min="4" max="4" width="9.88"/>
    <col customWidth="1" min="5" max="5" width="0.38"/>
    <col customWidth="1" min="6" max="6" width="9.13"/>
    <col customWidth="1" min="7" max="7" width="8.5"/>
    <col customWidth="1" min="8" max="8" width="10.0"/>
    <col customWidth="1" min="9" max="9" width="9.25"/>
    <col customWidth="1" min="10" max="10" width="10.5"/>
    <col customWidth="1" min="11" max="11" width="12.0"/>
    <col customWidth="1" min="12" max="12" width="0.5"/>
    <col customWidth="1" min="13" max="13" width="10.13"/>
    <col customWidth="1" min="14" max="14" width="12.63"/>
    <col customWidth="1" min="15" max="15" width="13.75"/>
    <col customWidth="1" min="16" max="16" width="14.25"/>
    <col customWidth="1" min="17" max="17" width="14.13"/>
    <col customWidth="1" min="18" max="18" width="0.38"/>
    <col customWidth="1" min="19" max="19" width="12.5"/>
    <col customWidth="1" min="20" max="20" width="12.38"/>
    <col customWidth="1" min="21" max="21" width="14.5"/>
    <col hidden="1" min="22" max="22" width="12.63"/>
    <col customWidth="1" min="23" max="23" width="32.0"/>
    <col hidden="1" min="24" max="24" width="12.63"/>
  </cols>
  <sheetData>
    <row r="1" ht="17.25" customHeight="1">
      <c r="A1" s="22" t="s">
        <v>82</v>
      </c>
      <c r="B1" s="23" t="s">
        <v>83</v>
      </c>
      <c r="C1" s="24"/>
      <c r="E1" s="25"/>
      <c r="F1" s="26" t="s">
        <v>84</v>
      </c>
      <c r="G1" s="27" t="s">
        <v>85</v>
      </c>
      <c r="K1" s="28" t="s">
        <v>86</v>
      </c>
      <c r="L1" s="29"/>
      <c r="M1" s="30" t="s">
        <v>87</v>
      </c>
      <c r="N1" s="30"/>
      <c r="R1" s="29"/>
      <c r="S1" s="31"/>
      <c r="W1" s="32"/>
    </row>
    <row r="2" ht="25.5" customHeight="1">
      <c r="A2" s="29" t="s">
        <v>88</v>
      </c>
      <c r="C2" s="30" t="s">
        <v>89</v>
      </c>
      <c r="D2" s="30" t="s">
        <v>90</v>
      </c>
      <c r="E2" s="33"/>
      <c r="G2" s="34" t="s">
        <v>91</v>
      </c>
      <c r="H2" s="35" t="s">
        <v>92</v>
      </c>
      <c r="I2" s="34" t="s">
        <v>93</v>
      </c>
      <c r="J2" s="27" t="s">
        <v>94</v>
      </c>
      <c r="L2" s="23"/>
      <c r="N2" s="36" t="s">
        <v>95</v>
      </c>
      <c r="O2" s="36" t="s">
        <v>96</v>
      </c>
      <c r="P2" s="36" t="s">
        <v>97</v>
      </c>
      <c r="Q2" s="36" t="s">
        <v>98</v>
      </c>
      <c r="R2" s="23"/>
      <c r="S2" s="37" t="s">
        <v>99</v>
      </c>
      <c r="T2" s="37" t="s">
        <v>100</v>
      </c>
      <c r="U2" s="37" t="s">
        <v>101</v>
      </c>
      <c r="V2" s="23" t="s">
        <v>102</v>
      </c>
      <c r="W2" s="30" t="s">
        <v>103</v>
      </c>
    </row>
    <row r="3" hidden="1">
      <c r="A3" s="14" t="s">
        <v>104</v>
      </c>
      <c r="B3" s="14"/>
      <c r="C3" s="14"/>
      <c r="D3" s="14"/>
      <c r="F3" s="14"/>
      <c r="G3" s="14"/>
      <c r="H3" s="14"/>
      <c r="I3" s="14"/>
      <c r="J3" s="38"/>
      <c r="K3" s="39"/>
      <c r="M3" s="14"/>
      <c r="N3" s="32"/>
      <c r="O3" s="32"/>
      <c r="P3" s="32"/>
      <c r="Q3" s="32"/>
      <c r="R3" s="40"/>
      <c r="S3" s="40"/>
      <c r="T3" s="40"/>
      <c r="U3" s="41"/>
    </row>
    <row r="4">
      <c r="A4" s="14" t="s">
        <v>105</v>
      </c>
      <c r="B4" s="42" t="s">
        <v>106</v>
      </c>
      <c r="C4" s="21"/>
      <c r="D4" s="21"/>
      <c r="F4" s="43">
        <v>12.0</v>
      </c>
      <c r="G4" s="43">
        <v>2.0</v>
      </c>
      <c r="H4" s="43">
        <v>20.0</v>
      </c>
      <c r="I4" s="43">
        <v>0.0</v>
      </c>
      <c r="J4" s="44">
        <f t="shared" ref="J4:J1001" si="1">IF(A4="","",(G4*H4)+I4)</f>
        <v>40</v>
      </c>
      <c r="K4" s="45">
        <f t="shared" ref="K4:K1001" si="2">IF(A4="","",F4+J4)</f>
        <v>52</v>
      </c>
      <c r="L4" s="21"/>
      <c r="M4" s="43">
        <v>10.0</v>
      </c>
      <c r="N4" s="46">
        <f>IF(A4="","",COUNTIF('Sales Record'!$B$3:$B$1000,A4))</f>
        <v>2</v>
      </c>
      <c r="O4" s="46">
        <f>IF(A4="","",SUMPRODUCT(--('Sales Record'!$B$3:$B$1000='Inventory List'!A4),--('Sales Record'!$D$3:$D$1000="")))</f>
        <v>0</v>
      </c>
      <c r="P4" s="46">
        <f>IF(A4="","",SUMPRODUCT('Purchase Record'!$J$3:$J$1000,--('Inventory List'!A4='Purchase Record'!$B$3:$B$1000),--('Purchase Record'!$D$3:$D$1000="")))</f>
        <v>0</v>
      </c>
      <c r="Q4" s="46">
        <f>IF(A4="","",K4+SUMPRODUCT(--(A4='Purchase Record'!$B$3:$B$1000),--('Purchase Record'!$D$3:$D$1000&lt;&gt;""),'Purchase Record'!$J$3:$J$1000)-SUMPRODUCT(--(A4='Sales Record'!$B$3:$B$1000),--('Sales Record'!$D$3:$D$1000&lt;&gt;""),'Sales Record'!$G$3:$G$1000))</f>
        <v>37</v>
      </c>
      <c r="R4" s="40"/>
      <c r="S4" s="40">
        <v>5.0</v>
      </c>
      <c r="T4" s="40">
        <v>2.0</v>
      </c>
      <c r="U4" s="41">
        <f t="shared" ref="U4:U1001" si="3">IF(S4="","",S4+T4)</f>
        <v>7</v>
      </c>
      <c r="V4" s="21" t="str">
        <f t="shared" ref="V4:V1001" si="4">if(A4="","",IF(Q4&lt;M4,"Reorder",IF(Q4&gt;=M4,"Normal")))</f>
        <v>Normal</v>
      </c>
      <c r="W4" s="43" t="s">
        <v>107</v>
      </c>
      <c r="X4" s="47">
        <f t="shared" ref="X4:X1001" si="5">Q4*S4</f>
        <v>185</v>
      </c>
      <c r="Z4" s="48"/>
    </row>
    <row r="5">
      <c r="A5" s="14" t="s">
        <v>108</v>
      </c>
      <c r="B5" s="42" t="s">
        <v>109</v>
      </c>
      <c r="C5" s="21"/>
      <c r="D5" s="21"/>
      <c r="F5" s="43">
        <v>8.0</v>
      </c>
      <c r="G5" s="43">
        <v>1.0</v>
      </c>
      <c r="H5" s="43">
        <v>20.0</v>
      </c>
      <c r="I5" s="43">
        <v>6.0</v>
      </c>
      <c r="J5" s="49">
        <f t="shared" si="1"/>
        <v>26</v>
      </c>
      <c r="K5" s="45">
        <f t="shared" si="2"/>
        <v>34</v>
      </c>
      <c r="L5" s="21"/>
      <c r="M5" s="43">
        <v>10.0</v>
      </c>
      <c r="N5" s="46">
        <f>IF(A5="","",COUNTIF('Sales Record'!$B$3:$B$1000,A5))</f>
        <v>1</v>
      </c>
      <c r="O5" s="46">
        <f>IF(A5="","",SUMPRODUCT(--('Sales Record'!$B$3:$B$1000='Inventory List'!A5),--('Sales Record'!$D$3:$D$1000="")))</f>
        <v>0</v>
      </c>
      <c r="P5" s="46">
        <f>IF(A5="","",SUMPRODUCT('Purchase Record'!$J$3:$J$1000,--('Inventory List'!A5='Purchase Record'!$B$3:$B$1000),--('Purchase Record'!$D$3:$D$1000="")))</f>
        <v>0</v>
      </c>
      <c r="Q5" s="46">
        <f>IF(A5="","",K5+SUMPRODUCT(--(A5='Purchase Record'!$B$3:$B$1000),--('Purchase Record'!$D$3:$D$1000&lt;&gt;""),'Purchase Record'!$J$3:$J$1000)-SUMPRODUCT(--(A5='Sales Record'!$B$3:$B$1000),--('Sales Record'!$D$3:$D$1000&lt;&gt;""),'Sales Record'!$G$3:$G$1000))</f>
        <v>32</v>
      </c>
      <c r="R5" s="40"/>
      <c r="S5" s="40">
        <v>5.0</v>
      </c>
      <c r="T5" s="40">
        <v>2.0</v>
      </c>
      <c r="U5" s="41">
        <f t="shared" si="3"/>
        <v>7</v>
      </c>
      <c r="V5" s="21" t="str">
        <f t="shared" si="4"/>
        <v>Normal</v>
      </c>
      <c r="W5" s="43" t="s">
        <v>107</v>
      </c>
      <c r="X5" s="47">
        <f t="shared" si="5"/>
        <v>160</v>
      </c>
    </row>
    <row r="6">
      <c r="A6" s="14" t="s">
        <v>110</v>
      </c>
      <c r="B6" s="42" t="s">
        <v>111</v>
      </c>
      <c r="C6" s="21"/>
      <c r="D6" s="21"/>
      <c r="F6" s="43">
        <v>15.0</v>
      </c>
      <c r="G6" s="43">
        <v>4.0</v>
      </c>
      <c r="H6" s="43">
        <v>20.0</v>
      </c>
      <c r="I6" s="43">
        <v>12.0</v>
      </c>
      <c r="J6" s="49">
        <f t="shared" si="1"/>
        <v>92</v>
      </c>
      <c r="K6" s="45">
        <f t="shared" si="2"/>
        <v>107</v>
      </c>
      <c r="L6" s="21"/>
      <c r="M6" s="43">
        <v>10.0</v>
      </c>
      <c r="N6" s="46">
        <f>IF(A6="","",COUNTIF('Sales Record'!$B$3:$B$1000,A6))</f>
        <v>2</v>
      </c>
      <c r="O6" s="46">
        <f>IF(A6="","",SUMPRODUCT(--('Sales Record'!$B$3:$B$1000='Inventory List'!A6),--('Sales Record'!$D$3:$D$1000="")))</f>
        <v>0</v>
      </c>
      <c r="P6" s="46">
        <f>IF(A6="","",SUMPRODUCT('Purchase Record'!$J$3:$J$1000,--('Inventory List'!A6='Purchase Record'!$B$3:$B$1000),--('Purchase Record'!$D$3:$D$1000="")))</f>
        <v>0</v>
      </c>
      <c r="Q6" s="46">
        <f>IF(A6="","",K6+SUMPRODUCT(--(A6='Purchase Record'!$B$3:$B$1000),--('Purchase Record'!$D$3:$D$1000&lt;&gt;""),'Purchase Record'!$J$3:$J$1000)-SUMPRODUCT(--(A6='Sales Record'!$B$3:$B$1000),--('Sales Record'!$D$3:$D$1000&lt;&gt;""),'Sales Record'!$G$3:$G$1000))</f>
        <v>93</v>
      </c>
      <c r="R6" s="40"/>
      <c r="S6" s="40">
        <v>5.0</v>
      </c>
      <c r="T6" s="40">
        <v>2.0</v>
      </c>
      <c r="U6" s="41">
        <f t="shared" si="3"/>
        <v>7</v>
      </c>
      <c r="V6" s="21" t="str">
        <f t="shared" si="4"/>
        <v>Normal</v>
      </c>
      <c r="W6" s="43" t="s">
        <v>107</v>
      </c>
      <c r="X6" s="47">
        <f t="shared" si="5"/>
        <v>465</v>
      </c>
    </row>
    <row r="7" ht="15.75" customHeight="1">
      <c r="A7" s="14" t="s">
        <v>112</v>
      </c>
      <c r="B7" s="42" t="s">
        <v>113</v>
      </c>
      <c r="C7" s="21"/>
      <c r="D7" s="21"/>
      <c r="F7" s="43">
        <v>5.0</v>
      </c>
      <c r="G7" s="43">
        <v>2.0</v>
      </c>
      <c r="H7" s="43">
        <v>20.0</v>
      </c>
      <c r="I7" s="43">
        <v>0.0</v>
      </c>
      <c r="J7" s="49">
        <f t="shared" si="1"/>
        <v>40</v>
      </c>
      <c r="K7" s="45">
        <f t="shared" si="2"/>
        <v>45</v>
      </c>
      <c r="L7" s="21"/>
      <c r="M7" s="43">
        <v>10.0</v>
      </c>
      <c r="N7" s="46">
        <f>IF(A7="","",COUNTIF('Sales Record'!$B$3:$B$1000,A7))</f>
        <v>1</v>
      </c>
      <c r="O7" s="46">
        <f>IF(A7="","",SUMPRODUCT(--('Sales Record'!$B$3:$B$1000='Inventory List'!A7),--('Sales Record'!$D$3:$D$1000="")))</f>
        <v>1</v>
      </c>
      <c r="P7" s="46">
        <f>IF(A7="","",SUMPRODUCT('Purchase Record'!$J$3:$J$1000,--('Inventory List'!A7='Purchase Record'!$B$3:$B$1000),--('Purchase Record'!$D$3:$D$1000="")))</f>
        <v>0</v>
      </c>
      <c r="Q7" s="46">
        <f>IF(A7="","",K7+SUMPRODUCT(--(A7='Purchase Record'!$B$3:$B$1000),--('Purchase Record'!$D$3:$D$1000&lt;&gt;""),'Purchase Record'!$J$3:$J$1000)-SUMPRODUCT(--(A7='Sales Record'!$B$3:$B$1000),--('Sales Record'!$D$3:$D$1000&lt;&gt;""),'Sales Record'!$G$3:$G$1000))</f>
        <v>45</v>
      </c>
      <c r="R7" s="40"/>
      <c r="S7" s="40">
        <v>3.0</v>
      </c>
      <c r="T7" s="40">
        <v>1.5</v>
      </c>
      <c r="U7" s="41">
        <f t="shared" si="3"/>
        <v>4.5</v>
      </c>
      <c r="V7" s="21" t="str">
        <f t="shared" si="4"/>
        <v>Normal</v>
      </c>
      <c r="W7" s="43" t="s">
        <v>107</v>
      </c>
      <c r="X7" s="47">
        <f t="shared" si="5"/>
        <v>135</v>
      </c>
    </row>
    <row r="8">
      <c r="A8" s="14" t="s">
        <v>114</v>
      </c>
      <c r="B8" s="42" t="s">
        <v>115</v>
      </c>
      <c r="C8" s="21"/>
      <c r="D8" s="21"/>
      <c r="F8" s="43">
        <v>5.0</v>
      </c>
      <c r="G8" s="43">
        <v>3.0</v>
      </c>
      <c r="H8" s="43">
        <v>20.0</v>
      </c>
      <c r="I8" s="43">
        <v>0.0</v>
      </c>
      <c r="J8" s="49">
        <f t="shared" si="1"/>
        <v>60</v>
      </c>
      <c r="K8" s="45">
        <f t="shared" si="2"/>
        <v>65</v>
      </c>
      <c r="L8" s="21"/>
      <c r="M8" s="43">
        <v>10.0</v>
      </c>
      <c r="N8" s="46">
        <f>IF(A8="","",COUNTIF('Sales Record'!$B$3:$B$1000,A8))</f>
        <v>6</v>
      </c>
      <c r="O8" s="46">
        <f>IF(A8="","",SUMPRODUCT(--('Sales Record'!$B$3:$B$1000='Inventory List'!A8),--('Sales Record'!$D$3:$D$1000="")))</f>
        <v>1</v>
      </c>
      <c r="P8" s="46">
        <f>IF(A8="","",SUMPRODUCT('Purchase Record'!$J$3:$J$1000,--('Inventory List'!A8='Purchase Record'!$B$3:$B$1000),--('Purchase Record'!$D$3:$D$1000="")))</f>
        <v>0</v>
      </c>
      <c r="Q8" s="46">
        <f>IF(A8="","",K8+SUMPRODUCT(--(A8='Purchase Record'!$B$3:$B$1000),--('Purchase Record'!$D$3:$D$1000&lt;&gt;""),'Purchase Record'!$J$3:$J$1000)-SUMPRODUCT(--(A8='Sales Record'!$B$3:$B$1000),--('Sales Record'!$D$3:$D$1000&lt;&gt;""),'Sales Record'!$G$3:$G$1000))</f>
        <v>30</v>
      </c>
      <c r="R8" s="40"/>
      <c r="S8" s="40">
        <v>3.0</v>
      </c>
      <c r="T8" s="40">
        <v>1.5</v>
      </c>
      <c r="U8" s="41">
        <f t="shared" si="3"/>
        <v>4.5</v>
      </c>
      <c r="V8" s="21" t="str">
        <f t="shared" si="4"/>
        <v>Normal</v>
      </c>
      <c r="W8" s="43" t="s">
        <v>107</v>
      </c>
      <c r="X8" s="47">
        <f t="shared" si="5"/>
        <v>90</v>
      </c>
    </row>
    <row r="9">
      <c r="A9" s="14" t="s">
        <v>116</v>
      </c>
      <c r="B9" s="42" t="s">
        <v>115</v>
      </c>
      <c r="C9" s="21"/>
      <c r="D9" s="21"/>
      <c r="F9" s="43">
        <v>16.0</v>
      </c>
      <c r="G9" s="43">
        <v>0.0</v>
      </c>
      <c r="H9" s="43">
        <v>20.0</v>
      </c>
      <c r="I9" s="43">
        <v>9.0</v>
      </c>
      <c r="J9" s="49">
        <f t="shared" si="1"/>
        <v>9</v>
      </c>
      <c r="K9" s="45">
        <f t="shared" si="2"/>
        <v>25</v>
      </c>
      <c r="L9" s="21"/>
      <c r="M9" s="43">
        <v>10.0</v>
      </c>
      <c r="N9" s="46">
        <f>IF(A9="","",COUNTIF('Sales Record'!$B$3:$B$1000,A9))</f>
        <v>1</v>
      </c>
      <c r="O9" s="46">
        <f>IF(A9="","",SUMPRODUCT(--('Sales Record'!$B$3:$B$1000='Inventory List'!A9),--('Sales Record'!$D$3:$D$1000="")))</f>
        <v>0</v>
      </c>
      <c r="P9" s="46">
        <f>IF(A9="","",SUMPRODUCT('Purchase Record'!$J$3:$J$1000,--('Inventory List'!A9='Purchase Record'!$B$3:$B$1000),--('Purchase Record'!$D$3:$D$1000="")))</f>
        <v>0</v>
      </c>
      <c r="Q9" s="46">
        <f>IF(A9="","",K9+SUMPRODUCT(--(A9='Purchase Record'!$B$3:$B$1000),--('Purchase Record'!$D$3:$D$1000&lt;&gt;""),'Purchase Record'!$J$3:$J$1000)-SUMPRODUCT(--(A9='Sales Record'!$B$3:$B$1000),--('Sales Record'!$D$3:$D$1000&lt;&gt;""),'Sales Record'!$G$3:$G$1000))</f>
        <v>20</v>
      </c>
      <c r="R9" s="40"/>
      <c r="S9" s="40">
        <v>3.0</v>
      </c>
      <c r="T9" s="40">
        <v>1.5</v>
      </c>
      <c r="U9" s="41">
        <f t="shared" si="3"/>
        <v>4.5</v>
      </c>
      <c r="V9" s="21" t="str">
        <f t="shared" si="4"/>
        <v>Normal</v>
      </c>
      <c r="W9" s="43" t="s">
        <v>107</v>
      </c>
      <c r="X9" s="47">
        <f t="shared" si="5"/>
        <v>60</v>
      </c>
    </row>
    <row r="10">
      <c r="A10" s="14" t="s">
        <v>117</v>
      </c>
      <c r="B10" s="42" t="s">
        <v>118</v>
      </c>
      <c r="C10" s="43">
        <v>0.5</v>
      </c>
      <c r="D10" s="43" t="s">
        <v>119</v>
      </c>
      <c r="F10" s="43">
        <v>26.0</v>
      </c>
      <c r="G10" s="43">
        <v>1.0</v>
      </c>
      <c r="H10" s="43">
        <v>50.0</v>
      </c>
      <c r="I10" s="43">
        <v>0.0</v>
      </c>
      <c r="J10" s="49">
        <f t="shared" si="1"/>
        <v>50</v>
      </c>
      <c r="K10" s="45">
        <f t="shared" si="2"/>
        <v>76</v>
      </c>
      <c r="L10" s="21"/>
      <c r="M10" s="43">
        <v>100.0</v>
      </c>
      <c r="N10" s="46">
        <f>IF(A10="","",COUNTIF('Sales Record'!$B$3:$B$1000,A10))</f>
        <v>1</v>
      </c>
      <c r="O10" s="46">
        <f>IF(A10="","",SUMPRODUCT(--('Sales Record'!$B$3:$B$1000='Inventory List'!A10),--('Sales Record'!$D$3:$D$1000="")))</f>
        <v>0</v>
      </c>
      <c r="P10" s="46">
        <f>IF(A10="","",SUMPRODUCT('Purchase Record'!$J$3:$J$1000,--('Inventory List'!A10='Purchase Record'!$B$3:$B$1000),--('Purchase Record'!$D$3:$D$1000="")))</f>
        <v>0</v>
      </c>
      <c r="Q10" s="46">
        <f>IF(A10="","",K10+SUMPRODUCT(--(A10='Purchase Record'!$B$3:$B$1000),--('Purchase Record'!$D$3:$D$1000&lt;&gt;""),'Purchase Record'!$J$3:$J$1000)-SUMPRODUCT(--(A10='Sales Record'!$B$3:$B$1000),--('Sales Record'!$D$3:$D$1000&lt;&gt;""),'Sales Record'!$G$3:$G$1000))</f>
        <v>151</v>
      </c>
      <c r="R10" s="40"/>
      <c r="S10" s="40">
        <v>0.9</v>
      </c>
      <c r="T10" s="40">
        <v>0.9</v>
      </c>
      <c r="U10" s="41">
        <f t="shared" si="3"/>
        <v>1.8</v>
      </c>
      <c r="V10" s="21" t="str">
        <f t="shared" si="4"/>
        <v>Normal</v>
      </c>
      <c r="W10" s="43" t="s">
        <v>120</v>
      </c>
      <c r="X10" s="47">
        <f t="shared" si="5"/>
        <v>135.9</v>
      </c>
    </row>
    <row r="11">
      <c r="A11" s="14" t="s">
        <v>121</v>
      </c>
      <c r="B11" s="42" t="s">
        <v>122</v>
      </c>
      <c r="C11" s="43">
        <v>0.5</v>
      </c>
      <c r="D11" s="43" t="s">
        <v>123</v>
      </c>
      <c r="F11" s="43">
        <v>29.0</v>
      </c>
      <c r="G11" s="43">
        <v>2.0</v>
      </c>
      <c r="H11" s="43">
        <v>50.0</v>
      </c>
      <c r="I11" s="43">
        <v>0.0</v>
      </c>
      <c r="J11" s="49">
        <f t="shared" si="1"/>
        <v>100</v>
      </c>
      <c r="K11" s="45">
        <f t="shared" si="2"/>
        <v>129</v>
      </c>
      <c r="L11" s="21"/>
      <c r="M11" s="43">
        <v>100.0</v>
      </c>
      <c r="N11" s="46">
        <f>IF(A11="","",COUNTIF('Sales Record'!$B$3:$B$1000,A11))</f>
        <v>6</v>
      </c>
      <c r="O11" s="46">
        <f>IF(A11="","",SUMPRODUCT(--('Sales Record'!$B$3:$B$1000='Inventory List'!A11),--('Sales Record'!$D$3:$D$1000="")))</f>
        <v>0</v>
      </c>
      <c r="P11" s="46">
        <f>IF(A11="","",SUMPRODUCT('Purchase Record'!$J$3:$J$1000,--('Inventory List'!A11='Purchase Record'!$B$3:$B$1000),--('Purchase Record'!$D$3:$D$1000="")))</f>
        <v>0</v>
      </c>
      <c r="Q11" s="46">
        <f>IF(A11="","",K11+SUMPRODUCT(--(A11='Purchase Record'!$B$3:$B$1000),--('Purchase Record'!$D$3:$D$1000&lt;&gt;""),'Purchase Record'!$J$3:$J$1000)-SUMPRODUCT(--(A11='Sales Record'!$B$3:$B$1000),--('Sales Record'!$D$3:$D$1000&lt;&gt;""),'Sales Record'!$G$3:$G$1000))</f>
        <v>45</v>
      </c>
      <c r="R11" s="40"/>
      <c r="S11" s="40">
        <v>0.5</v>
      </c>
      <c r="T11" s="40">
        <v>0.5</v>
      </c>
      <c r="U11" s="41">
        <f t="shared" si="3"/>
        <v>1</v>
      </c>
      <c r="V11" s="21" t="str">
        <f t="shared" si="4"/>
        <v>Reorder</v>
      </c>
      <c r="W11" s="43" t="s">
        <v>120</v>
      </c>
      <c r="X11" s="47">
        <f t="shared" si="5"/>
        <v>22.5</v>
      </c>
    </row>
    <row r="12">
      <c r="A12" s="14" t="s">
        <v>124</v>
      </c>
      <c r="B12" s="42" t="s">
        <v>125</v>
      </c>
      <c r="C12" s="43">
        <v>0.5</v>
      </c>
      <c r="D12" s="43" t="s">
        <v>126</v>
      </c>
      <c r="F12" s="43">
        <v>33.0</v>
      </c>
      <c r="G12" s="43">
        <v>4.0</v>
      </c>
      <c r="H12" s="43">
        <v>50.0</v>
      </c>
      <c r="I12" s="43">
        <v>10.0</v>
      </c>
      <c r="J12" s="49">
        <f t="shared" si="1"/>
        <v>210</v>
      </c>
      <c r="K12" s="45">
        <f t="shared" si="2"/>
        <v>243</v>
      </c>
      <c r="L12" s="21"/>
      <c r="M12" s="43">
        <v>100.0</v>
      </c>
      <c r="N12" s="46">
        <f>IF(A12="","",COUNTIF('Sales Record'!$B$3:$B$1000,A12))</f>
        <v>3</v>
      </c>
      <c r="O12" s="46">
        <f>IF(A12="","",SUMPRODUCT(--('Sales Record'!$B$3:$B$1000='Inventory List'!A12),--('Sales Record'!$D$3:$D$1000="")))</f>
        <v>0</v>
      </c>
      <c r="P12" s="46">
        <f>IF(A12="","",SUMPRODUCT('Purchase Record'!$J$3:$J$1000,--('Inventory List'!A12='Purchase Record'!$B$3:$B$1000),--('Purchase Record'!$D$3:$D$1000="")))</f>
        <v>0</v>
      </c>
      <c r="Q12" s="46">
        <f>IF(A12="","",K12+SUMPRODUCT(--(A12='Purchase Record'!$B$3:$B$1000),--('Purchase Record'!$D$3:$D$1000&lt;&gt;""),'Purchase Record'!$J$3:$J$1000)-SUMPRODUCT(--(A12='Sales Record'!$B$3:$B$1000),--('Sales Record'!$D$3:$D$1000&lt;&gt;""),'Sales Record'!$G$3:$G$1000))</f>
        <v>231</v>
      </c>
      <c r="R12" s="40"/>
      <c r="S12" s="40">
        <v>0.9</v>
      </c>
      <c r="T12" s="40">
        <v>0.9</v>
      </c>
      <c r="U12" s="41">
        <f t="shared" si="3"/>
        <v>1.8</v>
      </c>
      <c r="V12" s="21" t="str">
        <f t="shared" si="4"/>
        <v>Normal</v>
      </c>
      <c r="W12" s="43" t="s">
        <v>120</v>
      </c>
      <c r="X12" s="47">
        <f t="shared" si="5"/>
        <v>207.9</v>
      </c>
    </row>
    <row r="13">
      <c r="A13" s="14" t="s">
        <v>127</v>
      </c>
      <c r="B13" s="42" t="s">
        <v>128</v>
      </c>
      <c r="C13" s="43">
        <v>0.3</v>
      </c>
      <c r="D13" s="43" t="s">
        <v>119</v>
      </c>
      <c r="F13" s="43">
        <v>18.0</v>
      </c>
      <c r="G13" s="43">
        <v>2.0</v>
      </c>
      <c r="H13" s="43">
        <v>50.0</v>
      </c>
      <c r="I13" s="43">
        <v>16.0</v>
      </c>
      <c r="J13" s="49">
        <f t="shared" si="1"/>
        <v>116</v>
      </c>
      <c r="K13" s="45">
        <f t="shared" si="2"/>
        <v>134</v>
      </c>
      <c r="L13" s="21"/>
      <c r="M13" s="43">
        <v>100.0</v>
      </c>
      <c r="N13" s="46">
        <f>IF(A13="","",COUNTIF('Sales Record'!$B$3:$B$1000,A13))</f>
        <v>1</v>
      </c>
      <c r="O13" s="46">
        <f>IF(A13="","",SUMPRODUCT(--('Sales Record'!$B$3:$B$1000='Inventory List'!A13),--('Sales Record'!$D$3:$D$1000="")))</f>
        <v>0</v>
      </c>
      <c r="P13" s="46">
        <f>IF(A13="","",SUMPRODUCT('Purchase Record'!$J$3:$J$1000,--('Inventory List'!A13='Purchase Record'!$B$3:$B$1000),--('Purchase Record'!$D$3:$D$1000="")))</f>
        <v>0</v>
      </c>
      <c r="Q13" s="46">
        <f>IF(A13="","",K13+SUMPRODUCT(--(A13='Purchase Record'!$B$3:$B$1000),--('Purchase Record'!$D$3:$D$1000&lt;&gt;""),'Purchase Record'!$J$3:$J$1000)-SUMPRODUCT(--(A13='Sales Record'!$B$3:$B$1000),--('Sales Record'!$D$3:$D$1000&lt;&gt;""),'Sales Record'!$G$3:$G$1000))</f>
        <v>104</v>
      </c>
      <c r="R13" s="40"/>
      <c r="S13" s="40">
        <v>0.9</v>
      </c>
      <c r="T13" s="40">
        <v>0.9</v>
      </c>
      <c r="U13" s="41">
        <f t="shared" si="3"/>
        <v>1.8</v>
      </c>
      <c r="V13" s="21" t="str">
        <f t="shared" si="4"/>
        <v>Normal</v>
      </c>
      <c r="W13" s="43" t="s">
        <v>120</v>
      </c>
      <c r="X13" s="47">
        <f t="shared" si="5"/>
        <v>93.6</v>
      </c>
    </row>
    <row r="14">
      <c r="A14" s="14" t="s">
        <v>129</v>
      </c>
      <c r="B14" s="42" t="s">
        <v>130</v>
      </c>
      <c r="C14" s="43">
        <v>0.3</v>
      </c>
      <c r="D14" s="43" t="s">
        <v>123</v>
      </c>
      <c r="F14" s="43">
        <v>11.0</v>
      </c>
      <c r="G14" s="43">
        <v>1.0</v>
      </c>
      <c r="H14" s="43">
        <v>50.0</v>
      </c>
      <c r="I14" s="43">
        <v>5.0</v>
      </c>
      <c r="J14" s="49">
        <f t="shared" si="1"/>
        <v>55</v>
      </c>
      <c r="K14" s="45">
        <f t="shared" si="2"/>
        <v>66</v>
      </c>
      <c r="L14" s="21"/>
      <c r="M14" s="43">
        <v>100.0</v>
      </c>
      <c r="N14" s="46">
        <f>IF(A14="","",COUNTIF('Sales Record'!$B$3:$B$1000,A14))</f>
        <v>3</v>
      </c>
      <c r="O14" s="46">
        <f>IF(A14="","",SUMPRODUCT(--('Sales Record'!$B$3:$B$1000='Inventory List'!A14),--('Sales Record'!$D$3:$D$1000="")))</f>
        <v>0</v>
      </c>
      <c r="P14" s="46">
        <f>IF(A14="","",SUMPRODUCT('Purchase Record'!$J$3:$J$1000,--('Inventory List'!A4='Purchase Record'!$B$3:$B$1000),--('Purchase Record'!$D$3:$D$1000="")))</f>
        <v>0</v>
      </c>
      <c r="Q14" s="46">
        <f>IF(A14="","",K14+SUMPRODUCT(--(A14='Purchase Record'!$B$3:$B$1000),--('Purchase Record'!$D$3:$D$1000&lt;&gt;""),'Purchase Record'!$J$3:$J$1000)-SUMPRODUCT(--(A14='Sales Record'!$B$3:$B$1000),--('Sales Record'!$D$3:$D$1000&lt;&gt;""),'Sales Record'!$G$3:$G$1000))</f>
        <v>101</v>
      </c>
      <c r="R14" s="40"/>
      <c r="S14" s="40">
        <v>0.5</v>
      </c>
      <c r="T14" s="40">
        <v>0.5</v>
      </c>
      <c r="U14" s="41">
        <f t="shared" si="3"/>
        <v>1</v>
      </c>
      <c r="V14" s="21" t="str">
        <f t="shared" si="4"/>
        <v>Normal</v>
      </c>
      <c r="W14" s="43" t="s">
        <v>120</v>
      </c>
      <c r="X14" s="47">
        <f t="shared" si="5"/>
        <v>50.5</v>
      </c>
    </row>
    <row r="15">
      <c r="A15" s="14" t="s">
        <v>131</v>
      </c>
      <c r="B15" s="42" t="s">
        <v>132</v>
      </c>
      <c r="C15" s="43">
        <v>0.3</v>
      </c>
      <c r="D15" s="43" t="s">
        <v>126</v>
      </c>
      <c r="F15" s="43">
        <v>39.0</v>
      </c>
      <c r="G15" s="43">
        <v>1.0</v>
      </c>
      <c r="H15" s="43">
        <v>50.0</v>
      </c>
      <c r="I15" s="43">
        <v>0.0</v>
      </c>
      <c r="J15" s="49">
        <f t="shared" si="1"/>
        <v>50</v>
      </c>
      <c r="K15" s="45">
        <f t="shared" si="2"/>
        <v>89</v>
      </c>
      <c r="L15" s="21"/>
      <c r="M15" s="43">
        <v>100.0</v>
      </c>
      <c r="N15" s="46">
        <f>IF(A15="","",COUNTIF('Sales Record'!$B$3:$B$1000,A15))</f>
        <v>1</v>
      </c>
      <c r="O15" s="46">
        <f>IF(A15="","",SUMPRODUCT(--('Sales Record'!$B$3:$B$1000='Inventory List'!A15),--('Sales Record'!$D$3:$D$1000="")))</f>
        <v>0</v>
      </c>
      <c r="P15" s="46">
        <f>IF(A15="","",SUMPRODUCT('Purchase Record'!$J$3:$J$1000,--('Inventory List'!A15='Purchase Record'!$B$3:$B$1000),--('Purchase Record'!$D$3:$D$1000="")))</f>
        <v>0</v>
      </c>
      <c r="Q15" s="46">
        <f>IF(A15="","",K15+SUMPRODUCT(--(A15='Purchase Record'!$B$3:$B$1000),--('Purchase Record'!$D$3:$D$1000&lt;&gt;""),'Purchase Record'!$J$3:$J$1000)-SUMPRODUCT(--(A15='Sales Record'!$B$3:$B$1000),--('Sales Record'!$D$3:$D$1000&lt;&gt;""),'Sales Record'!$G$3:$G$1000))</f>
        <v>137</v>
      </c>
      <c r="R15" s="40"/>
      <c r="S15" s="40">
        <v>0.9</v>
      </c>
      <c r="T15" s="40">
        <v>0.9</v>
      </c>
      <c r="U15" s="41">
        <f t="shared" si="3"/>
        <v>1.8</v>
      </c>
      <c r="V15" s="21" t="str">
        <f t="shared" si="4"/>
        <v>Normal</v>
      </c>
      <c r="W15" s="43" t="s">
        <v>120</v>
      </c>
      <c r="X15" s="47">
        <f t="shared" si="5"/>
        <v>123.3</v>
      </c>
    </row>
    <row r="16">
      <c r="A16" s="14" t="s">
        <v>133</v>
      </c>
      <c r="B16" s="42" t="s">
        <v>134</v>
      </c>
      <c r="C16" s="43">
        <v>0.5</v>
      </c>
      <c r="D16" s="43" t="s">
        <v>119</v>
      </c>
      <c r="F16" s="43">
        <v>12.0</v>
      </c>
      <c r="G16" s="43">
        <v>2.0</v>
      </c>
      <c r="H16" s="43">
        <v>50.0</v>
      </c>
      <c r="I16" s="43">
        <v>0.0</v>
      </c>
      <c r="J16" s="49">
        <f t="shared" si="1"/>
        <v>100</v>
      </c>
      <c r="K16" s="45">
        <f t="shared" si="2"/>
        <v>112</v>
      </c>
      <c r="L16" s="21"/>
      <c r="M16" s="43">
        <v>100.0</v>
      </c>
      <c r="N16" s="46">
        <f>IF(A16="","",COUNTIF('Sales Record'!$B$3:$B$1000,A16))</f>
        <v>3</v>
      </c>
      <c r="O16" s="46">
        <f>IF(A16="","",SUMPRODUCT(--('Sales Record'!$B$3:$B$1000='Inventory List'!A16),--('Sales Record'!$D$3:$D$1000="")))</f>
        <v>1</v>
      </c>
      <c r="P16" s="46">
        <f>IF(A16="","",SUMPRODUCT('Purchase Record'!$J$3:$J$1000,--('Inventory List'!A16='Purchase Record'!$B$3:$B$1000),--('Purchase Record'!$D$3:$D$1000="")))</f>
        <v>0</v>
      </c>
      <c r="Q16" s="46">
        <f>IF(A16="","",K16+SUMPRODUCT(--(A16='Purchase Record'!$B$3:$B$1000),--('Purchase Record'!$D$3:$D$1000&lt;&gt;""),'Purchase Record'!$J$3:$J$1000)-SUMPRODUCT(--(A16='Sales Record'!$B$3:$B$1000),--('Sales Record'!$D$3:$D$1000&lt;&gt;""),'Sales Record'!$G$3:$G$1000))</f>
        <v>104</v>
      </c>
      <c r="R16" s="40"/>
      <c r="S16" s="40">
        <v>0.75</v>
      </c>
      <c r="T16" s="40">
        <v>0.75</v>
      </c>
      <c r="U16" s="41">
        <f t="shared" si="3"/>
        <v>1.5</v>
      </c>
      <c r="V16" s="21" t="str">
        <f t="shared" si="4"/>
        <v>Normal</v>
      </c>
      <c r="W16" s="43" t="s">
        <v>120</v>
      </c>
      <c r="X16" s="47">
        <f t="shared" si="5"/>
        <v>78</v>
      </c>
    </row>
    <row r="17">
      <c r="A17" s="14" t="s">
        <v>135</v>
      </c>
      <c r="B17" s="42" t="s">
        <v>136</v>
      </c>
      <c r="C17" s="43">
        <v>0.5</v>
      </c>
      <c r="D17" s="43" t="s">
        <v>126</v>
      </c>
      <c r="F17" s="43">
        <v>18.0</v>
      </c>
      <c r="G17" s="43">
        <v>1.0</v>
      </c>
      <c r="H17" s="43">
        <v>50.0</v>
      </c>
      <c r="I17" s="43">
        <v>2.0</v>
      </c>
      <c r="J17" s="49">
        <f t="shared" si="1"/>
        <v>52</v>
      </c>
      <c r="K17" s="45">
        <f t="shared" si="2"/>
        <v>70</v>
      </c>
      <c r="L17" s="21"/>
      <c r="M17" s="43">
        <v>100.0</v>
      </c>
      <c r="N17" s="46">
        <f>IF(A17="","",COUNTIF('Sales Record'!$B$3:$B$1000,A17))</f>
        <v>0</v>
      </c>
      <c r="O17" s="46">
        <f>IF(A17="","",SUMPRODUCT(--('Sales Record'!$B$3:$B$1000='Inventory List'!A17),--('Sales Record'!$D$3:$D$1000="")))</f>
        <v>0</v>
      </c>
      <c r="P17" s="46">
        <f>IF(A17="","",SUMPRODUCT('Purchase Record'!$J$3:$J$1000,--('Inventory List'!A17='Purchase Record'!$B$3:$B$1000),--('Purchase Record'!$D$3:$D$1000="")))</f>
        <v>0</v>
      </c>
      <c r="Q17" s="46">
        <f>IF(A17="","",K17+SUMPRODUCT(--(A17='Purchase Record'!$B$3:$B$1000),--('Purchase Record'!$D$3:$D$1000&lt;&gt;""),'Purchase Record'!$J$3:$J$1000)-SUMPRODUCT(--(A17='Sales Record'!$B$3:$B$1000),--('Sales Record'!$D$3:$D$1000&lt;&gt;""),'Sales Record'!$G$3:$G$1000))</f>
        <v>70</v>
      </c>
      <c r="R17" s="40"/>
      <c r="S17" s="40">
        <v>0.8</v>
      </c>
      <c r="T17" s="40">
        <v>0.8</v>
      </c>
      <c r="U17" s="41">
        <f t="shared" si="3"/>
        <v>1.6</v>
      </c>
      <c r="V17" s="21" t="str">
        <f t="shared" si="4"/>
        <v>Reorder</v>
      </c>
      <c r="W17" s="43" t="s">
        <v>120</v>
      </c>
      <c r="X17" s="47">
        <f t="shared" si="5"/>
        <v>56</v>
      </c>
    </row>
    <row r="18">
      <c r="A18" s="14" t="s">
        <v>137</v>
      </c>
      <c r="B18" s="42" t="s">
        <v>138</v>
      </c>
      <c r="C18" s="43">
        <v>0.3</v>
      </c>
      <c r="D18" s="43" t="s">
        <v>119</v>
      </c>
      <c r="F18" s="43">
        <v>9.0</v>
      </c>
      <c r="G18" s="43">
        <v>2.0</v>
      </c>
      <c r="H18" s="43">
        <v>50.0</v>
      </c>
      <c r="I18" s="43">
        <v>0.0</v>
      </c>
      <c r="J18" s="49">
        <f t="shared" si="1"/>
        <v>100</v>
      </c>
      <c r="K18" s="45">
        <f t="shared" si="2"/>
        <v>109</v>
      </c>
      <c r="L18" s="21"/>
      <c r="M18" s="43">
        <v>100.0</v>
      </c>
      <c r="N18" s="46">
        <f>IF(A18="","",COUNTIF('Sales Record'!$B$3:$B$1000,A18))</f>
        <v>0</v>
      </c>
      <c r="O18" s="46">
        <f>IF(A18="","",SUMPRODUCT(--('Sales Record'!$B$3:$B$1000='Inventory List'!A18),--('Sales Record'!$D$3:$D$1000="")))</f>
        <v>0</v>
      </c>
      <c r="P18" s="46">
        <f>IF(A18="","",SUMPRODUCT('Purchase Record'!$J$3:$J$1000,--('Inventory List'!A18='Purchase Record'!$B$3:$B$1000),--('Purchase Record'!$D$3:$D$1000="")))</f>
        <v>0</v>
      </c>
      <c r="Q18" s="46">
        <f>IF(A18="","",K18+SUMPRODUCT(--(A18='Purchase Record'!$B$3:$B$1000),--('Purchase Record'!$D$3:$D$1000&lt;&gt;""),'Purchase Record'!$J$3:$J$1000)-SUMPRODUCT(--(A18='Sales Record'!$B$3:$B$1000),--('Sales Record'!$D$3:$D$1000&lt;&gt;""),'Sales Record'!$G$3:$G$1000))</f>
        <v>109</v>
      </c>
      <c r="R18" s="40"/>
      <c r="S18" s="40">
        <v>0.75</v>
      </c>
      <c r="T18" s="40">
        <v>0.75</v>
      </c>
      <c r="U18" s="41">
        <f t="shared" si="3"/>
        <v>1.5</v>
      </c>
      <c r="V18" s="21" t="str">
        <f t="shared" si="4"/>
        <v>Normal</v>
      </c>
      <c r="W18" s="43" t="s">
        <v>120</v>
      </c>
      <c r="X18" s="47">
        <f t="shared" si="5"/>
        <v>81.75</v>
      </c>
    </row>
    <row r="19">
      <c r="A19" s="14" t="s">
        <v>139</v>
      </c>
      <c r="B19" s="42" t="s">
        <v>140</v>
      </c>
      <c r="C19" s="43">
        <v>0.3</v>
      </c>
      <c r="D19" s="43" t="s">
        <v>126</v>
      </c>
      <c r="F19" s="43">
        <v>13.0</v>
      </c>
      <c r="G19" s="43">
        <v>1.0</v>
      </c>
      <c r="H19" s="43">
        <v>50.0</v>
      </c>
      <c r="I19" s="43">
        <v>6.0</v>
      </c>
      <c r="J19" s="49">
        <f t="shared" si="1"/>
        <v>56</v>
      </c>
      <c r="K19" s="45">
        <f t="shared" si="2"/>
        <v>69</v>
      </c>
      <c r="L19" s="21"/>
      <c r="M19" s="43">
        <v>100.0</v>
      </c>
      <c r="N19" s="46">
        <f>IF(A19="","",COUNTIF('Sales Record'!$B$3:$B$1000,A19))</f>
        <v>1</v>
      </c>
      <c r="O19" s="46">
        <f>IF(A19="","",SUMPRODUCT(--('Sales Record'!$B$3:$B$1000='Inventory List'!A19),--('Sales Record'!$D$3:$D$1000="")))</f>
        <v>0</v>
      </c>
      <c r="P19" s="46">
        <f>IF(A19="","",SUMPRODUCT('Purchase Record'!$J$3:$J$1000,--('Inventory List'!A19='Purchase Record'!$B$3:$B$1000),--('Purchase Record'!$D$3:$D$1000="")))</f>
        <v>0</v>
      </c>
      <c r="Q19" s="46">
        <f>IF(A19="","",K19+SUMPRODUCT(--(A19='Purchase Record'!$B$3:$B$1000),--('Purchase Record'!$D$3:$D$1000&lt;&gt;""),'Purchase Record'!$J$3:$J$1000)-SUMPRODUCT(--(A19='Sales Record'!$B$3:$B$1000),--('Sales Record'!$D$3:$D$1000&lt;&gt;""),'Sales Record'!$G$3:$G$1000))</f>
        <v>63</v>
      </c>
      <c r="R19" s="40"/>
      <c r="S19" s="40">
        <v>0.8</v>
      </c>
      <c r="T19" s="40">
        <v>0.8</v>
      </c>
      <c r="U19" s="41">
        <f t="shared" si="3"/>
        <v>1.6</v>
      </c>
      <c r="V19" s="21" t="str">
        <f t="shared" si="4"/>
        <v>Reorder</v>
      </c>
      <c r="W19" s="43" t="s">
        <v>120</v>
      </c>
      <c r="X19" s="47">
        <f t="shared" si="5"/>
        <v>50.4</v>
      </c>
    </row>
    <row r="20">
      <c r="A20" s="14" t="s">
        <v>141</v>
      </c>
      <c r="B20" s="42" t="s">
        <v>142</v>
      </c>
      <c r="C20" s="43" t="s">
        <v>143</v>
      </c>
      <c r="D20" s="43" t="s">
        <v>144</v>
      </c>
      <c r="F20" s="43">
        <v>12.0</v>
      </c>
      <c r="G20" s="43">
        <v>1.0</v>
      </c>
      <c r="H20" s="43">
        <v>20.0</v>
      </c>
      <c r="I20" s="43">
        <v>0.0</v>
      </c>
      <c r="J20" s="49">
        <f t="shared" si="1"/>
        <v>20</v>
      </c>
      <c r="K20" s="45">
        <f t="shared" si="2"/>
        <v>32</v>
      </c>
      <c r="L20" s="21"/>
      <c r="M20" s="43">
        <v>50.0</v>
      </c>
      <c r="N20" s="46">
        <f>IF(A20="","",COUNTIF('Sales Record'!$B$3:$B$1000,A20))</f>
        <v>3</v>
      </c>
      <c r="O20" s="46">
        <f>IF(A20="","",SUMPRODUCT(--('Sales Record'!$B$3:$B$1000='Inventory List'!A20),--('Sales Record'!$D$3:$D$1000="")))</f>
        <v>2</v>
      </c>
      <c r="P20" s="46">
        <f>IF(A20="","",SUMPRODUCT('Purchase Record'!$J$3:$J$1000,--('Inventory List'!A20='Purchase Record'!$B$3:$B$1000),--('Purchase Record'!$D$3:$D$1000="")))</f>
        <v>0</v>
      </c>
      <c r="Q20" s="46">
        <f>IF(A20="","",K20+SUMPRODUCT(--(A20='Purchase Record'!$B$3:$B$1000),--('Purchase Record'!$D$3:$D$1000&lt;&gt;""),'Purchase Record'!$J$3:$J$1000)-SUMPRODUCT(--(A20='Sales Record'!$B$3:$B$1000),--('Sales Record'!$D$3:$D$1000&lt;&gt;""),'Sales Record'!$G$3:$G$1000))</f>
        <v>51</v>
      </c>
      <c r="R20" s="40"/>
      <c r="S20" s="40">
        <v>9.0</v>
      </c>
      <c r="T20" s="40">
        <v>4.0</v>
      </c>
      <c r="U20" s="41">
        <f t="shared" si="3"/>
        <v>13</v>
      </c>
      <c r="V20" s="21" t="str">
        <f t="shared" si="4"/>
        <v>Normal</v>
      </c>
      <c r="W20" s="43" t="s">
        <v>145</v>
      </c>
      <c r="X20" s="47">
        <f t="shared" si="5"/>
        <v>459</v>
      </c>
    </row>
    <row r="21">
      <c r="A21" s="14" t="s">
        <v>146</v>
      </c>
      <c r="B21" s="42" t="s">
        <v>147</v>
      </c>
      <c r="C21" s="43" t="s">
        <v>148</v>
      </c>
      <c r="D21" s="43" t="s">
        <v>144</v>
      </c>
      <c r="F21" s="43">
        <v>16.0</v>
      </c>
      <c r="G21" s="43">
        <v>3.0</v>
      </c>
      <c r="H21" s="43">
        <v>20.0</v>
      </c>
      <c r="I21" s="43">
        <v>2.0</v>
      </c>
      <c r="J21" s="49">
        <f t="shared" si="1"/>
        <v>62</v>
      </c>
      <c r="K21" s="45">
        <f t="shared" si="2"/>
        <v>78</v>
      </c>
      <c r="L21" s="21"/>
      <c r="M21" s="43">
        <v>50.0</v>
      </c>
      <c r="N21" s="46">
        <f>IF(A21="","",COUNTIF('Sales Record'!$B$3:$B$1000,A21))</f>
        <v>1</v>
      </c>
      <c r="O21" s="46">
        <f>IF(A21="","",SUMPRODUCT(--('Sales Record'!$B$3:$B$1000='Inventory List'!A21),--('Sales Record'!$D$3:$D$1000="")))</f>
        <v>0</v>
      </c>
      <c r="P21" s="46">
        <f>IF(A21="","",SUMPRODUCT('Purchase Record'!$J$3:$J$1000,--('Inventory List'!A21='Purchase Record'!$B$3:$B$1000),--('Purchase Record'!$D$3:$D$1000="")))</f>
        <v>0</v>
      </c>
      <c r="Q21" s="46">
        <f>IF(A21="","",K21+SUMPRODUCT(--(A21='Purchase Record'!$B$3:$B$1000),--('Purchase Record'!$D$3:$D$1000&lt;&gt;""),'Purchase Record'!$J$3:$J$1000)-SUMPRODUCT(--(A21='Sales Record'!$B$3:$B$1000),--('Sales Record'!$D$3:$D$1000&lt;&gt;""),'Sales Record'!$G$3:$G$1000))</f>
        <v>72</v>
      </c>
      <c r="R21" s="40"/>
      <c r="S21" s="40">
        <v>5.0</v>
      </c>
      <c r="T21" s="40">
        <v>2.5</v>
      </c>
      <c r="U21" s="41">
        <f t="shared" si="3"/>
        <v>7.5</v>
      </c>
      <c r="V21" s="21" t="str">
        <f t="shared" si="4"/>
        <v>Normal</v>
      </c>
      <c r="W21" s="43" t="s">
        <v>145</v>
      </c>
      <c r="X21" s="47">
        <f t="shared" si="5"/>
        <v>360</v>
      </c>
    </row>
    <row r="22">
      <c r="A22" s="14" t="s">
        <v>149</v>
      </c>
      <c r="B22" s="42" t="s">
        <v>150</v>
      </c>
      <c r="C22" s="43" t="s">
        <v>151</v>
      </c>
      <c r="D22" s="43" t="s">
        <v>144</v>
      </c>
      <c r="F22" s="43">
        <v>8.0</v>
      </c>
      <c r="G22" s="43">
        <v>2.0</v>
      </c>
      <c r="H22" s="43">
        <v>20.0</v>
      </c>
      <c r="I22" s="43">
        <v>6.0</v>
      </c>
      <c r="J22" s="49">
        <f t="shared" si="1"/>
        <v>46</v>
      </c>
      <c r="K22" s="45">
        <f t="shared" si="2"/>
        <v>54</v>
      </c>
      <c r="L22" s="21"/>
      <c r="M22" s="43">
        <v>50.0</v>
      </c>
      <c r="N22" s="46">
        <f>IF(A22="","",COUNTIF('Sales Record'!$B$3:$B$1000,A22))</f>
        <v>1</v>
      </c>
      <c r="O22" s="46">
        <f>IF(A22="","",SUMPRODUCT(--('Sales Record'!$B$3:$B$1000='Inventory List'!A22),--('Sales Record'!$D$3:$D$1000="")))</f>
        <v>1</v>
      </c>
      <c r="P22" s="46">
        <f>IF(A22="","",SUMPRODUCT('Purchase Record'!$J$3:$J$1000,--('Inventory List'!A22='Purchase Record'!$B$3:$B$1000),--('Purchase Record'!$D$3:$D$1000="")))</f>
        <v>0</v>
      </c>
      <c r="Q22" s="46">
        <f>IF(A22="","",K22+SUMPRODUCT(--(A22='Purchase Record'!$B$3:$B$1000),--('Purchase Record'!$D$3:$D$1000&lt;&gt;""),'Purchase Record'!$J$3:$J$1000)-SUMPRODUCT(--(A22='Sales Record'!$B$3:$B$1000),--('Sales Record'!$D$3:$D$1000&lt;&gt;""),'Sales Record'!$G$3:$G$1000))</f>
        <v>54</v>
      </c>
      <c r="R22" s="40"/>
      <c r="S22" s="40">
        <v>7.0</v>
      </c>
      <c r="T22" s="40">
        <v>3.5</v>
      </c>
      <c r="U22" s="41">
        <f t="shared" si="3"/>
        <v>10.5</v>
      </c>
      <c r="V22" s="21" t="str">
        <f t="shared" si="4"/>
        <v>Normal</v>
      </c>
      <c r="W22" s="43" t="s">
        <v>145</v>
      </c>
      <c r="X22" s="47">
        <f t="shared" si="5"/>
        <v>378</v>
      </c>
    </row>
    <row r="23">
      <c r="A23" s="14" t="s">
        <v>152</v>
      </c>
      <c r="B23" s="42" t="s">
        <v>153</v>
      </c>
      <c r="C23" s="43" t="s">
        <v>154</v>
      </c>
      <c r="D23" s="43" t="s">
        <v>144</v>
      </c>
      <c r="F23" s="43">
        <v>5.0</v>
      </c>
      <c r="G23" s="43">
        <v>5.0</v>
      </c>
      <c r="H23" s="43">
        <v>20.0</v>
      </c>
      <c r="I23" s="43">
        <v>0.0</v>
      </c>
      <c r="J23" s="49">
        <f t="shared" si="1"/>
        <v>100</v>
      </c>
      <c r="K23" s="45">
        <f t="shared" si="2"/>
        <v>105</v>
      </c>
      <c r="L23" s="21"/>
      <c r="M23" s="43">
        <v>50.0</v>
      </c>
      <c r="N23" s="46">
        <f>IF(A23="","",COUNTIF('Sales Record'!$B$3:$B$1000,A23))</f>
        <v>1</v>
      </c>
      <c r="O23" s="46">
        <f>IF(A23="","",SUMPRODUCT(--('Sales Record'!$B$3:$B$1000='Inventory List'!A23),--('Sales Record'!$D$3:$D$1000="")))</f>
        <v>0</v>
      </c>
      <c r="P23" s="46">
        <f>IF(A23="","",SUMPRODUCT('Purchase Record'!$J$3:$J$1000,--('Inventory List'!A23='Purchase Record'!$B$3:$B$1000),--('Purchase Record'!$D$3:$D$1000="")))</f>
        <v>0</v>
      </c>
      <c r="Q23" s="46">
        <f>IF(A23="","",K23+SUMPRODUCT(--(A23='Purchase Record'!$B$3:$B$1000),--('Purchase Record'!$D$3:$D$1000&lt;&gt;""),'Purchase Record'!$J$3:$J$1000)-SUMPRODUCT(--(A23='Sales Record'!$B$3:$B$1000),--('Sales Record'!$D$3:$D$1000&lt;&gt;""),'Sales Record'!$G$3:$G$1000))</f>
        <v>101</v>
      </c>
      <c r="R23" s="40"/>
      <c r="S23" s="40">
        <v>10.0</v>
      </c>
      <c r="T23" s="40">
        <v>5.0</v>
      </c>
      <c r="U23" s="41">
        <f t="shared" si="3"/>
        <v>15</v>
      </c>
      <c r="V23" s="21" t="str">
        <f t="shared" si="4"/>
        <v>Normal</v>
      </c>
      <c r="W23" s="43" t="s">
        <v>145</v>
      </c>
      <c r="X23" s="47">
        <f t="shared" si="5"/>
        <v>1010</v>
      </c>
    </row>
    <row r="24">
      <c r="A24" s="14" t="s">
        <v>155</v>
      </c>
      <c r="B24" s="50" t="s">
        <v>156</v>
      </c>
      <c r="C24" s="43" t="s">
        <v>143</v>
      </c>
      <c r="D24" s="43" t="s">
        <v>157</v>
      </c>
      <c r="F24" s="43">
        <v>7.0</v>
      </c>
      <c r="G24" s="43">
        <v>1.0</v>
      </c>
      <c r="H24" s="43">
        <v>20.0</v>
      </c>
      <c r="I24" s="43">
        <v>0.0</v>
      </c>
      <c r="J24" s="49">
        <f t="shared" si="1"/>
        <v>20</v>
      </c>
      <c r="K24" s="45">
        <f t="shared" si="2"/>
        <v>27</v>
      </c>
      <c r="L24" s="21"/>
      <c r="M24" s="43">
        <v>50.0</v>
      </c>
      <c r="N24" s="46">
        <f>IF(A24="","",COUNTIF('Sales Record'!$B$3:$B$1000,A24))</f>
        <v>1</v>
      </c>
      <c r="O24" s="46">
        <f>IF(A24="","",SUMPRODUCT(--('Sales Record'!$B$3:$B$1000='Inventory List'!A24),--('Sales Record'!$D$3:$D$1000="")))</f>
        <v>0</v>
      </c>
      <c r="P24" s="46">
        <f>IF(A24="","",SUMPRODUCT('Purchase Record'!$J$3:$J$1000,--('Inventory List'!A24='Purchase Record'!$B$3:$B$1000),--('Purchase Record'!$D$3:$D$1000="")))</f>
        <v>0</v>
      </c>
      <c r="Q24" s="46">
        <f>IF(A24="","",K24+SUMPRODUCT(--(A24='Purchase Record'!$B$3:$B$1000),--('Purchase Record'!$D$3:$D$1000&lt;&gt;""),'Purchase Record'!$J$3:$J$1000)-SUMPRODUCT(--(A24='Sales Record'!$B$3:$B$1000),--('Sales Record'!$D$3:$D$1000&lt;&gt;""),'Sales Record'!$G$3:$G$1000))</f>
        <v>22</v>
      </c>
      <c r="R24" s="40"/>
      <c r="S24" s="40">
        <v>8.0</v>
      </c>
      <c r="T24" s="40">
        <v>4.0</v>
      </c>
      <c r="U24" s="41">
        <f t="shared" si="3"/>
        <v>12</v>
      </c>
      <c r="V24" s="21" t="str">
        <f t="shared" si="4"/>
        <v>Reorder</v>
      </c>
      <c r="W24" s="43" t="s">
        <v>145</v>
      </c>
      <c r="X24" s="47">
        <f t="shared" si="5"/>
        <v>176</v>
      </c>
    </row>
    <row r="25">
      <c r="A25" s="14" t="s">
        <v>158</v>
      </c>
      <c r="B25" s="50" t="s">
        <v>159</v>
      </c>
      <c r="C25" s="43" t="s">
        <v>148</v>
      </c>
      <c r="D25" s="43" t="s">
        <v>157</v>
      </c>
      <c r="F25" s="43">
        <v>19.0</v>
      </c>
      <c r="G25" s="43">
        <v>0.0</v>
      </c>
      <c r="H25" s="43">
        <v>20.0</v>
      </c>
      <c r="I25" s="43">
        <v>1.0</v>
      </c>
      <c r="J25" s="49">
        <f t="shared" si="1"/>
        <v>1</v>
      </c>
      <c r="K25" s="45">
        <f t="shared" si="2"/>
        <v>20</v>
      </c>
      <c r="L25" s="21"/>
      <c r="M25" s="43">
        <v>50.0</v>
      </c>
      <c r="N25" s="46">
        <f>IF(A25="","",COUNTIF('Sales Record'!$B$3:$B$1000,A25))</f>
        <v>0</v>
      </c>
      <c r="O25" s="46">
        <f>IF(A25="","",SUMPRODUCT(--('Sales Record'!$B$3:$B$1000='Inventory List'!A25),--('Sales Record'!$D$3:$D$1000="")))</f>
        <v>0</v>
      </c>
      <c r="P25" s="46">
        <f>IF(A25="","",SUMPRODUCT('Purchase Record'!$J$3:$J$1000,--('Inventory List'!A25='Purchase Record'!$B$3:$B$1000),--('Purchase Record'!$D$3:$D$1000="")))</f>
        <v>0</v>
      </c>
      <c r="Q25" s="46">
        <f>IF(A25="","",K25+SUMPRODUCT(--(A25='Purchase Record'!$B$3:$B$1000),--('Purchase Record'!$D$3:$D$1000&lt;&gt;""),'Purchase Record'!$J$3:$J$1000)-SUMPRODUCT(--(A25='Sales Record'!$B$3:$B$1000),--('Sales Record'!$D$3:$D$1000&lt;&gt;""),'Sales Record'!$G$3:$G$1000))</f>
        <v>40</v>
      </c>
      <c r="R25" s="40"/>
      <c r="S25" s="40">
        <v>8.0</v>
      </c>
      <c r="T25" s="40">
        <v>4.0</v>
      </c>
      <c r="U25" s="41">
        <f t="shared" si="3"/>
        <v>12</v>
      </c>
      <c r="V25" s="21" t="str">
        <f t="shared" si="4"/>
        <v>Reorder</v>
      </c>
      <c r="W25" s="43" t="s">
        <v>145</v>
      </c>
      <c r="X25" s="47">
        <f t="shared" si="5"/>
        <v>320</v>
      </c>
    </row>
    <row r="26">
      <c r="A26" s="14" t="s">
        <v>160</v>
      </c>
      <c r="B26" s="50" t="s">
        <v>161</v>
      </c>
      <c r="C26" s="43" t="s">
        <v>151</v>
      </c>
      <c r="D26" s="43" t="s">
        <v>157</v>
      </c>
      <c r="F26" s="43">
        <v>6.0</v>
      </c>
      <c r="G26" s="43">
        <v>3.0</v>
      </c>
      <c r="H26" s="43">
        <v>20.0</v>
      </c>
      <c r="I26" s="43">
        <v>2.0</v>
      </c>
      <c r="J26" s="49">
        <f t="shared" si="1"/>
        <v>62</v>
      </c>
      <c r="K26" s="45">
        <f t="shared" si="2"/>
        <v>68</v>
      </c>
      <c r="L26" s="21"/>
      <c r="M26" s="43">
        <v>50.0</v>
      </c>
      <c r="N26" s="46">
        <f>IF(A26="","",COUNTIF('Sales Record'!$B$3:$B$1000,A26))</f>
        <v>2</v>
      </c>
      <c r="O26" s="46">
        <f>IF(A26="","",SUMPRODUCT(--('Sales Record'!$B$3:$B$1000='Inventory List'!A26),--('Sales Record'!$D$3:$D$1000="")))</f>
        <v>1</v>
      </c>
      <c r="P26" s="46">
        <f>IF(A26="","",SUMPRODUCT('Purchase Record'!$J$3:$J$1000,--('Inventory List'!A26='Purchase Record'!$B$3:$B$1000),--('Purchase Record'!$D$3:$D$1000="")))</f>
        <v>0</v>
      </c>
      <c r="Q26" s="46">
        <f>IF(A26="","",K26+SUMPRODUCT(--(A26='Purchase Record'!$B$3:$B$1000),--('Purchase Record'!$D$3:$D$1000&lt;&gt;""),'Purchase Record'!$J$3:$J$1000)-SUMPRODUCT(--(A26='Sales Record'!$B$3:$B$1000),--('Sales Record'!$D$3:$D$1000&lt;&gt;""),'Sales Record'!$G$3:$G$1000))</f>
        <v>85</v>
      </c>
      <c r="R26" s="40"/>
      <c r="S26" s="40">
        <v>8.0</v>
      </c>
      <c r="T26" s="40">
        <v>4.0</v>
      </c>
      <c r="U26" s="41">
        <f t="shared" si="3"/>
        <v>12</v>
      </c>
      <c r="V26" s="21" t="str">
        <f t="shared" si="4"/>
        <v>Normal</v>
      </c>
      <c r="W26" s="43" t="s">
        <v>145</v>
      </c>
      <c r="X26" s="47">
        <f t="shared" si="5"/>
        <v>680</v>
      </c>
    </row>
    <row r="27">
      <c r="A27" s="14" t="s">
        <v>162</v>
      </c>
      <c r="B27" s="50" t="s">
        <v>163</v>
      </c>
      <c r="C27" s="43" t="s">
        <v>154</v>
      </c>
      <c r="D27" s="43" t="s">
        <v>157</v>
      </c>
      <c r="F27" s="43">
        <v>11.0</v>
      </c>
      <c r="G27" s="43">
        <v>6.0</v>
      </c>
      <c r="H27" s="43">
        <v>20.0</v>
      </c>
      <c r="I27" s="43">
        <v>0.0</v>
      </c>
      <c r="J27" s="49">
        <f t="shared" si="1"/>
        <v>120</v>
      </c>
      <c r="K27" s="45">
        <f t="shared" si="2"/>
        <v>131</v>
      </c>
      <c r="L27" s="21"/>
      <c r="M27" s="43">
        <v>50.0</v>
      </c>
      <c r="N27" s="46">
        <f>IF(A27="","",COUNTIF('Sales Record'!$B$3:$B$1000,A27))</f>
        <v>0</v>
      </c>
      <c r="O27" s="46">
        <f>IF(A27="","",SUMPRODUCT(--('Sales Record'!$B$3:$B$1000='Inventory List'!A27),--('Sales Record'!$D$3:$D$1000="")))</f>
        <v>0</v>
      </c>
      <c r="P27" s="46">
        <f>IF(A27="","",SUMPRODUCT('Purchase Record'!$J$3:$J$1000,--('Inventory List'!A27='Purchase Record'!$B$3:$B$1000),--('Purchase Record'!$D$3:$D$1000="")))</f>
        <v>0</v>
      </c>
      <c r="Q27" s="46">
        <f>IF(A27="","",K27+SUMPRODUCT(--(A27='Purchase Record'!$B$3:$B$1000),--('Purchase Record'!$D$3:$D$1000&lt;&gt;""),'Purchase Record'!$J$3:$J$1000)-SUMPRODUCT(--(A27='Sales Record'!$B$3:$B$1000),--('Sales Record'!$D$3:$D$1000&lt;&gt;""),'Sales Record'!$G$3:$G$1000))</f>
        <v>131</v>
      </c>
      <c r="R27" s="40"/>
      <c r="S27" s="40">
        <v>8.0</v>
      </c>
      <c r="T27" s="40">
        <v>4.0</v>
      </c>
      <c r="U27" s="41">
        <f t="shared" si="3"/>
        <v>12</v>
      </c>
      <c r="V27" s="21" t="str">
        <f t="shared" si="4"/>
        <v>Normal</v>
      </c>
      <c r="W27" s="43" t="s">
        <v>145</v>
      </c>
      <c r="X27" s="47">
        <f t="shared" si="5"/>
        <v>1048</v>
      </c>
    </row>
    <row r="28">
      <c r="A28" s="14" t="s">
        <v>164</v>
      </c>
      <c r="B28" s="50" t="s">
        <v>165</v>
      </c>
      <c r="C28" s="43" t="s">
        <v>151</v>
      </c>
      <c r="D28" s="43" t="s">
        <v>119</v>
      </c>
      <c r="F28" s="43">
        <v>14.0</v>
      </c>
      <c r="G28" s="43">
        <v>0.0</v>
      </c>
      <c r="H28" s="43">
        <v>12.0</v>
      </c>
      <c r="I28" s="43">
        <v>0.0</v>
      </c>
      <c r="J28" s="49">
        <f t="shared" si="1"/>
        <v>0</v>
      </c>
      <c r="K28" s="45">
        <f t="shared" si="2"/>
        <v>14</v>
      </c>
      <c r="L28" s="21"/>
      <c r="M28" s="43">
        <v>15.0</v>
      </c>
      <c r="N28" s="46">
        <f>IF(A28="","",COUNTIF('Sales Record'!$B$3:$B$1000,A28))</f>
        <v>0</v>
      </c>
      <c r="O28" s="46">
        <f>IF(A28="","",SUMPRODUCT(--('Sales Record'!$B$3:$B$1000='Inventory List'!A28),--('Sales Record'!$D$3:$D$1000="")))</f>
        <v>0</v>
      </c>
      <c r="P28" s="46">
        <f>IF(A28="","",SUMPRODUCT('Purchase Record'!$J$3:$J$1000,--('Inventory List'!A28='Purchase Record'!$B$3:$B$1000),--('Purchase Record'!$D$3:$D$1000="")))</f>
        <v>24</v>
      </c>
      <c r="Q28" s="46">
        <f>IF(A28="","",K28+SUMPRODUCT(--(A28='Purchase Record'!$B$3:$B$1000),--('Purchase Record'!$D$3:$D$1000&lt;&gt;""),'Purchase Record'!$J$3:$J$1000)-SUMPRODUCT(--(A28='Sales Record'!$B$3:$B$1000),--('Sales Record'!$D$3:$D$1000&lt;&gt;""),'Sales Record'!$G$3:$G$1000))</f>
        <v>14</v>
      </c>
      <c r="R28" s="40"/>
      <c r="S28" s="40">
        <v>8.0</v>
      </c>
      <c r="T28" s="40">
        <v>4.0</v>
      </c>
      <c r="U28" s="41">
        <f t="shared" si="3"/>
        <v>12</v>
      </c>
      <c r="V28" s="21" t="str">
        <f t="shared" si="4"/>
        <v>Reorder</v>
      </c>
      <c r="W28" s="43" t="s">
        <v>166</v>
      </c>
      <c r="X28" s="47">
        <f t="shared" si="5"/>
        <v>112</v>
      </c>
    </row>
    <row r="29">
      <c r="A29" s="14" t="s">
        <v>167</v>
      </c>
      <c r="B29" s="50" t="s">
        <v>168</v>
      </c>
      <c r="C29" s="43" t="s">
        <v>143</v>
      </c>
      <c r="D29" s="43" t="s">
        <v>119</v>
      </c>
      <c r="F29" s="43">
        <v>8.0</v>
      </c>
      <c r="G29" s="43">
        <v>2.0</v>
      </c>
      <c r="H29" s="43">
        <v>12.0</v>
      </c>
      <c r="I29" s="43">
        <v>2.0</v>
      </c>
      <c r="J29" s="49">
        <f t="shared" si="1"/>
        <v>26</v>
      </c>
      <c r="K29" s="45">
        <f t="shared" si="2"/>
        <v>34</v>
      </c>
      <c r="L29" s="21"/>
      <c r="M29" s="43">
        <v>15.0</v>
      </c>
      <c r="N29" s="46">
        <f>IF(A29="","",COUNTIF('Sales Record'!$B$3:$B$1000,A29))</f>
        <v>0</v>
      </c>
      <c r="O29" s="46">
        <f>IF(A29="","",SUMPRODUCT(--('Sales Record'!$B$3:$B$1000='Inventory List'!A29),--('Sales Record'!$D$3:$D$1000="")))</f>
        <v>0</v>
      </c>
      <c r="P29" s="46">
        <f>IF(A29="","",SUMPRODUCT('Purchase Record'!$J$3:$J$1000,--('Inventory List'!A29='Purchase Record'!$B$3:$B$1000),--('Purchase Record'!$D$3:$D$1000="")))</f>
        <v>36</v>
      </c>
      <c r="Q29" s="46">
        <f>IF(A29="","",K29+SUMPRODUCT(--(A29='Purchase Record'!$B$3:$B$1000),--('Purchase Record'!$D$3:$D$1000&lt;&gt;""),'Purchase Record'!$J$3:$J$1000)-SUMPRODUCT(--(A29='Sales Record'!$B$3:$B$1000),--('Sales Record'!$D$3:$D$1000&lt;&gt;""),'Sales Record'!$G$3:$G$1000))</f>
        <v>34</v>
      </c>
      <c r="R29" s="40"/>
      <c r="S29" s="40">
        <v>9.0</v>
      </c>
      <c r="T29" s="40">
        <v>4.0</v>
      </c>
      <c r="U29" s="41">
        <f t="shared" si="3"/>
        <v>13</v>
      </c>
      <c r="V29" s="21" t="str">
        <f t="shared" si="4"/>
        <v>Normal</v>
      </c>
      <c r="W29" s="43" t="s">
        <v>166</v>
      </c>
      <c r="X29" s="47">
        <f t="shared" si="5"/>
        <v>306</v>
      </c>
    </row>
    <row r="30">
      <c r="A30" s="14" t="s">
        <v>169</v>
      </c>
      <c r="B30" s="50" t="s">
        <v>170</v>
      </c>
      <c r="C30" s="43" t="s">
        <v>151</v>
      </c>
      <c r="D30" s="43" t="s">
        <v>123</v>
      </c>
      <c r="F30" s="43">
        <v>10.0</v>
      </c>
      <c r="G30" s="43">
        <v>1.0</v>
      </c>
      <c r="H30" s="43">
        <v>12.0</v>
      </c>
      <c r="I30" s="43">
        <v>0.0</v>
      </c>
      <c r="J30" s="49">
        <f t="shared" si="1"/>
        <v>12</v>
      </c>
      <c r="K30" s="45">
        <f t="shared" si="2"/>
        <v>22</v>
      </c>
      <c r="L30" s="21"/>
      <c r="M30" s="43">
        <v>15.0</v>
      </c>
      <c r="N30" s="46">
        <f>IF(A30="","",COUNTIF('Sales Record'!$B$3:$B$1000,A30))</f>
        <v>0</v>
      </c>
      <c r="O30" s="46">
        <f>IF(A30="","",SUMPRODUCT(--('Sales Record'!$B$3:$B$1000='Inventory List'!A30),--('Sales Record'!$D$3:$D$1000="")))</f>
        <v>0</v>
      </c>
      <c r="P30" s="46">
        <f>IF(A30="","",SUMPRODUCT('Purchase Record'!$J$3:$J$1000,--('Inventory List'!A30='Purchase Record'!$B$3:$B$1000),--('Purchase Record'!$D$3:$D$1000="")))</f>
        <v>0</v>
      </c>
      <c r="Q30" s="46">
        <f>IF(A30="","",K30+SUMPRODUCT(--(A30='Purchase Record'!$B$3:$B$1000),--('Purchase Record'!$D$3:$D$1000&lt;&gt;""),'Purchase Record'!$J$3:$J$1000)-SUMPRODUCT(--(A30='Sales Record'!$B$3:$B$1000),--('Sales Record'!$D$3:$D$1000&lt;&gt;""),'Sales Record'!$G$3:$G$1000))</f>
        <v>22</v>
      </c>
      <c r="R30" s="40"/>
      <c r="S30" s="40">
        <v>9.0</v>
      </c>
      <c r="T30" s="40">
        <v>4.0</v>
      </c>
      <c r="U30" s="41">
        <f t="shared" si="3"/>
        <v>13</v>
      </c>
      <c r="V30" s="21" t="str">
        <f t="shared" si="4"/>
        <v>Normal</v>
      </c>
      <c r="W30" s="43" t="s">
        <v>166</v>
      </c>
      <c r="X30" s="47">
        <f t="shared" si="5"/>
        <v>198</v>
      </c>
    </row>
    <row r="31">
      <c r="A31" s="14" t="s">
        <v>171</v>
      </c>
      <c r="B31" s="50" t="s">
        <v>172</v>
      </c>
      <c r="C31" s="43" t="s">
        <v>143</v>
      </c>
      <c r="D31" s="43" t="s">
        <v>123</v>
      </c>
      <c r="F31" s="43">
        <v>5.0</v>
      </c>
      <c r="G31" s="43">
        <v>3.0</v>
      </c>
      <c r="H31" s="43">
        <v>12.0</v>
      </c>
      <c r="I31" s="43">
        <v>0.0</v>
      </c>
      <c r="J31" s="49">
        <f t="shared" si="1"/>
        <v>36</v>
      </c>
      <c r="K31" s="45">
        <f t="shared" si="2"/>
        <v>41</v>
      </c>
      <c r="L31" s="21"/>
      <c r="M31" s="43">
        <v>15.0</v>
      </c>
      <c r="N31" s="46">
        <f>IF(A31="","",COUNTIF('Sales Record'!$B$3:$B$1000,A31))</f>
        <v>1</v>
      </c>
      <c r="O31" s="46">
        <f>IF(A31="","",SUMPRODUCT(--('Sales Record'!$B$3:$B$1000='Inventory List'!A31),--('Sales Record'!$D$3:$D$1000="")))</f>
        <v>1</v>
      </c>
      <c r="P31" s="46">
        <f>IF(A31="","",SUMPRODUCT('Purchase Record'!$J$3:$J$1000,--('Inventory List'!A31='Purchase Record'!$B$3:$B$1000),--('Purchase Record'!$D$3:$D$1000="")))</f>
        <v>0</v>
      </c>
      <c r="Q31" s="46">
        <f>IF(A31="","",K31+SUMPRODUCT(--(A31='Purchase Record'!$B$3:$B$1000),--('Purchase Record'!$D$3:$D$1000&lt;&gt;""),'Purchase Record'!$J$3:$J$1000)-SUMPRODUCT(--(A31='Sales Record'!$B$3:$B$1000),--('Sales Record'!$D$3:$D$1000&lt;&gt;""),'Sales Record'!$G$3:$G$1000))</f>
        <v>41</v>
      </c>
      <c r="R31" s="40"/>
      <c r="S31" s="40">
        <v>10.0</v>
      </c>
      <c r="T31" s="40">
        <v>5.0</v>
      </c>
      <c r="U31" s="41">
        <f t="shared" si="3"/>
        <v>15</v>
      </c>
      <c r="V31" s="21" t="str">
        <f t="shared" si="4"/>
        <v>Normal</v>
      </c>
      <c r="W31" s="43" t="s">
        <v>166</v>
      </c>
      <c r="X31" s="47">
        <f t="shared" si="5"/>
        <v>410</v>
      </c>
    </row>
    <row r="32">
      <c r="A32" s="14" t="s">
        <v>173</v>
      </c>
      <c r="B32" s="50" t="s">
        <v>174</v>
      </c>
      <c r="C32" s="43" t="s">
        <v>151</v>
      </c>
      <c r="D32" s="21"/>
      <c r="F32" s="43">
        <v>12.0</v>
      </c>
      <c r="G32" s="43">
        <v>1.0</v>
      </c>
      <c r="H32" s="43">
        <v>12.0</v>
      </c>
      <c r="I32" s="43">
        <v>1.0</v>
      </c>
      <c r="J32" s="49">
        <f t="shared" si="1"/>
        <v>13</v>
      </c>
      <c r="K32" s="45">
        <f t="shared" si="2"/>
        <v>25</v>
      </c>
      <c r="L32" s="21"/>
      <c r="M32" s="43">
        <v>15.0</v>
      </c>
      <c r="N32" s="46">
        <f>IF(A32="","",COUNTIF('Sales Record'!$B$3:$B$1000,A32))</f>
        <v>3</v>
      </c>
      <c r="O32" s="46">
        <f>IF(A32="","",SUMPRODUCT(--('Sales Record'!$B$3:$B$1000='Inventory List'!A32),--('Sales Record'!$D$3:$D$1000="")))</f>
        <v>0</v>
      </c>
      <c r="P32" s="46">
        <f>IF(A32="","",SUMPRODUCT('Purchase Record'!$J$3:$J$1000,--('Inventory List'!A32='Purchase Record'!$B$3:$B$1000),--('Purchase Record'!$D$3:$D$1000="")))</f>
        <v>0</v>
      </c>
      <c r="Q32" s="46">
        <f>IF(A32="","",K32+SUMPRODUCT(--(A32='Purchase Record'!$B$3:$B$1000),--('Purchase Record'!$D$3:$D$1000&lt;&gt;""),'Purchase Record'!$J$3:$J$1000)-SUMPRODUCT(--(A32='Sales Record'!$B$3:$B$1000),--('Sales Record'!$D$3:$D$1000&lt;&gt;""),'Sales Record'!$G$3:$G$1000))</f>
        <v>8</v>
      </c>
      <c r="R32" s="40"/>
      <c r="S32" s="40">
        <v>10.0</v>
      </c>
      <c r="T32" s="40">
        <v>5.0</v>
      </c>
      <c r="U32" s="41">
        <f t="shared" si="3"/>
        <v>15</v>
      </c>
      <c r="V32" s="21" t="str">
        <f t="shared" si="4"/>
        <v>Reorder</v>
      </c>
      <c r="W32" s="43" t="s">
        <v>175</v>
      </c>
      <c r="X32" s="47">
        <f t="shared" si="5"/>
        <v>80</v>
      </c>
    </row>
    <row r="33">
      <c r="A33" s="14" t="s">
        <v>176</v>
      </c>
      <c r="B33" s="50" t="s">
        <v>177</v>
      </c>
      <c r="C33" s="43" t="s">
        <v>151</v>
      </c>
      <c r="D33" s="21"/>
      <c r="F33" s="43">
        <v>4.0</v>
      </c>
      <c r="G33" s="43">
        <v>4.0</v>
      </c>
      <c r="H33" s="43">
        <v>12.0</v>
      </c>
      <c r="I33" s="43">
        <v>3.0</v>
      </c>
      <c r="J33" s="49">
        <f t="shared" si="1"/>
        <v>51</v>
      </c>
      <c r="K33" s="45">
        <f t="shared" si="2"/>
        <v>55</v>
      </c>
      <c r="L33" s="21"/>
      <c r="M33" s="43">
        <v>15.0</v>
      </c>
      <c r="N33" s="46">
        <f>IF(A33="","",COUNTIF('Sales Record'!$B$3:$B$1000,A33))</f>
        <v>3</v>
      </c>
      <c r="O33" s="46">
        <f>IF(A33="","",SUMPRODUCT(--('Sales Record'!$B$3:$B$1000='Inventory List'!A33),--('Sales Record'!$D$3:$D$1000="")))</f>
        <v>0</v>
      </c>
      <c r="P33" s="46">
        <f>IF(A33="","",SUMPRODUCT('Purchase Record'!$J$3:$J$1000,--('Inventory List'!A33='Purchase Record'!$B$3:$B$1000),--('Purchase Record'!$D$3:$D$1000="")))</f>
        <v>24</v>
      </c>
      <c r="Q33" s="46">
        <f>IF(A33="","",K33+SUMPRODUCT(--(A33='Purchase Record'!$B$3:$B$1000),--('Purchase Record'!$D$3:$D$1000&lt;&gt;""),'Purchase Record'!$J$3:$J$1000)-SUMPRODUCT(--(A33='Sales Record'!$B$3:$B$1000),--('Sales Record'!$D$3:$D$1000&lt;&gt;""),'Sales Record'!$G$3:$G$1000))</f>
        <v>40</v>
      </c>
      <c r="R33" s="40"/>
      <c r="S33" s="40">
        <v>10.0</v>
      </c>
      <c r="T33" s="40">
        <v>5.0</v>
      </c>
      <c r="U33" s="41">
        <f t="shared" si="3"/>
        <v>15</v>
      </c>
      <c r="V33" s="21" t="str">
        <f t="shared" si="4"/>
        <v>Normal</v>
      </c>
      <c r="W33" s="43" t="s">
        <v>175</v>
      </c>
      <c r="X33" s="47">
        <f t="shared" si="5"/>
        <v>400</v>
      </c>
    </row>
    <row r="34">
      <c r="A34" s="14" t="s">
        <v>178</v>
      </c>
      <c r="B34" s="50" t="s">
        <v>179</v>
      </c>
      <c r="C34" s="43" t="s">
        <v>151</v>
      </c>
      <c r="D34" s="21"/>
      <c r="F34" s="43">
        <v>8.0</v>
      </c>
      <c r="G34" s="43">
        <v>0.0</v>
      </c>
      <c r="H34" s="43">
        <v>12.0</v>
      </c>
      <c r="I34" s="43">
        <v>1.0</v>
      </c>
      <c r="J34" s="49">
        <f t="shared" si="1"/>
        <v>1</v>
      </c>
      <c r="K34" s="45">
        <f t="shared" si="2"/>
        <v>9</v>
      </c>
      <c r="L34" s="21"/>
      <c r="M34" s="43">
        <v>15.0</v>
      </c>
      <c r="N34" s="46">
        <f>IF(A34="","",COUNTIF('Sales Record'!$B$3:$B$1000,A34))</f>
        <v>5</v>
      </c>
      <c r="O34" s="46">
        <f>IF(A34="","",SUMPRODUCT(--('Sales Record'!$B$3:$B$1000='Inventory List'!A34),--('Sales Record'!$D$3:$D$1000="")))</f>
        <v>0</v>
      </c>
      <c r="P34" s="46">
        <f>IF(A34="","",SUMPRODUCT('Purchase Record'!$J$3:$J$1000,--('Inventory List'!A34='Purchase Record'!$B$3:$B$1000),--('Purchase Record'!$D$3:$D$1000="")))</f>
        <v>24</v>
      </c>
      <c r="Q34" s="46">
        <f>IF(A34="","",K34+SUMPRODUCT(--(A34='Purchase Record'!$B$3:$B$1000),--('Purchase Record'!$D$3:$D$1000&lt;&gt;""),'Purchase Record'!$J$3:$J$1000)-SUMPRODUCT(--(A34='Sales Record'!$B$3:$B$1000),--('Sales Record'!$D$3:$D$1000&lt;&gt;""),'Sales Record'!$G$3:$G$1000))</f>
        <v>-15</v>
      </c>
      <c r="R34" s="40"/>
      <c r="S34" s="40">
        <v>10.0</v>
      </c>
      <c r="T34" s="40">
        <v>5.0</v>
      </c>
      <c r="U34" s="41">
        <f t="shared" si="3"/>
        <v>15</v>
      </c>
      <c r="V34" s="21" t="str">
        <f t="shared" si="4"/>
        <v>Reorder</v>
      </c>
      <c r="W34" s="43" t="s">
        <v>175</v>
      </c>
      <c r="X34" s="47">
        <f t="shared" si="5"/>
        <v>-150</v>
      </c>
    </row>
    <row r="35">
      <c r="A35" s="14" t="s">
        <v>180</v>
      </c>
      <c r="B35" s="50" t="s">
        <v>181</v>
      </c>
      <c r="C35" s="43" t="s">
        <v>143</v>
      </c>
      <c r="D35" s="21"/>
      <c r="F35" s="43">
        <v>5.0</v>
      </c>
      <c r="G35" s="43">
        <v>2.0</v>
      </c>
      <c r="H35" s="43">
        <v>12.0</v>
      </c>
      <c r="I35" s="43">
        <v>0.0</v>
      </c>
      <c r="J35" s="49">
        <f t="shared" si="1"/>
        <v>24</v>
      </c>
      <c r="K35" s="45">
        <f t="shared" si="2"/>
        <v>29</v>
      </c>
      <c r="L35" s="21"/>
      <c r="M35" s="43">
        <v>15.0</v>
      </c>
      <c r="N35" s="46">
        <f>IF(A35="","",COUNTIF('Sales Record'!$B$3:$B$1000,A35))</f>
        <v>0</v>
      </c>
      <c r="O35" s="46">
        <f>IF(A35="","",SUMPRODUCT(--('Sales Record'!$B$3:$B$1000='Inventory List'!A35),--('Sales Record'!$D$3:$D$1000="")))</f>
        <v>0</v>
      </c>
      <c r="P35" s="46">
        <f>IF(A35="","",SUMPRODUCT('Purchase Record'!$J$3:$J$1000,--('Inventory List'!A35='Purchase Record'!$B$3:$B$1000),--('Purchase Record'!$D$3:$D$1000="")))</f>
        <v>0</v>
      </c>
      <c r="Q35" s="46">
        <f>IF(A35="","",K35+SUMPRODUCT(--(A35='Purchase Record'!$B$3:$B$1000),--('Purchase Record'!$D$3:$D$1000&lt;&gt;""),'Purchase Record'!$J$3:$J$1000)-SUMPRODUCT(--(A35='Sales Record'!$B$3:$B$1000),--('Sales Record'!$D$3:$D$1000&lt;&gt;""),'Sales Record'!$G$3:$G$1000))</f>
        <v>29</v>
      </c>
      <c r="R35" s="40"/>
      <c r="S35" s="40">
        <v>12.0</v>
      </c>
      <c r="T35" s="40">
        <v>6.0</v>
      </c>
      <c r="U35" s="41">
        <f t="shared" si="3"/>
        <v>18</v>
      </c>
      <c r="V35" s="21" t="str">
        <f t="shared" si="4"/>
        <v>Normal</v>
      </c>
      <c r="W35" s="43" t="s">
        <v>175</v>
      </c>
      <c r="X35" s="47">
        <f t="shared" si="5"/>
        <v>348</v>
      </c>
    </row>
    <row r="36">
      <c r="A36" s="14" t="s">
        <v>182</v>
      </c>
      <c r="B36" s="50" t="s">
        <v>183</v>
      </c>
      <c r="C36" s="43" t="s">
        <v>143</v>
      </c>
      <c r="D36" s="21"/>
      <c r="F36" s="43">
        <v>9.0</v>
      </c>
      <c r="G36" s="43">
        <v>3.0</v>
      </c>
      <c r="H36" s="43">
        <v>12.0</v>
      </c>
      <c r="I36" s="43">
        <v>0.0</v>
      </c>
      <c r="J36" s="49">
        <f t="shared" si="1"/>
        <v>36</v>
      </c>
      <c r="K36" s="45">
        <f t="shared" si="2"/>
        <v>45</v>
      </c>
      <c r="L36" s="21"/>
      <c r="M36" s="43">
        <v>15.0</v>
      </c>
      <c r="N36" s="46">
        <f>IF(A36="","",COUNTIF('Sales Record'!$B$3:$B$1000,A36))</f>
        <v>0</v>
      </c>
      <c r="O36" s="46">
        <f>IF(A36="","",SUMPRODUCT(--('Sales Record'!$B$3:$B$1000='Inventory List'!A36),--('Sales Record'!$D$3:$D$1000="")))</f>
        <v>0</v>
      </c>
      <c r="P36" s="46">
        <f>IF(A36="","",SUMPRODUCT('Purchase Record'!$J$3:$J$1000,--('Inventory List'!A36='Purchase Record'!$B$3:$B$1000),--('Purchase Record'!$D$3:$D$1000="")))</f>
        <v>0</v>
      </c>
      <c r="Q36" s="46">
        <f>IF(A36="","",K36+SUMPRODUCT(--(A36='Purchase Record'!$B$3:$B$1000),--('Purchase Record'!$D$3:$D$1000&lt;&gt;""),'Purchase Record'!$J$3:$J$1000)-SUMPRODUCT(--(A36='Sales Record'!$B$3:$B$1000),--('Sales Record'!$D$3:$D$1000&lt;&gt;""),'Sales Record'!$G$3:$G$1000))</f>
        <v>45</v>
      </c>
      <c r="R36" s="40"/>
      <c r="S36" s="40">
        <v>12.0</v>
      </c>
      <c r="T36" s="40">
        <v>6.0</v>
      </c>
      <c r="U36" s="41">
        <f t="shared" si="3"/>
        <v>18</v>
      </c>
      <c r="V36" s="21" t="str">
        <f t="shared" si="4"/>
        <v>Normal</v>
      </c>
      <c r="W36" s="43" t="s">
        <v>175</v>
      </c>
      <c r="X36" s="47">
        <f t="shared" si="5"/>
        <v>540</v>
      </c>
    </row>
    <row r="37">
      <c r="A37" s="14" t="s">
        <v>184</v>
      </c>
      <c r="B37" s="42" t="s">
        <v>185</v>
      </c>
      <c r="C37" s="43" t="s">
        <v>143</v>
      </c>
      <c r="D37" s="21"/>
      <c r="F37" s="43">
        <v>12.0</v>
      </c>
      <c r="G37" s="43">
        <v>0.0</v>
      </c>
      <c r="H37" s="43">
        <v>12.0</v>
      </c>
      <c r="I37" s="43">
        <v>0.0</v>
      </c>
      <c r="J37" s="49">
        <f t="shared" si="1"/>
        <v>0</v>
      </c>
      <c r="K37" s="45">
        <f t="shared" si="2"/>
        <v>12</v>
      </c>
      <c r="L37" s="21"/>
      <c r="M37" s="43">
        <v>15.0</v>
      </c>
      <c r="N37" s="46">
        <f>IF(A37="","",COUNTIF('Sales Record'!$B$3:$B$1000,A37))</f>
        <v>0</v>
      </c>
      <c r="O37" s="46">
        <f>IF(A37="","",SUMPRODUCT(--('Sales Record'!$B$3:$B$1000='Inventory List'!A37),--('Sales Record'!$D$3:$D$1000="")))</f>
        <v>0</v>
      </c>
      <c r="P37" s="46">
        <f>IF(A37="","",SUMPRODUCT('Purchase Record'!$J$3:$J$1000,--('Inventory List'!A37='Purchase Record'!$B$3:$B$1000),--('Purchase Record'!$D$3:$D$1000="")))</f>
        <v>0</v>
      </c>
      <c r="Q37" s="46">
        <f>IF(A37="","",K37+SUMPRODUCT(--(A37='Purchase Record'!$B$3:$B$1000),--('Purchase Record'!$D$3:$D$1000&lt;&gt;""),'Purchase Record'!$J$3:$J$1000)-SUMPRODUCT(--(A37='Sales Record'!$B$3:$B$1000),--('Sales Record'!$D$3:$D$1000&lt;&gt;""),'Sales Record'!$G$3:$G$1000))</f>
        <v>12</v>
      </c>
      <c r="R37" s="40"/>
      <c r="S37" s="40">
        <v>12.0</v>
      </c>
      <c r="T37" s="40">
        <v>6.0</v>
      </c>
      <c r="U37" s="41">
        <f t="shared" si="3"/>
        <v>18</v>
      </c>
      <c r="V37" s="21" t="str">
        <f t="shared" si="4"/>
        <v>Reorder</v>
      </c>
      <c r="W37" s="43" t="s">
        <v>175</v>
      </c>
      <c r="X37" s="47">
        <f t="shared" si="5"/>
        <v>144</v>
      </c>
    </row>
    <row r="38">
      <c r="A38" s="14" t="s">
        <v>186</v>
      </c>
      <c r="B38" s="42" t="s">
        <v>187</v>
      </c>
      <c r="C38" s="43" t="s">
        <v>148</v>
      </c>
      <c r="D38" s="21"/>
      <c r="F38" s="43">
        <v>11.0</v>
      </c>
      <c r="G38" s="43">
        <v>3.0</v>
      </c>
      <c r="H38" s="43">
        <v>24.0</v>
      </c>
      <c r="I38" s="43">
        <v>1.0</v>
      </c>
      <c r="J38" s="49">
        <f t="shared" si="1"/>
        <v>73</v>
      </c>
      <c r="K38" s="45">
        <f t="shared" si="2"/>
        <v>84</v>
      </c>
      <c r="L38" s="21"/>
      <c r="M38" s="43">
        <v>30.0</v>
      </c>
      <c r="N38" s="46">
        <f>IF(A38="","",COUNTIF('Sales Record'!$B$3:$B$1000,A38))</f>
        <v>4</v>
      </c>
      <c r="O38" s="46">
        <f>IF(A38="","",SUMPRODUCT(--('Sales Record'!$B$3:$B$1000='Inventory List'!A38),--('Sales Record'!$D$3:$D$1000="")))</f>
        <v>1</v>
      </c>
      <c r="P38" s="46">
        <f>IF(A38="","",SUMPRODUCT('Purchase Record'!$J$3:$J$1000,--('Inventory List'!A38='Purchase Record'!$B$3:$B$1000),--('Purchase Record'!$D$3:$D$1000="")))</f>
        <v>0</v>
      </c>
      <c r="Q38" s="46">
        <f>IF(A38="","",K38+SUMPRODUCT(--(A38='Purchase Record'!$B$3:$B$1000),--('Purchase Record'!$D$3:$D$1000&lt;&gt;""),'Purchase Record'!$J$3:$J$1000)-SUMPRODUCT(--(A38='Sales Record'!$B$3:$B$1000),--('Sales Record'!$D$3:$D$1000&lt;&gt;""),'Sales Record'!$G$3:$G$1000))</f>
        <v>61</v>
      </c>
      <c r="R38" s="40"/>
      <c r="S38" s="40">
        <v>2.0</v>
      </c>
      <c r="T38" s="40">
        <v>1.0</v>
      </c>
      <c r="U38" s="41">
        <f t="shared" si="3"/>
        <v>3</v>
      </c>
      <c r="V38" s="21" t="str">
        <f t="shared" si="4"/>
        <v>Normal</v>
      </c>
      <c r="W38" s="43" t="s">
        <v>175</v>
      </c>
      <c r="X38" s="47">
        <f t="shared" si="5"/>
        <v>122</v>
      </c>
    </row>
    <row r="39">
      <c r="A39" s="51" t="s">
        <v>188</v>
      </c>
      <c r="B39" s="42" t="s">
        <v>189</v>
      </c>
      <c r="C39" s="43" t="s">
        <v>151</v>
      </c>
      <c r="D39" s="21"/>
      <c r="F39" s="43">
        <v>8.0</v>
      </c>
      <c r="G39" s="43">
        <v>2.0</v>
      </c>
      <c r="H39" s="43">
        <v>24.0</v>
      </c>
      <c r="I39" s="43">
        <v>2.0</v>
      </c>
      <c r="J39" s="49">
        <f t="shared" si="1"/>
        <v>50</v>
      </c>
      <c r="K39" s="45">
        <f t="shared" si="2"/>
        <v>58</v>
      </c>
      <c r="L39" s="21"/>
      <c r="M39" s="43">
        <v>30.0</v>
      </c>
      <c r="N39" s="46">
        <f>IF(A39="","",COUNTIF('Sales Record'!$B$3:$B$1000,A39))</f>
        <v>1</v>
      </c>
      <c r="O39" s="46">
        <f>IF(A39="","",SUMPRODUCT(--('Sales Record'!$B$3:$B$1000='Inventory List'!A39),--('Sales Record'!$D$3:$D$1000="")))</f>
        <v>0</v>
      </c>
      <c r="P39" s="46">
        <f>IF(A39="","",SUMPRODUCT('Purchase Record'!$J$3:$J$1000,--('Inventory List'!A39='Purchase Record'!$B$3:$B$1000),--('Purchase Record'!$D$3:$D$1000="")))</f>
        <v>0</v>
      </c>
      <c r="Q39" s="46">
        <f>IF(A39="","",K39+SUMPRODUCT(--(A39='Purchase Record'!$B$3:$B$1000),--('Purchase Record'!$D$3:$D$1000&lt;&gt;""),'Purchase Record'!$J$3:$J$1000)-SUMPRODUCT(--(A39='Sales Record'!$B$3:$B$1000),--('Sales Record'!$D$3:$D$1000&lt;&gt;""),'Sales Record'!$G$3:$G$1000))</f>
        <v>80</v>
      </c>
      <c r="R39" s="40"/>
      <c r="S39" s="40">
        <v>3.0</v>
      </c>
      <c r="T39" s="40">
        <v>1.5</v>
      </c>
      <c r="U39" s="41">
        <f t="shared" si="3"/>
        <v>4.5</v>
      </c>
      <c r="V39" s="21" t="str">
        <f t="shared" si="4"/>
        <v>Normal</v>
      </c>
      <c r="W39" s="43" t="s">
        <v>175</v>
      </c>
      <c r="X39" s="47">
        <f t="shared" si="5"/>
        <v>240</v>
      </c>
    </row>
    <row r="40">
      <c r="A40" s="51" t="s">
        <v>190</v>
      </c>
      <c r="B40" s="42" t="s">
        <v>191</v>
      </c>
      <c r="C40" s="43" t="s">
        <v>143</v>
      </c>
      <c r="D40" s="21"/>
      <c r="F40" s="43">
        <v>6.0</v>
      </c>
      <c r="G40" s="43">
        <v>1.0</v>
      </c>
      <c r="H40" s="43">
        <v>24.0</v>
      </c>
      <c r="I40" s="43">
        <v>0.0</v>
      </c>
      <c r="J40" s="49">
        <f t="shared" si="1"/>
        <v>24</v>
      </c>
      <c r="K40" s="45">
        <f t="shared" si="2"/>
        <v>30</v>
      </c>
      <c r="L40" s="21"/>
      <c r="M40" s="43">
        <v>30.0</v>
      </c>
      <c r="N40" s="46">
        <f>IF(A40="","",COUNTIF('Sales Record'!$B$3:$B$1000,A40))</f>
        <v>0</v>
      </c>
      <c r="O40" s="46">
        <f>IF(A40="","",SUMPRODUCT(--('Sales Record'!$B$3:$B$1000='Inventory List'!A40),--('Sales Record'!$D$3:$D$1000="")))</f>
        <v>0</v>
      </c>
      <c r="P40" s="46">
        <f>IF(A40="","",SUMPRODUCT('Purchase Record'!$J$3:$J$1000,--('Inventory List'!A40='Purchase Record'!$B$3:$B$1000),--('Purchase Record'!$D$3:$D$1000="")))</f>
        <v>0</v>
      </c>
      <c r="Q40" s="46">
        <f>IF(A40="","",K40+SUMPRODUCT(--(A40='Purchase Record'!$B$3:$B$1000),--('Purchase Record'!$D$3:$D$1000&lt;&gt;""),'Purchase Record'!$J$3:$J$1000)-SUMPRODUCT(--(A40='Sales Record'!$B$3:$B$1000),--('Sales Record'!$D$3:$D$1000&lt;&gt;""),'Sales Record'!$G$3:$G$1000))</f>
        <v>30</v>
      </c>
      <c r="R40" s="40"/>
      <c r="S40" s="40">
        <v>4.0</v>
      </c>
      <c r="T40" s="40">
        <v>2.0</v>
      </c>
      <c r="U40" s="41">
        <f t="shared" si="3"/>
        <v>6</v>
      </c>
      <c r="V40" s="21" t="str">
        <f t="shared" si="4"/>
        <v>Normal</v>
      </c>
      <c r="W40" s="43" t="s">
        <v>175</v>
      </c>
      <c r="X40" s="47">
        <f t="shared" si="5"/>
        <v>120</v>
      </c>
    </row>
    <row r="41">
      <c r="A41" s="14" t="s">
        <v>192</v>
      </c>
      <c r="B41" s="42" t="s">
        <v>193</v>
      </c>
      <c r="C41" s="43" t="s">
        <v>148</v>
      </c>
      <c r="D41" s="21"/>
      <c r="F41" s="43">
        <v>5.0</v>
      </c>
      <c r="G41" s="43">
        <v>1.0</v>
      </c>
      <c r="H41" s="43">
        <v>24.0</v>
      </c>
      <c r="I41" s="43">
        <v>0.0</v>
      </c>
      <c r="J41" s="49">
        <f t="shared" si="1"/>
        <v>24</v>
      </c>
      <c r="K41" s="45">
        <f t="shared" si="2"/>
        <v>29</v>
      </c>
      <c r="L41" s="21"/>
      <c r="M41" s="43">
        <v>30.0</v>
      </c>
      <c r="N41" s="46">
        <f>IF(A41="","",COUNTIF('Sales Record'!$B$3:$B$1000,A41))</f>
        <v>2</v>
      </c>
      <c r="O41" s="46">
        <f>IF(A41="","",SUMPRODUCT(--('Sales Record'!$B$3:$B$1000='Inventory List'!A41),--('Sales Record'!$D$3:$D$1000="")))</f>
        <v>0</v>
      </c>
      <c r="P41" s="46">
        <f>IF(A41="","",SUMPRODUCT('Purchase Record'!$J$3:$J$1000,--('Inventory List'!A41='Purchase Record'!$B$3:$B$1000),--('Purchase Record'!$D$3:$D$1000="")))</f>
        <v>0</v>
      </c>
      <c r="Q41" s="46">
        <f>IF(A41="","",K41+SUMPRODUCT(--(A41='Purchase Record'!$B$3:$B$1000),--('Purchase Record'!$D$3:$D$1000&lt;&gt;""),'Purchase Record'!$J$3:$J$1000)-SUMPRODUCT(--(A41='Sales Record'!$B$3:$B$1000),--('Sales Record'!$D$3:$D$1000&lt;&gt;""),'Sales Record'!$G$3:$G$1000))</f>
        <v>26</v>
      </c>
      <c r="R41" s="40"/>
      <c r="S41" s="40">
        <v>2.0</v>
      </c>
      <c r="T41" s="40">
        <v>1.0</v>
      </c>
      <c r="U41" s="41">
        <f t="shared" si="3"/>
        <v>3</v>
      </c>
      <c r="V41" s="21" t="str">
        <f t="shared" si="4"/>
        <v>Reorder</v>
      </c>
      <c r="W41" s="43" t="s">
        <v>175</v>
      </c>
      <c r="X41" s="47">
        <f t="shared" si="5"/>
        <v>52</v>
      </c>
    </row>
    <row r="42">
      <c r="A42" s="51" t="s">
        <v>194</v>
      </c>
      <c r="B42" s="42" t="s">
        <v>195</v>
      </c>
      <c r="C42" s="43" t="s">
        <v>151</v>
      </c>
      <c r="D42" s="21"/>
      <c r="F42" s="43">
        <v>9.0</v>
      </c>
      <c r="G42" s="43">
        <v>2.0</v>
      </c>
      <c r="H42" s="43">
        <v>24.0</v>
      </c>
      <c r="I42" s="43">
        <v>0.0</v>
      </c>
      <c r="J42" s="49">
        <f t="shared" si="1"/>
        <v>48</v>
      </c>
      <c r="K42" s="45">
        <f t="shared" si="2"/>
        <v>57</v>
      </c>
      <c r="L42" s="21"/>
      <c r="M42" s="43">
        <v>30.0</v>
      </c>
      <c r="N42" s="46">
        <f>IF(A42="","",COUNTIF('Sales Record'!$B$3:$B$1000,A42))</f>
        <v>0</v>
      </c>
      <c r="O42" s="46">
        <f>IF(A42="","",SUMPRODUCT(--('Sales Record'!$B$3:$B$1000='Inventory List'!A42),--('Sales Record'!$D$3:$D$1000="")))</f>
        <v>0</v>
      </c>
      <c r="P42" s="46">
        <f>IF(A42="","",SUMPRODUCT('Purchase Record'!$J$3:$J$1000,--('Inventory List'!A42='Purchase Record'!$B$3:$B$1000),--('Purchase Record'!$D$3:$D$1000="")))</f>
        <v>0</v>
      </c>
      <c r="Q42" s="46">
        <f>IF(A42="","",K42+SUMPRODUCT(--(A42='Purchase Record'!$B$3:$B$1000),--('Purchase Record'!$D$3:$D$1000&lt;&gt;""),'Purchase Record'!$J$3:$J$1000)-SUMPRODUCT(--(A42='Sales Record'!$B$3:$B$1000),--('Sales Record'!$D$3:$D$1000&lt;&gt;""),'Sales Record'!$G$3:$G$1000))</f>
        <v>57</v>
      </c>
      <c r="R42" s="40"/>
      <c r="S42" s="40">
        <v>3.0</v>
      </c>
      <c r="T42" s="40">
        <v>1.5</v>
      </c>
      <c r="U42" s="41">
        <f t="shared" si="3"/>
        <v>4.5</v>
      </c>
      <c r="V42" s="21" t="str">
        <f t="shared" si="4"/>
        <v>Normal</v>
      </c>
      <c r="W42" s="43" t="s">
        <v>175</v>
      </c>
      <c r="X42" s="47">
        <f t="shared" si="5"/>
        <v>171</v>
      </c>
    </row>
    <row r="43">
      <c r="A43" s="51" t="s">
        <v>196</v>
      </c>
      <c r="B43" s="42" t="s">
        <v>197</v>
      </c>
      <c r="C43" s="43" t="s">
        <v>143</v>
      </c>
      <c r="D43" s="21"/>
      <c r="F43" s="43">
        <v>15.0</v>
      </c>
      <c r="G43" s="43">
        <v>2.0</v>
      </c>
      <c r="H43" s="43">
        <v>24.0</v>
      </c>
      <c r="I43" s="43">
        <v>3.0</v>
      </c>
      <c r="J43" s="49">
        <f t="shared" si="1"/>
        <v>51</v>
      </c>
      <c r="K43" s="45">
        <f t="shared" si="2"/>
        <v>66</v>
      </c>
      <c r="L43" s="21"/>
      <c r="M43" s="43">
        <v>30.0</v>
      </c>
      <c r="N43" s="46">
        <f>IF(A43="","",COUNTIF('Sales Record'!$B$3:$B$1000,A43))</f>
        <v>0</v>
      </c>
      <c r="O43" s="46">
        <f>IF(A43="","",SUMPRODUCT(--('Sales Record'!$B$3:$B$1000='Inventory List'!A43),--('Sales Record'!$D$3:$D$1000="")))</f>
        <v>0</v>
      </c>
      <c r="P43" s="46">
        <f>IF(A43="","",SUMPRODUCT('Purchase Record'!$J$3:$J$1000,--('Inventory List'!A43='Purchase Record'!$B$3:$B$1000),--('Purchase Record'!$D$3:$D$1000="")))</f>
        <v>0</v>
      </c>
      <c r="Q43" s="46">
        <f>IF(A43="","",K43+SUMPRODUCT(--(A43='Purchase Record'!$B$3:$B$1000),--('Purchase Record'!$D$3:$D$1000&lt;&gt;""),'Purchase Record'!$J$3:$J$1000)-SUMPRODUCT(--(A43='Sales Record'!$B$3:$B$1000),--('Sales Record'!$D$3:$D$1000&lt;&gt;""),'Sales Record'!$G$3:$G$1000))</f>
        <v>90</v>
      </c>
      <c r="R43" s="40"/>
      <c r="S43" s="40">
        <v>4.0</v>
      </c>
      <c r="T43" s="40">
        <v>2.0</v>
      </c>
      <c r="U43" s="41">
        <f t="shared" si="3"/>
        <v>6</v>
      </c>
      <c r="V43" s="21" t="str">
        <f t="shared" si="4"/>
        <v>Normal</v>
      </c>
      <c r="W43" s="43" t="s">
        <v>175</v>
      </c>
      <c r="X43" s="47">
        <f t="shared" si="5"/>
        <v>360</v>
      </c>
    </row>
    <row r="44">
      <c r="A44" s="14" t="s">
        <v>198</v>
      </c>
      <c r="B44" s="42" t="s">
        <v>199</v>
      </c>
      <c r="C44" s="43" t="s">
        <v>148</v>
      </c>
      <c r="D44" s="43" t="s">
        <v>126</v>
      </c>
      <c r="F44" s="43">
        <v>16.0</v>
      </c>
      <c r="G44" s="43">
        <v>0.0</v>
      </c>
      <c r="H44" s="43">
        <v>24.0</v>
      </c>
      <c r="I44" s="43">
        <v>0.0</v>
      </c>
      <c r="J44" s="49">
        <f t="shared" si="1"/>
        <v>0</v>
      </c>
      <c r="K44" s="45">
        <f t="shared" si="2"/>
        <v>16</v>
      </c>
      <c r="L44" s="21"/>
      <c r="M44" s="43">
        <v>30.0</v>
      </c>
      <c r="N44" s="46">
        <f>IF(A44="","",COUNTIF('Sales Record'!$B$3:$B$1000,A44))</f>
        <v>0</v>
      </c>
      <c r="O44" s="46">
        <f>IF(A44="","",SUMPRODUCT(--('Sales Record'!$B$3:$B$1000='Inventory List'!A44),--('Sales Record'!$D$3:$D$1000="")))</f>
        <v>0</v>
      </c>
      <c r="P44" s="46">
        <f>IF(A44="","",SUMPRODUCT('Purchase Record'!$J$3:$J$1000,--('Inventory List'!A44='Purchase Record'!$B$3:$B$1000),--('Purchase Record'!$D$3:$D$1000="")))</f>
        <v>0</v>
      </c>
      <c r="Q44" s="46">
        <f>IF(A44="","",K44+SUMPRODUCT(--(A44='Purchase Record'!$B$3:$B$1000),--('Purchase Record'!$D$3:$D$1000&lt;&gt;""),'Purchase Record'!$J$3:$J$1000)-SUMPRODUCT(--(A44='Sales Record'!$B$3:$B$1000),--('Sales Record'!$D$3:$D$1000&lt;&gt;""),'Sales Record'!$G$3:$G$1000))</f>
        <v>16</v>
      </c>
      <c r="R44" s="40"/>
      <c r="S44" s="40">
        <v>3.0</v>
      </c>
      <c r="T44" s="40">
        <v>1.5</v>
      </c>
      <c r="U44" s="41">
        <f t="shared" si="3"/>
        <v>4.5</v>
      </c>
      <c r="V44" s="21" t="str">
        <f t="shared" si="4"/>
        <v>Reorder</v>
      </c>
      <c r="W44" s="43" t="s">
        <v>166</v>
      </c>
      <c r="X44" s="47">
        <f t="shared" si="5"/>
        <v>48</v>
      </c>
    </row>
    <row r="45">
      <c r="A45" s="14" t="s">
        <v>200</v>
      </c>
      <c r="B45" s="42" t="s">
        <v>201</v>
      </c>
      <c r="C45" s="43" t="s">
        <v>151</v>
      </c>
      <c r="D45" s="43" t="s">
        <v>126</v>
      </c>
      <c r="F45" s="43">
        <v>12.0</v>
      </c>
      <c r="G45" s="43">
        <v>1.0</v>
      </c>
      <c r="H45" s="43">
        <v>24.0</v>
      </c>
      <c r="I45" s="43">
        <v>0.0</v>
      </c>
      <c r="J45" s="49">
        <f t="shared" si="1"/>
        <v>24</v>
      </c>
      <c r="K45" s="45">
        <f t="shared" si="2"/>
        <v>36</v>
      </c>
      <c r="L45" s="21"/>
      <c r="M45" s="43">
        <v>30.0</v>
      </c>
      <c r="N45" s="46">
        <f>IF(A45="","",COUNTIF('Sales Record'!$B$3:$B$1000,A45))</f>
        <v>0</v>
      </c>
      <c r="O45" s="46">
        <f>IF(A45="","",SUMPRODUCT(--('Sales Record'!$B$3:$B$1000='Inventory List'!A45),--('Sales Record'!$D$3:$D$1000="")))</f>
        <v>0</v>
      </c>
      <c r="P45" s="46">
        <f>IF(A45="","",SUMPRODUCT('Purchase Record'!$J$3:$J$1000,--('Inventory List'!A45='Purchase Record'!$B$3:$B$1000),--('Purchase Record'!$D$3:$D$1000="")))</f>
        <v>0</v>
      </c>
      <c r="Q45" s="46">
        <f>IF(A45="","",K45+SUMPRODUCT(--(A45='Purchase Record'!$B$3:$B$1000),--('Purchase Record'!$D$3:$D$1000&lt;&gt;""),'Purchase Record'!$J$3:$J$1000)-SUMPRODUCT(--(A45='Sales Record'!$B$3:$B$1000),--('Sales Record'!$D$3:$D$1000&lt;&gt;""),'Sales Record'!$G$3:$G$1000))</f>
        <v>84</v>
      </c>
      <c r="R45" s="40"/>
      <c r="S45" s="40">
        <v>4.0</v>
      </c>
      <c r="T45" s="40">
        <v>2.0</v>
      </c>
      <c r="U45" s="41">
        <f t="shared" si="3"/>
        <v>6</v>
      </c>
      <c r="V45" s="21" t="str">
        <f t="shared" si="4"/>
        <v>Normal</v>
      </c>
      <c r="W45" s="43" t="s">
        <v>166</v>
      </c>
      <c r="X45" s="47">
        <f t="shared" si="5"/>
        <v>336</v>
      </c>
    </row>
    <row r="46">
      <c r="A46" s="14" t="s">
        <v>202</v>
      </c>
      <c r="B46" s="42" t="s">
        <v>203</v>
      </c>
      <c r="C46" s="43" t="s">
        <v>143</v>
      </c>
      <c r="D46" s="43" t="s">
        <v>126</v>
      </c>
      <c r="F46" s="43">
        <v>13.0</v>
      </c>
      <c r="G46" s="43">
        <v>1.0</v>
      </c>
      <c r="H46" s="43">
        <v>24.0</v>
      </c>
      <c r="I46" s="43">
        <v>0.0</v>
      </c>
      <c r="J46" s="49">
        <f t="shared" si="1"/>
        <v>24</v>
      </c>
      <c r="K46" s="45">
        <f t="shared" si="2"/>
        <v>37</v>
      </c>
      <c r="L46" s="21"/>
      <c r="M46" s="43">
        <v>30.0</v>
      </c>
      <c r="N46" s="46">
        <f>IF(A46="","",COUNTIF('Sales Record'!$B$3:$B$1000,A46))</f>
        <v>1</v>
      </c>
      <c r="O46" s="46">
        <f>IF(A46="","",SUMPRODUCT(--('Sales Record'!$B$3:$B$1000='Inventory List'!A46),--('Sales Record'!$D$3:$D$1000="")))</f>
        <v>1</v>
      </c>
      <c r="P46" s="46">
        <f>IF(A46="","",SUMPRODUCT('Purchase Record'!$J$3:$J$1000,--('Inventory List'!A46='Purchase Record'!$B$3:$B$1000),--('Purchase Record'!$D$3:$D$1000="")))</f>
        <v>0</v>
      </c>
      <c r="Q46" s="46">
        <f>IF(A46="","",K46+SUMPRODUCT(--(A46='Purchase Record'!$B$3:$B$1000),--('Purchase Record'!$D$3:$D$1000&lt;&gt;""),'Purchase Record'!$J$3:$J$1000)-SUMPRODUCT(--(A46='Sales Record'!$B$3:$B$1000),--('Sales Record'!$D$3:$D$1000&lt;&gt;""),'Sales Record'!$G$3:$G$1000))</f>
        <v>37</v>
      </c>
      <c r="R46" s="40"/>
      <c r="S46" s="40">
        <v>5.0</v>
      </c>
      <c r="T46" s="40">
        <v>2.5</v>
      </c>
      <c r="U46" s="41">
        <f t="shared" si="3"/>
        <v>7.5</v>
      </c>
      <c r="V46" s="21" t="str">
        <f t="shared" si="4"/>
        <v>Normal</v>
      </c>
      <c r="W46" s="43" t="s">
        <v>166</v>
      </c>
      <c r="X46" s="47">
        <f t="shared" si="5"/>
        <v>185</v>
      </c>
    </row>
    <row r="47">
      <c r="A47" s="14" t="s">
        <v>204</v>
      </c>
      <c r="B47" s="42" t="s">
        <v>205</v>
      </c>
      <c r="C47" s="43" t="s">
        <v>148</v>
      </c>
      <c r="D47" s="43" t="s">
        <v>206</v>
      </c>
      <c r="F47" s="43">
        <v>18.0</v>
      </c>
      <c r="G47" s="43">
        <v>2.0</v>
      </c>
      <c r="H47" s="43">
        <v>24.0</v>
      </c>
      <c r="I47" s="43">
        <v>1.0</v>
      </c>
      <c r="J47" s="49">
        <f t="shared" si="1"/>
        <v>49</v>
      </c>
      <c r="K47" s="45">
        <f t="shared" si="2"/>
        <v>67</v>
      </c>
      <c r="L47" s="21"/>
      <c r="M47" s="43">
        <v>30.0</v>
      </c>
      <c r="N47" s="46">
        <f>IF(A47="","",COUNTIF('Sales Record'!$B$3:$B$1000,A47))</f>
        <v>0</v>
      </c>
      <c r="O47" s="46">
        <f>IF(A47="","",SUMPRODUCT(--('Sales Record'!$B$3:$B$1000='Inventory List'!A47),--('Sales Record'!$D$3:$D$1000="")))</f>
        <v>0</v>
      </c>
      <c r="P47" s="46">
        <f>IF(A47="","",SUMPRODUCT('Purchase Record'!$J$3:$J$1000,--('Inventory List'!A47='Purchase Record'!$B$3:$B$1000),--('Purchase Record'!$D$3:$D$1000="")))</f>
        <v>0</v>
      </c>
      <c r="Q47" s="46">
        <f>IF(A47="","",K47+SUMPRODUCT(--(A47='Purchase Record'!$B$3:$B$1000),--('Purchase Record'!$D$3:$D$1000&lt;&gt;""),'Purchase Record'!$J$3:$J$1000)-SUMPRODUCT(--(A47='Sales Record'!$B$3:$B$1000),--('Sales Record'!$D$3:$D$1000&lt;&gt;""),'Sales Record'!$G$3:$G$1000))</f>
        <v>67</v>
      </c>
      <c r="R47" s="40"/>
      <c r="S47" s="40">
        <v>3.0</v>
      </c>
      <c r="T47" s="40">
        <v>1.5</v>
      </c>
      <c r="U47" s="41">
        <f t="shared" si="3"/>
        <v>4.5</v>
      </c>
      <c r="V47" s="21" t="str">
        <f t="shared" si="4"/>
        <v>Normal</v>
      </c>
      <c r="W47" s="43" t="s">
        <v>166</v>
      </c>
      <c r="X47" s="47">
        <f t="shared" si="5"/>
        <v>201</v>
      </c>
    </row>
    <row r="48">
      <c r="A48" s="14" t="s">
        <v>207</v>
      </c>
      <c r="B48" s="42" t="s">
        <v>208</v>
      </c>
      <c r="C48" s="43" t="s">
        <v>151</v>
      </c>
      <c r="D48" s="43" t="s">
        <v>206</v>
      </c>
      <c r="F48" s="43">
        <v>15.0</v>
      </c>
      <c r="G48" s="43">
        <v>1.0</v>
      </c>
      <c r="H48" s="43">
        <v>24.0</v>
      </c>
      <c r="I48" s="43">
        <v>0.0</v>
      </c>
      <c r="J48" s="49">
        <f t="shared" si="1"/>
        <v>24</v>
      </c>
      <c r="K48" s="45">
        <f t="shared" si="2"/>
        <v>39</v>
      </c>
      <c r="L48" s="21"/>
      <c r="M48" s="43">
        <v>30.0</v>
      </c>
      <c r="N48" s="46">
        <f>IF(A48="","",COUNTIF('Sales Record'!$B$3:$B$1000,A48))</f>
        <v>5</v>
      </c>
      <c r="O48" s="46">
        <f>IF(A48="","",SUMPRODUCT(--('Sales Record'!$B$3:$B$1000='Inventory List'!A48),--('Sales Record'!$D$3:$D$1000="")))</f>
        <v>1</v>
      </c>
      <c r="P48" s="46">
        <f>IF(A48="","",SUMPRODUCT('Purchase Record'!$J$3:$J$1000,--('Inventory List'!A48='Purchase Record'!$B$3:$B$1000),--('Purchase Record'!$D$3:$D$1000="")))</f>
        <v>0</v>
      </c>
      <c r="Q48" s="46">
        <f>IF(A48="","",K48+SUMPRODUCT(--(A48='Purchase Record'!$B$3:$B$1000),--('Purchase Record'!$D$3:$D$1000&lt;&gt;""),'Purchase Record'!$J$3:$J$1000)-SUMPRODUCT(--(A48='Sales Record'!$B$3:$B$1000),--('Sales Record'!$D$3:$D$1000&lt;&gt;""),'Sales Record'!$G$3:$G$1000))</f>
        <v>9</v>
      </c>
      <c r="R48" s="40"/>
      <c r="S48" s="40">
        <v>4.0</v>
      </c>
      <c r="T48" s="40">
        <v>2.0</v>
      </c>
      <c r="U48" s="41">
        <f t="shared" si="3"/>
        <v>6</v>
      </c>
      <c r="V48" s="21" t="str">
        <f t="shared" si="4"/>
        <v>Reorder</v>
      </c>
      <c r="W48" s="43" t="s">
        <v>166</v>
      </c>
      <c r="X48" s="47">
        <f t="shared" si="5"/>
        <v>36</v>
      </c>
    </row>
    <row r="49">
      <c r="A49" s="14" t="s">
        <v>209</v>
      </c>
      <c r="B49" s="42" t="s">
        <v>210</v>
      </c>
      <c r="C49" s="43" t="s">
        <v>143</v>
      </c>
      <c r="D49" s="43" t="s">
        <v>206</v>
      </c>
      <c r="F49" s="43">
        <v>10.0</v>
      </c>
      <c r="G49" s="43">
        <v>0.0</v>
      </c>
      <c r="H49" s="43">
        <v>24.0</v>
      </c>
      <c r="I49" s="43">
        <v>0.0</v>
      </c>
      <c r="J49" s="49">
        <f t="shared" si="1"/>
        <v>0</v>
      </c>
      <c r="K49" s="45">
        <f t="shared" si="2"/>
        <v>10</v>
      </c>
      <c r="L49" s="21"/>
      <c r="M49" s="43">
        <v>30.0</v>
      </c>
      <c r="N49" s="46">
        <f>IF(A49="","",COUNTIF('Sales Record'!$B$3:$B$1000,A49))</f>
        <v>1</v>
      </c>
      <c r="O49" s="46">
        <f>IF(A49="","",SUMPRODUCT(--('Sales Record'!$B$3:$B$1000='Inventory List'!A49),--('Sales Record'!$D$3:$D$1000="")))</f>
        <v>0</v>
      </c>
      <c r="P49" s="46">
        <f>IF(A49="","",SUMPRODUCT('Purchase Record'!$J$3:$J$1000,--('Inventory List'!A49='Purchase Record'!$B$3:$B$1000),--('Purchase Record'!$D$3:$D$1000="")))</f>
        <v>0</v>
      </c>
      <c r="Q49" s="46">
        <f>IF(A49="","",K49+SUMPRODUCT(--(A49='Purchase Record'!$B$3:$B$1000),--('Purchase Record'!$D$3:$D$1000&lt;&gt;""),'Purchase Record'!$J$3:$J$1000)-SUMPRODUCT(--(A49='Sales Record'!$B$3:$B$1000),--('Sales Record'!$D$3:$D$1000&lt;&gt;""),'Sales Record'!$G$3:$G$1000))</f>
        <v>54</v>
      </c>
      <c r="R49" s="40"/>
      <c r="S49" s="40">
        <v>5.0</v>
      </c>
      <c r="T49" s="40">
        <v>2.5</v>
      </c>
      <c r="U49" s="41">
        <f t="shared" si="3"/>
        <v>7.5</v>
      </c>
      <c r="V49" s="21" t="str">
        <f t="shared" si="4"/>
        <v>Normal</v>
      </c>
      <c r="W49" s="43" t="s">
        <v>166</v>
      </c>
      <c r="X49" s="47">
        <f t="shared" si="5"/>
        <v>270</v>
      </c>
    </row>
    <row r="50">
      <c r="A50" s="51" t="s">
        <v>211</v>
      </c>
      <c r="B50" s="42" t="s">
        <v>212</v>
      </c>
      <c r="C50" s="43" t="s">
        <v>148</v>
      </c>
      <c r="D50" s="43" t="s">
        <v>119</v>
      </c>
      <c r="F50" s="43">
        <v>8.0</v>
      </c>
      <c r="G50" s="43">
        <v>2.0</v>
      </c>
      <c r="H50" s="43">
        <v>25.0</v>
      </c>
      <c r="I50" s="43">
        <v>0.0</v>
      </c>
      <c r="J50" s="49">
        <f t="shared" si="1"/>
        <v>50</v>
      </c>
      <c r="K50" s="45">
        <f t="shared" si="2"/>
        <v>58</v>
      </c>
      <c r="L50" s="21"/>
      <c r="M50" s="43">
        <v>50.0</v>
      </c>
      <c r="N50" s="46">
        <f>IF(A50="","",COUNTIF('Sales Record'!$B$3:$B$1000,A50))</f>
        <v>0</v>
      </c>
      <c r="O50" s="46">
        <f>IF(A50="","",SUMPRODUCT(--('Sales Record'!$B$3:$B$1000='Inventory List'!A50),--('Sales Record'!$D$3:$D$1000="")))</f>
        <v>0</v>
      </c>
      <c r="P50" s="46">
        <f>IF(A50="","",SUMPRODUCT('Purchase Record'!$J$3:$J$1000,--('Inventory List'!A50='Purchase Record'!$B$3:$B$1000),--('Purchase Record'!$D$3:$D$1000="")))</f>
        <v>0</v>
      </c>
      <c r="Q50" s="46">
        <f>IF(A50="","",K50+SUMPRODUCT(--(A50='Purchase Record'!$B$3:$B$1000),--('Purchase Record'!$D$3:$D$1000&lt;&gt;""),'Purchase Record'!$J$3:$J$1000)-SUMPRODUCT(--(A50='Sales Record'!$B$3:$B$1000),--('Sales Record'!$D$3:$D$1000&lt;&gt;""),'Sales Record'!$G$3:$G$1000))</f>
        <v>58</v>
      </c>
      <c r="R50" s="40"/>
      <c r="S50" s="40">
        <v>2.0</v>
      </c>
      <c r="T50" s="40">
        <v>2.0</v>
      </c>
      <c r="U50" s="41">
        <f t="shared" si="3"/>
        <v>4</v>
      </c>
      <c r="V50" s="21" t="str">
        <f t="shared" si="4"/>
        <v>Normal</v>
      </c>
      <c r="W50" s="43" t="s">
        <v>145</v>
      </c>
      <c r="X50" s="47">
        <f t="shared" si="5"/>
        <v>116</v>
      </c>
    </row>
    <row r="51">
      <c r="A51" s="51" t="s">
        <v>213</v>
      </c>
      <c r="B51" s="42" t="s">
        <v>214</v>
      </c>
      <c r="C51" s="43" t="s">
        <v>151</v>
      </c>
      <c r="D51" s="43" t="s">
        <v>119</v>
      </c>
      <c r="F51" s="43">
        <v>12.0</v>
      </c>
      <c r="G51" s="43">
        <v>0.0</v>
      </c>
      <c r="H51" s="43">
        <v>25.0</v>
      </c>
      <c r="I51" s="43">
        <v>0.0</v>
      </c>
      <c r="J51" s="49">
        <f t="shared" si="1"/>
        <v>0</v>
      </c>
      <c r="K51" s="45">
        <f t="shared" si="2"/>
        <v>12</v>
      </c>
      <c r="L51" s="21"/>
      <c r="M51" s="43">
        <v>50.0</v>
      </c>
      <c r="N51" s="46">
        <f>IF(A51="","",COUNTIF('Sales Record'!$B$3:$B$1000,A51))</f>
        <v>0</v>
      </c>
      <c r="O51" s="46">
        <f>IF(A51="","",SUMPRODUCT(--('Sales Record'!$B$3:$B$1000='Inventory List'!A51),--('Sales Record'!$D$3:$D$1000="")))</f>
        <v>0</v>
      </c>
      <c r="P51" s="46">
        <f>IF(A51="","",SUMPRODUCT('Purchase Record'!$J$3:$J$1000,--('Inventory List'!A51='Purchase Record'!$B$3:$B$1000),--('Purchase Record'!$D$3:$D$1000="")))</f>
        <v>0</v>
      </c>
      <c r="Q51" s="46">
        <f>IF(A51="","",K51+SUMPRODUCT(--(A51='Purchase Record'!$B$3:$B$1000),--('Purchase Record'!$D$3:$D$1000&lt;&gt;""),'Purchase Record'!$J$3:$J$1000)-SUMPRODUCT(--(A51='Sales Record'!$B$3:$B$1000),--('Sales Record'!$D$3:$D$1000&lt;&gt;""),'Sales Record'!$G$3:$G$1000))</f>
        <v>12</v>
      </c>
      <c r="R51" s="40"/>
      <c r="S51" s="40">
        <v>3.0</v>
      </c>
      <c r="T51" s="40">
        <v>3.0</v>
      </c>
      <c r="U51" s="41">
        <f t="shared" si="3"/>
        <v>6</v>
      </c>
      <c r="V51" s="21" t="str">
        <f t="shared" si="4"/>
        <v>Reorder</v>
      </c>
      <c r="W51" s="43" t="s">
        <v>145</v>
      </c>
      <c r="X51" s="47">
        <f t="shared" si="5"/>
        <v>36</v>
      </c>
    </row>
    <row r="52">
      <c r="A52" s="51" t="s">
        <v>215</v>
      </c>
      <c r="B52" s="42" t="s">
        <v>216</v>
      </c>
      <c r="C52" s="43" t="s">
        <v>143</v>
      </c>
      <c r="D52" s="43" t="s">
        <v>119</v>
      </c>
      <c r="F52" s="43">
        <v>9.0</v>
      </c>
      <c r="G52" s="43">
        <v>1.0</v>
      </c>
      <c r="H52" s="43">
        <v>25.0</v>
      </c>
      <c r="I52" s="43">
        <v>0.0</v>
      </c>
      <c r="J52" s="49">
        <f t="shared" si="1"/>
        <v>25</v>
      </c>
      <c r="K52" s="45">
        <f t="shared" si="2"/>
        <v>34</v>
      </c>
      <c r="L52" s="21"/>
      <c r="M52" s="43">
        <v>50.0</v>
      </c>
      <c r="N52" s="46">
        <f>IF(A52="","",COUNTIF('Sales Record'!$B$3:$B$1000,A52))</f>
        <v>0</v>
      </c>
      <c r="O52" s="46">
        <f>IF(A52="","",SUMPRODUCT(--('Sales Record'!$B$3:$B$1000='Inventory List'!A52),--('Sales Record'!$D$3:$D$1000="")))</f>
        <v>0</v>
      </c>
      <c r="P52" s="46">
        <f>IF(A52="","",SUMPRODUCT('Purchase Record'!$J$3:$J$1000,--('Inventory List'!A52='Purchase Record'!$B$3:$B$1000),--('Purchase Record'!$D$3:$D$1000="")))</f>
        <v>0</v>
      </c>
      <c r="Q52" s="46">
        <f>IF(A52="","",K52+SUMPRODUCT(--(A52='Purchase Record'!$B$3:$B$1000),--('Purchase Record'!$D$3:$D$1000&lt;&gt;""),'Purchase Record'!$J$3:$J$1000)-SUMPRODUCT(--(A52='Sales Record'!$B$3:$B$1000),--('Sales Record'!$D$3:$D$1000&lt;&gt;""),'Sales Record'!$G$3:$G$1000))</f>
        <v>34</v>
      </c>
      <c r="R52" s="40"/>
      <c r="S52" s="40">
        <v>4.0</v>
      </c>
      <c r="T52" s="40">
        <v>4.0</v>
      </c>
      <c r="U52" s="41">
        <f t="shared" si="3"/>
        <v>8</v>
      </c>
      <c r="V52" s="21" t="str">
        <f t="shared" si="4"/>
        <v>Reorder</v>
      </c>
      <c r="W52" s="43" t="s">
        <v>145</v>
      </c>
      <c r="X52" s="47">
        <f t="shared" si="5"/>
        <v>136</v>
      </c>
    </row>
    <row r="53">
      <c r="A53" s="51" t="s">
        <v>217</v>
      </c>
      <c r="B53" s="42" t="s">
        <v>218</v>
      </c>
      <c r="C53" s="43" t="s">
        <v>148</v>
      </c>
      <c r="D53" s="43" t="s">
        <v>219</v>
      </c>
      <c r="F53" s="43">
        <v>10.0</v>
      </c>
      <c r="G53" s="43">
        <v>3.0</v>
      </c>
      <c r="H53" s="43">
        <v>25.0</v>
      </c>
      <c r="I53" s="43">
        <v>0.0</v>
      </c>
      <c r="J53" s="49">
        <f t="shared" si="1"/>
        <v>75</v>
      </c>
      <c r="K53" s="45">
        <f t="shared" si="2"/>
        <v>85</v>
      </c>
      <c r="L53" s="21"/>
      <c r="M53" s="43">
        <v>50.0</v>
      </c>
      <c r="N53" s="46">
        <f>IF(A53="","",COUNTIF('Sales Record'!$B$3:$B$1000,A53))</f>
        <v>1</v>
      </c>
      <c r="O53" s="46">
        <f>IF(A53="","",SUMPRODUCT(--('Sales Record'!$B$3:$B$1000='Inventory List'!A53),--('Sales Record'!$D$3:$D$1000="")))</f>
        <v>0</v>
      </c>
      <c r="P53" s="46">
        <f>IF(A53="","",SUMPRODUCT('Purchase Record'!$J$3:$J$1000,--('Inventory List'!A53='Purchase Record'!$B$3:$B$1000),--('Purchase Record'!$D$3:$D$1000="")))</f>
        <v>0</v>
      </c>
      <c r="Q53" s="46">
        <f>IF(A53="","",K53+SUMPRODUCT(--(A53='Purchase Record'!$B$3:$B$1000),--('Purchase Record'!$D$3:$D$1000&lt;&gt;""),'Purchase Record'!$J$3:$J$1000)-SUMPRODUCT(--(A53='Sales Record'!$B$3:$B$1000),--('Sales Record'!$D$3:$D$1000&lt;&gt;""),'Sales Record'!$G$3:$G$1000))</f>
        <v>107</v>
      </c>
      <c r="R53" s="40"/>
      <c r="S53" s="40">
        <v>2.0</v>
      </c>
      <c r="T53" s="40">
        <v>2.0</v>
      </c>
      <c r="U53" s="41">
        <f t="shared" si="3"/>
        <v>4</v>
      </c>
      <c r="V53" s="21" t="str">
        <f t="shared" si="4"/>
        <v>Normal</v>
      </c>
      <c r="W53" s="43" t="s">
        <v>145</v>
      </c>
      <c r="X53" s="47">
        <f t="shared" si="5"/>
        <v>214</v>
      </c>
    </row>
    <row r="54">
      <c r="A54" s="51" t="s">
        <v>220</v>
      </c>
      <c r="B54" s="42" t="s">
        <v>221</v>
      </c>
      <c r="C54" s="43" t="s">
        <v>151</v>
      </c>
      <c r="D54" s="43" t="s">
        <v>219</v>
      </c>
      <c r="F54" s="43">
        <v>8.0</v>
      </c>
      <c r="G54" s="43">
        <v>2.0</v>
      </c>
      <c r="H54" s="43">
        <v>25.0</v>
      </c>
      <c r="I54" s="43">
        <v>0.0</v>
      </c>
      <c r="J54" s="49">
        <f t="shared" si="1"/>
        <v>50</v>
      </c>
      <c r="K54" s="45">
        <f t="shared" si="2"/>
        <v>58</v>
      </c>
      <c r="L54" s="21"/>
      <c r="M54" s="43">
        <v>50.0</v>
      </c>
      <c r="N54" s="46">
        <f>IF(A54="","",COUNTIF('Sales Record'!$B$3:$B$1000,A54))</f>
        <v>2</v>
      </c>
      <c r="O54" s="46">
        <f>IF(A54="","",SUMPRODUCT(--('Sales Record'!$B$3:$B$1000='Inventory List'!A54),--('Sales Record'!$D$3:$D$1000="")))</f>
        <v>1</v>
      </c>
      <c r="P54" s="46">
        <f>IF(A54="","",SUMPRODUCT('Purchase Record'!$J$3:$J$1000,--('Inventory List'!A54='Purchase Record'!$B$3:$B$1000),--('Purchase Record'!$D$3:$D$1000="")))</f>
        <v>0</v>
      </c>
      <c r="Q54" s="46">
        <f>IF(A54="","",K54+SUMPRODUCT(--(A54='Purchase Record'!$B$3:$B$1000),--('Purchase Record'!$D$3:$D$1000&lt;&gt;""),'Purchase Record'!$J$3:$J$1000)-SUMPRODUCT(--(A54='Sales Record'!$B$3:$B$1000),--('Sales Record'!$D$3:$D$1000&lt;&gt;""),'Sales Record'!$G$3:$G$1000))</f>
        <v>53</v>
      </c>
      <c r="R54" s="40"/>
      <c r="S54" s="40">
        <v>3.0</v>
      </c>
      <c r="T54" s="40">
        <v>3.0</v>
      </c>
      <c r="U54" s="41">
        <f t="shared" si="3"/>
        <v>6</v>
      </c>
      <c r="V54" s="21" t="str">
        <f t="shared" si="4"/>
        <v>Normal</v>
      </c>
      <c r="W54" s="43" t="s">
        <v>145</v>
      </c>
      <c r="X54" s="47">
        <f t="shared" si="5"/>
        <v>159</v>
      </c>
    </row>
    <row r="55">
      <c r="A55" s="51" t="s">
        <v>222</v>
      </c>
      <c r="B55" s="42" t="s">
        <v>223</v>
      </c>
      <c r="C55" s="43" t="s">
        <v>143</v>
      </c>
      <c r="D55" s="43" t="s">
        <v>219</v>
      </c>
      <c r="F55" s="43">
        <v>5.0</v>
      </c>
      <c r="G55" s="43">
        <v>1.0</v>
      </c>
      <c r="H55" s="43">
        <v>25.0</v>
      </c>
      <c r="I55" s="43">
        <v>0.0</v>
      </c>
      <c r="J55" s="49">
        <f t="shared" si="1"/>
        <v>25</v>
      </c>
      <c r="K55" s="45">
        <f t="shared" si="2"/>
        <v>30</v>
      </c>
      <c r="L55" s="21"/>
      <c r="M55" s="43">
        <v>50.0</v>
      </c>
      <c r="N55" s="46">
        <f>IF(A55="","",COUNTIF('Sales Record'!$B$3:$B$1000,A55))</f>
        <v>1</v>
      </c>
      <c r="O55" s="46">
        <f>IF(A55="","",SUMPRODUCT(--('Sales Record'!$B$3:$B$1000='Inventory List'!A55),--('Sales Record'!$D$3:$D$1000="")))</f>
        <v>1</v>
      </c>
      <c r="P55" s="46">
        <f>IF(A55="","",SUMPRODUCT('Purchase Record'!$J$3:$J$1000,--('Inventory List'!A55='Purchase Record'!$B$3:$B$1000),--('Purchase Record'!$D$3:$D$1000="")))</f>
        <v>0</v>
      </c>
      <c r="Q55" s="46">
        <f>IF(A55="","",K55+SUMPRODUCT(--(A55='Purchase Record'!$B$3:$B$1000),--('Purchase Record'!$D$3:$D$1000&lt;&gt;""),'Purchase Record'!$J$3:$J$1000)-SUMPRODUCT(--(A55='Sales Record'!$B$3:$B$1000),--('Sales Record'!$D$3:$D$1000&lt;&gt;""),'Sales Record'!$G$3:$G$1000))</f>
        <v>55</v>
      </c>
      <c r="R55" s="40"/>
      <c r="S55" s="40">
        <v>4.0</v>
      </c>
      <c r="T55" s="40">
        <v>4.0</v>
      </c>
      <c r="U55" s="41">
        <f t="shared" si="3"/>
        <v>8</v>
      </c>
      <c r="V55" s="21" t="str">
        <f t="shared" si="4"/>
        <v>Normal</v>
      </c>
      <c r="W55" s="43" t="s">
        <v>145</v>
      </c>
      <c r="X55" s="47">
        <f t="shared" si="5"/>
        <v>220</v>
      </c>
    </row>
    <row r="56">
      <c r="C56" s="21"/>
      <c r="D56" s="21"/>
      <c r="F56" s="43"/>
      <c r="G56" s="21"/>
      <c r="H56" s="21"/>
      <c r="I56" s="21"/>
      <c r="J56" s="49" t="str">
        <f t="shared" si="1"/>
        <v/>
      </c>
      <c r="K56" s="45" t="str">
        <f t="shared" si="2"/>
        <v/>
      </c>
      <c r="L56" s="21"/>
      <c r="M56" s="21"/>
      <c r="N56" s="46" t="str">
        <f>IF(A56="","",COUNTIF('Sales Record'!$B$3:$B$1000,A56))</f>
        <v/>
      </c>
      <c r="O56" s="46" t="str">
        <f>IF(A56="","",SUMPRODUCT(--('Sales Record'!$B$3:$B$1000='Inventory List'!A56),--('Sales Record'!$D$3:$D$1000="")))</f>
        <v/>
      </c>
      <c r="P56" s="46" t="str">
        <f>IF(A56="","",SUMPRODUCT('Purchase Record'!$J$3:$J$1000,--('Inventory List'!A56='Purchase Record'!$B$3:$B$1000),--('Purchase Record'!$D$3:$D$1000="")))</f>
        <v/>
      </c>
      <c r="Q56" s="46" t="str">
        <f>IF(A56="","",K56+SUMPRODUCT(--(A56='Purchase Record'!$B$3:$B$1000),--('Purchase Record'!$D$3:$D$1000&lt;&gt;""),'Purchase Record'!$J$3:$J$1000)-SUMPRODUCT(--(A56='Sales Record'!$B$3:$B$1000),--('Sales Record'!$D$3:$D$1000&lt;&gt;""),'Sales Record'!$G$3:$G$1000))</f>
        <v/>
      </c>
      <c r="R56" s="40"/>
      <c r="S56" s="40"/>
      <c r="T56" s="40"/>
      <c r="U56" s="41" t="str">
        <f t="shared" si="3"/>
        <v/>
      </c>
      <c r="V56" s="21" t="str">
        <f t="shared" si="4"/>
        <v/>
      </c>
      <c r="W56" s="21"/>
      <c r="X56" s="47">
        <f t="shared" si="5"/>
        <v>0</v>
      </c>
    </row>
    <row r="57">
      <c r="C57" s="21"/>
      <c r="D57" s="21"/>
      <c r="F57" s="21"/>
      <c r="G57" s="21"/>
      <c r="H57" s="21"/>
      <c r="I57" s="21"/>
      <c r="J57" s="49" t="str">
        <f t="shared" si="1"/>
        <v/>
      </c>
      <c r="K57" s="45" t="str">
        <f t="shared" si="2"/>
        <v/>
      </c>
      <c r="L57" s="21"/>
      <c r="M57" s="21"/>
      <c r="N57" s="46" t="str">
        <f>IF(A57="","",COUNTIF('Sales Record'!$B$3:$B$1000,A57))</f>
        <v/>
      </c>
      <c r="O57" s="46" t="str">
        <f>IF(A57="","",SUMPRODUCT(--('Sales Record'!$B$3:$B$1000='Inventory List'!A57),--('Sales Record'!$D$3:$D$1000="")))</f>
        <v/>
      </c>
      <c r="P57" s="46" t="str">
        <f>IF(A57="","",SUMPRODUCT('Purchase Record'!$J$3:$J$1000,--('Inventory List'!A57='Purchase Record'!$B$3:$B$1000),--('Purchase Record'!$D$3:$D$1000="")))</f>
        <v/>
      </c>
      <c r="Q57" s="46" t="str">
        <f>IF(A57="","",K57+SUMPRODUCT(--(A57='Purchase Record'!$B$3:$B$1000),--('Purchase Record'!$D$3:$D$1000&lt;&gt;""),'Purchase Record'!$J$3:$J$1000)-SUMPRODUCT(--(A57='Sales Record'!$B$3:$B$1000),--('Sales Record'!$D$3:$D$1000&lt;&gt;""),'Sales Record'!$G$3:$G$1000))</f>
        <v/>
      </c>
      <c r="R57" s="40"/>
      <c r="S57" s="40"/>
      <c r="T57" s="40"/>
      <c r="U57" s="41" t="str">
        <f t="shared" si="3"/>
        <v/>
      </c>
      <c r="V57" s="21" t="str">
        <f t="shared" si="4"/>
        <v/>
      </c>
      <c r="W57" s="21"/>
      <c r="X57" s="47">
        <f t="shared" si="5"/>
        <v>0</v>
      </c>
    </row>
    <row r="58">
      <c r="C58" s="21"/>
      <c r="D58" s="21"/>
      <c r="F58" s="21"/>
      <c r="G58" s="21"/>
      <c r="H58" s="21"/>
      <c r="I58" s="21"/>
      <c r="J58" s="49" t="str">
        <f t="shared" si="1"/>
        <v/>
      </c>
      <c r="K58" s="45" t="str">
        <f t="shared" si="2"/>
        <v/>
      </c>
      <c r="L58" s="21"/>
      <c r="M58" s="21"/>
      <c r="N58" s="46" t="str">
        <f>IF(A58="","",COUNTIF('Sales Record'!$B$3:$B$1000,A58))</f>
        <v/>
      </c>
      <c r="O58" s="46" t="str">
        <f>IF(A58="","",SUMPRODUCT(--('Sales Record'!$B$3:$B$1000='Inventory List'!A58),--('Sales Record'!$D$3:$D$1000="")))</f>
        <v/>
      </c>
      <c r="P58" s="46" t="str">
        <f>IF(A58="","",SUMPRODUCT('Purchase Record'!$J$3:$J$1000,--('Inventory List'!A58='Purchase Record'!$B$3:$B$1000),--('Purchase Record'!$D$3:$D$1000="")))</f>
        <v/>
      </c>
      <c r="Q58" s="46" t="str">
        <f>IF(A58="","",K58+SUMPRODUCT(--(A58='Purchase Record'!$B$3:$B$1000),--('Purchase Record'!$D$3:$D$1000&lt;&gt;""),'Purchase Record'!$J$3:$J$1000)-SUMPRODUCT(--(A58='Sales Record'!$B$3:$B$1000),--('Sales Record'!$D$3:$D$1000&lt;&gt;""),'Sales Record'!$G$3:$G$1000))</f>
        <v/>
      </c>
      <c r="R58" s="40"/>
      <c r="S58" s="40"/>
      <c r="T58" s="40"/>
      <c r="U58" s="41" t="str">
        <f t="shared" si="3"/>
        <v/>
      </c>
      <c r="V58" s="21" t="str">
        <f t="shared" si="4"/>
        <v/>
      </c>
      <c r="W58" s="21"/>
      <c r="X58" s="47">
        <f t="shared" si="5"/>
        <v>0</v>
      </c>
    </row>
    <row r="59">
      <c r="C59" s="21"/>
      <c r="D59" s="21"/>
      <c r="F59" s="21"/>
      <c r="G59" s="21"/>
      <c r="H59" s="21"/>
      <c r="I59" s="21"/>
      <c r="J59" s="49" t="str">
        <f t="shared" si="1"/>
        <v/>
      </c>
      <c r="K59" s="45" t="str">
        <f t="shared" si="2"/>
        <v/>
      </c>
      <c r="L59" s="21"/>
      <c r="M59" s="21"/>
      <c r="N59" s="46" t="str">
        <f>IF(A59="","",COUNTIF('Sales Record'!$B$3:$B$1000,A59))</f>
        <v/>
      </c>
      <c r="O59" s="46" t="str">
        <f>IF(A59="","",SUMPRODUCT(--('Sales Record'!$B$3:$B$1000='Inventory List'!A59),--('Sales Record'!$D$3:$D$1000="")))</f>
        <v/>
      </c>
      <c r="P59" s="46" t="str">
        <f>IF(A59="","",SUMPRODUCT('Purchase Record'!$J$3:$J$1000,--('Inventory List'!A59='Purchase Record'!$B$3:$B$1000),--('Purchase Record'!$D$3:$D$1000="")))</f>
        <v/>
      </c>
      <c r="Q59" s="46" t="str">
        <f>IF(A59="","",K59+SUMPRODUCT(--(A59='Purchase Record'!$B$3:$B$1000),--('Purchase Record'!$D$3:$D$1000&lt;&gt;""),'Purchase Record'!$J$3:$J$1000)-SUMPRODUCT(--(A59='Sales Record'!$B$3:$B$1000),--('Sales Record'!$D$3:$D$1000&lt;&gt;""),'Sales Record'!$G$3:$G$1000))</f>
        <v/>
      </c>
      <c r="R59" s="40"/>
      <c r="S59" s="40"/>
      <c r="T59" s="40"/>
      <c r="U59" s="41" t="str">
        <f t="shared" si="3"/>
        <v/>
      </c>
      <c r="V59" s="21" t="str">
        <f t="shared" si="4"/>
        <v/>
      </c>
      <c r="W59" s="21"/>
      <c r="X59" s="47">
        <f t="shared" si="5"/>
        <v>0</v>
      </c>
    </row>
    <row r="60">
      <c r="C60" s="21"/>
      <c r="D60" s="21"/>
      <c r="F60" s="21"/>
      <c r="G60" s="21"/>
      <c r="H60" s="21"/>
      <c r="I60" s="21"/>
      <c r="J60" s="49" t="str">
        <f t="shared" si="1"/>
        <v/>
      </c>
      <c r="K60" s="45" t="str">
        <f t="shared" si="2"/>
        <v/>
      </c>
      <c r="L60" s="21"/>
      <c r="M60" s="21"/>
      <c r="N60" s="46" t="str">
        <f>IF(A60="","",COUNTIF('Sales Record'!$B$3:$B$1000,A60))</f>
        <v/>
      </c>
      <c r="O60" s="46" t="str">
        <f>IF(A60="","",SUMPRODUCT(--('Sales Record'!$B$3:$B$1000='Inventory List'!A60),--('Sales Record'!$D$3:$D$1000="")))</f>
        <v/>
      </c>
      <c r="P60" s="46" t="str">
        <f>IF(A60="","",SUMPRODUCT('Purchase Record'!$J$3:$J$1000,--('Inventory List'!A60='Purchase Record'!$B$3:$B$1000),--('Purchase Record'!$D$3:$D$1000="")))</f>
        <v/>
      </c>
      <c r="Q60" s="46" t="str">
        <f>IF(A60="","",K60+SUMPRODUCT(--(A60='Purchase Record'!$B$3:$B$1000),--('Purchase Record'!$D$3:$D$1000&lt;&gt;""),'Purchase Record'!$J$3:$J$1000)-SUMPRODUCT(--(A60='Sales Record'!$B$3:$B$1000),--('Sales Record'!$D$3:$D$1000&lt;&gt;""),'Sales Record'!$G$3:$G$1000))</f>
        <v/>
      </c>
      <c r="R60" s="40"/>
      <c r="S60" s="40"/>
      <c r="T60" s="40"/>
      <c r="U60" s="41" t="str">
        <f t="shared" si="3"/>
        <v/>
      </c>
      <c r="V60" s="21" t="str">
        <f t="shared" si="4"/>
        <v/>
      </c>
      <c r="W60" s="21"/>
      <c r="X60" s="47">
        <f t="shared" si="5"/>
        <v>0</v>
      </c>
    </row>
    <row r="61">
      <c r="C61" s="21"/>
      <c r="D61" s="21"/>
      <c r="F61" s="21"/>
      <c r="G61" s="21"/>
      <c r="H61" s="21"/>
      <c r="I61" s="21"/>
      <c r="J61" s="49" t="str">
        <f t="shared" si="1"/>
        <v/>
      </c>
      <c r="K61" s="45" t="str">
        <f t="shared" si="2"/>
        <v/>
      </c>
      <c r="L61" s="21"/>
      <c r="M61" s="21"/>
      <c r="N61" s="46" t="str">
        <f>IF(A61="","",COUNTIF('Sales Record'!$B$3:$B$1000,A61))</f>
        <v/>
      </c>
      <c r="O61" s="46" t="str">
        <f>IF(A61="","",SUMPRODUCT(--('Sales Record'!$B$3:$B$1000='Inventory List'!A61),--('Sales Record'!$D$3:$D$1000="")))</f>
        <v/>
      </c>
      <c r="P61" s="46" t="str">
        <f>IF(A61="","",SUMPRODUCT('Purchase Record'!$J$3:$J$1000,--('Inventory List'!A61='Purchase Record'!$B$3:$B$1000),--('Purchase Record'!$D$3:$D$1000="")))</f>
        <v/>
      </c>
      <c r="Q61" s="46" t="str">
        <f>IF(A61="","",K61+SUMPRODUCT(--(A61='Purchase Record'!$B$3:$B$1000),--('Purchase Record'!$D$3:$D$1000&lt;&gt;""),'Purchase Record'!$J$3:$J$1000)-SUMPRODUCT(--(A61='Sales Record'!$B$3:$B$1000),--('Sales Record'!$D$3:$D$1000&lt;&gt;""),'Sales Record'!$G$3:$G$1000))</f>
        <v/>
      </c>
      <c r="R61" s="40"/>
      <c r="S61" s="40"/>
      <c r="T61" s="40"/>
      <c r="U61" s="41" t="str">
        <f t="shared" si="3"/>
        <v/>
      </c>
      <c r="V61" s="21" t="str">
        <f t="shared" si="4"/>
        <v/>
      </c>
      <c r="W61" s="21"/>
      <c r="X61" s="47">
        <f t="shared" si="5"/>
        <v>0</v>
      </c>
    </row>
    <row r="62">
      <c r="C62" s="21"/>
      <c r="D62" s="21"/>
      <c r="F62" s="21"/>
      <c r="G62" s="21"/>
      <c r="H62" s="21"/>
      <c r="I62" s="21"/>
      <c r="J62" s="49" t="str">
        <f t="shared" si="1"/>
        <v/>
      </c>
      <c r="K62" s="45" t="str">
        <f t="shared" si="2"/>
        <v/>
      </c>
      <c r="L62" s="21"/>
      <c r="M62" s="21"/>
      <c r="N62" s="46" t="str">
        <f>IF(A62="","",COUNTIF('Sales Record'!$B$3:$B$1000,A62))</f>
        <v/>
      </c>
      <c r="O62" s="46" t="str">
        <f>IF(A62="","",SUMPRODUCT(--('Sales Record'!$B$3:$B$1000='Inventory List'!A62),--('Sales Record'!$D$3:$D$1000="")))</f>
        <v/>
      </c>
      <c r="P62" s="46" t="str">
        <f>IF(A62="","",SUMPRODUCT('Purchase Record'!$J$3:$J$1000,--('Inventory List'!A62='Purchase Record'!$B$3:$B$1000),--('Purchase Record'!$D$3:$D$1000="")))</f>
        <v/>
      </c>
      <c r="Q62" s="46" t="str">
        <f>IF(A62="","",K62+SUMPRODUCT(--(A62='Purchase Record'!$B$3:$B$1000),--('Purchase Record'!$D$3:$D$1000&lt;&gt;""),'Purchase Record'!$J$3:$J$1000)-SUMPRODUCT(--(A62='Sales Record'!$B$3:$B$1000),--('Sales Record'!$D$3:$D$1000&lt;&gt;""),'Sales Record'!$G$3:$G$1000))</f>
        <v/>
      </c>
      <c r="R62" s="40"/>
      <c r="S62" s="40"/>
      <c r="T62" s="40"/>
      <c r="U62" s="41" t="str">
        <f t="shared" si="3"/>
        <v/>
      </c>
      <c r="V62" s="21" t="str">
        <f t="shared" si="4"/>
        <v/>
      </c>
      <c r="W62" s="21"/>
      <c r="X62" s="47">
        <f t="shared" si="5"/>
        <v>0</v>
      </c>
    </row>
    <row r="63">
      <c r="C63" s="21"/>
      <c r="D63" s="21"/>
      <c r="F63" s="21"/>
      <c r="G63" s="21"/>
      <c r="H63" s="21"/>
      <c r="I63" s="21"/>
      <c r="J63" s="49" t="str">
        <f t="shared" si="1"/>
        <v/>
      </c>
      <c r="K63" s="45" t="str">
        <f t="shared" si="2"/>
        <v/>
      </c>
      <c r="L63" s="21"/>
      <c r="M63" s="21"/>
      <c r="N63" s="46" t="str">
        <f>IF(A63="","",COUNTIF('Sales Record'!$B$3:$B$1000,A63))</f>
        <v/>
      </c>
      <c r="O63" s="46" t="str">
        <f>IF(A63="","",SUMPRODUCT(--('Sales Record'!$B$3:$B$1000='Inventory List'!A63),--('Sales Record'!$D$3:$D$1000="")))</f>
        <v/>
      </c>
      <c r="P63" s="46" t="str">
        <f>IF(A63="","",SUMPRODUCT('Purchase Record'!$J$3:$J$1000,--('Inventory List'!A63='Purchase Record'!$B$3:$B$1000),--('Purchase Record'!$D$3:$D$1000="")))</f>
        <v/>
      </c>
      <c r="Q63" s="46" t="str">
        <f>IF(A63="","",K63+SUMPRODUCT(--(A63='Purchase Record'!$B$3:$B$1000),--('Purchase Record'!$D$3:$D$1000&lt;&gt;""),'Purchase Record'!$J$3:$J$1000)-SUMPRODUCT(--(A63='Sales Record'!$B$3:$B$1000),--('Sales Record'!$D$3:$D$1000&lt;&gt;""),'Sales Record'!$G$3:$G$1000))</f>
        <v/>
      </c>
      <c r="R63" s="40"/>
      <c r="S63" s="40"/>
      <c r="T63" s="40"/>
      <c r="U63" s="41" t="str">
        <f t="shared" si="3"/>
        <v/>
      </c>
      <c r="V63" s="21" t="str">
        <f t="shared" si="4"/>
        <v/>
      </c>
      <c r="W63" s="21"/>
      <c r="X63" s="47">
        <f t="shared" si="5"/>
        <v>0</v>
      </c>
    </row>
    <row r="64">
      <c r="C64" s="21"/>
      <c r="D64" s="21"/>
      <c r="F64" s="21"/>
      <c r="G64" s="21"/>
      <c r="H64" s="21"/>
      <c r="I64" s="21"/>
      <c r="J64" s="49" t="str">
        <f t="shared" si="1"/>
        <v/>
      </c>
      <c r="K64" s="45" t="str">
        <f t="shared" si="2"/>
        <v/>
      </c>
      <c r="L64" s="21"/>
      <c r="M64" s="21"/>
      <c r="N64" s="46" t="str">
        <f>IF(A64="","",COUNTIF('Sales Record'!$B$3:$B$1000,A64))</f>
        <v/>
      </c>
      <c r="O64" s="46" t="str">
        <f>IF(A64="","",SUMPRODUCT(--('Sales Record'!$B$3:$B$1000='Inventory List'!A64),--('Sales Record'!$D$3:$D$1000="")))</f>
        <v/>
      </c>
      <c r="P64" s="46" t="str">
        <f>IF(A64="","",SUMPRODUCT('Purchase Record'!$J$3:$J$1000,--('Inventory List'!A64='Purchase Record'!$B$3:$B$1000),--('Purchase Record'!$D$3:$D$1000="")))</f>
        <v/>
      </c>
      <c r="Q64" s="46" t="str">
        <f>IF(A64="","",K64+SUMPRODUCT(--(A64='Purchase Record'!$B$3:$B$1000),--('Purchase Record'!$D$3:$D$1000&lt;&gt;""),'Purchase Record'!$J$3:$J$1000)-SUMPRODUCT(--(A64='Sales Record'!$B$3:$B$1000),--('Sales Record'!$D$3:$D$1000&lt;&gt;""),'Sales Record'!$G$3:$G$1000))</f>
        <v/>
      </c>
      <c r="R64" s="40"/>
      <c r="S64" s="40"/>
      <c r="T64" s="40"/>
      <c r="U64" s="41" t="str">
        <f t="shared" si="3"/>
        <v/>
      </c>
      <c r="V64" s="21" t="str">
        <f t="shared" si="4"/>
        <v/>
      </c>
      <c r="W64" s="21"/>
      <c r="X64" s="47">
        <f t="shared" si="5"/>
        <v>0</v>
      </c>
    </row>
    <row r="65">
      <c r="C65" s="21"/>
      <c r="D65" s="21"/>
      <c r="F65" s="21"/>
      <c r="G65" s="21"/>
      <c r="H65" s="21"/>
      <c r="I65" s="21"/>
      <c r="J65" s="49" t="str">
        <f t="shared" si="1"/>
        <v/>
      </c>
      <c r="K65" s="45" t="str">
        <f t="shared" si="2"/>
        <v/>
      </c>
      <c r="L65" s="21"/>
      <c r="M65" s="21"/>
      <c r="N65" s="46" t="str">
        <f>IF(A65="","",COUNTIF('Sales Record'!$B$3:$B$1000,A65))</f>
        <v/>
      </c>
      <c r="O65" s="46" t="str">
        <f>IF(A65="","",SUMPRODUCT(--('Sales Record'!$B$3:$B$1000='Inventory List'!A65),--('Sales Record'!$D$3:$D$1000="")))</f>
        <v/>
      </c>
      <c r="P65" s="46" t="str">
        <f>IF(A65="","",SUMPRODUCT('Purchase Record'!$J$3:$J$1000,--('Inventory List'!A65='Purchase Record'!$B$3:$B$1000),--('Purchase Record'!$D$3:$D$1000="")))</f>
        <v/>
      </c>
      <c r="Q65" s="46" t="str">
        <f>IF(A65="","",K65+SUMPRODUCT(--(A65='Purchase Record'!$B$3:$B$1000),--('Purchase Record'!$D$3:$D$1000&lt;&gt;""),'Purchase Record'!$J$3:$J$1000)-SUMPRODUCT(--(A65='Sales Record'!$B$3:$B$1000),--('Sales Record'!$D$3:$D$1000&lt;&gt;""),'Sales Record'!$G$3:$G$1000))</f>
        <v/>
      </c>
      <c r="R65" s="40"/>
      <c r="S65" s="40"/>
      <c r="T65" s="40"/>
      <c r="U65" s="41" t="str">
        <f t="shared" si="3"/>
        <v/>
      </c>
      <c r="V65" s="21" t="str">
        <f t="shared" si="4"/>
        <v/>
      </c>
      <c r="W65" s="21"/>
      <c r="X65" s="47">
        <f t="shared" si="5"/>
        <v>0</v>
      </c>
    </row>
    <row r="66">
      <c r="C66" s="21"/>
      <c r="D66" s="21"/>
      <c r="F66" s="21"/>
      <c r="G66" s="21"/>
      <c r="H66" s="21"/>
      <c r="I66" s="21"/>
      <c r="J66" s="49" t="str">
        <f t="shared" si="1"/>
        <v/>
      </c>
      <c r="K66" s="45" t="str">
        <f t="shared" si="2"/>
        <v/>
      </c>
      <c r="L66" s="21"/>
      <c r="M66" s="21"/>
      <c r="N66" s="46" t="str">
        <f>IF(A66="","",COUNTIF('Sales Record'!$B$3:$B$1000,A66))</f>
        <v/>
      </c>
      <c r="O66" s="46" t="str">
        <f>IF(A66="","",SUMPRODUCT(--('Sales Record'!$B$3:$B$1000='Inventory List'!A66),--('Sales Record'!$D$3:$D$1000="")))</f>
        <v/>
      </c>
      <c r="P66" s="46" t="str">
        <f>IF(A66="","",SUMPRODUCT('Purchase Record'!$J$3:$J$1000,--('Inventory List'!A66='Purchase Record'!$B$3:$B$1000),--('Purchase Record'!$D$3:$D$1000="")))</f>
        <v/>
      </c>
      <c r="Q66" s="46" t="str">
        <f>IF(A66="","",K66+SUMPRODUCT(--(A66='Purchase Record'!$B$3:$B$1000),--('Purchase Record'!$D$3:$D$1000&lt;&gt;""),'Purchase Record'!$J$3:$J$1000)-SUMPRODUCT(--(A66='Sales Record'!$B$3:$B$1000),--('Sales Record'!$D$3:$D$1000&lt;&gt;""),'Sales Record'!$G$3:$G$1000))</f>
        <v/>
      </c>
      <c r="R66" s="40"/>
      <c r="S66" s="40"/>
      <c r="T66" s="40"/>
      <c r="U66" s="41" t="str">
        <f t="shared" si="3"/>
        <v/>
      </c>
      <c r="V66" s="21" t="str">
        <f t="shared" si="4"/>
        <v/>
      </c>
      <c r="W66" s="21"/>
      <c r="X66" s="47">
        <f t="shared" si="5"/>
        <v>0</v>
      </c>
    </row>
    <row r="67">
      <c r="C67" s="21"/>
      <c r="D67" s="21"/>
      <c r="F67" s="21"/>
      <c r="G67" s="21"/>
      <c r="H67" s="21"/>
      <c r="I67" s="21"/>
      <c r="J67" s="49" t="str">
        <f t="shared" si="1"/>
        <v/>
      </c>
      <c r="K67" s="45" t="str">
        <f t="shared" si="2"/>
        <v/>
      </c>
      <c r="L67" s="21"/>
      <c r="M67" s="21"/>
      <c r="N67" s="46" t="str">
        <f>IF(A67="","",COUNTIF('Sales Record'!$B$3:$B$1000,A67))</f>
        <v/>
      </c>
      <c r="O67" s="46" t="str">
        <f>IF(A67="","",SUMPRODUCT(--('Sales Record'!$B$3:$B$1000='Inventory List'!A67),--('Sales Record'!$D$3:$D$1000="")))</f>
        <v/>
      </c>
      <c r="P67" s="46" t="str">
        <f>IF(A67="","",SUMPRODUCT('Purchase Record'!$J$3:$J$1000,--('Inventory List'!A67='Purchase Record'!$B$3:$B$1000),--('Purchase Record'!$D$3:$D$1000="")))</f>
        <v/>
      </c>
      <c r="Q67" s="46" t="str">
        <f>IF(A67="","",K67+SUMPRODUCT(--(A67='Purchase Record'!$B$3:$B$1000),--('Purchase Record'!$D$3:$D$1000&lt;&gt;""),'Purchase Record'!$J$3:$J$1000)-SUMPRODUCT(--(A67='Sales Record'!$B$3:$B$1000),--('Sales Record'!$D$3:$D$1000&lt;&gt;""),'Sales Record'!$G$3:$G$1000))</f>
        <v/>
      </c>
      <c r="R67" s="40"/>
      <c r="S67" s="40"/>
      <c r="T67" s="40"/>
      <c r="U67" s="41" t="str">
        <f t="shared" si="3"/>
        <v/>
      </c>
      <c r="V67" s="21" t="str">
        <f t="shared" si="4"/>
        <v/>
      </c>
      <c r="W67" s="21"/>
      <c r="X67" s="47">
        <f t="shared" si="5"/>
        <v>0</v>
      </c>
    </row>
    <row r="68">
      <c r="C68" s="21"/>
      <c r="D68" s="21"/>
      <c r="F68" s="21"/>
      <c r="G68" s="21"/>
      <c r="H68" s="21"/>
      <c r="I68" s="21"/>
      <c r="J68" s="49" t="str">
        <f t="shared" si="1"/>
        <v/>
      </c>
      <c r="K68" s="45" t="str">
        <f t="shared" si="2"/>
        <v/>
      </c>
      <c r="L68" s="21"/>
      <c r="M68" s="21"/>
      <c r="N68" s="46" t="str">
        <f>IF(A68="","",COUNTIF('Sales Record'!$B$3:$B$1000,A68))</f>
        <v/>
      </c>
      <c r="O68" s="46" t="str">
        <f>IF(A68="","",SUMPRODUCT(--('Sales Record'!$B$3:$B$1000='Inventory List'!A68),--('Sales Record'!$D$3:$D$1000="")))</f>
        <v/>
      </c>
      <c r="P68" s="46" t="str">
        <f>IF(A68="","",SUMPRODUCT('Purchase Record'!$J$3:$J$1000,--('Inventory List'!A68='Purchase Record'!$B$3:$B$1000),--('Purchase Record'!$D$3:$D$1000="")))</f>
        <v/>
      </c>
      <c r="Q68" s="46" t="str">
        <f>IF(A68="","",K68+SUMPRODUCT(--(A68='Purchase Record'!$B$3:$B$1000),--('Purchase Record'!$D$3:$D$1000&lt;&gt;""),'Purchase Record'!$J$3:$J$1000)-SUMPRODUCT(--(A68='Sales Record'!$B$3:$B$1000),--('Sales Record'!$D$3:$D$1000&lt;&gt;""),'Sales Record'!$G$3:$G$1000))</f>
        <v/>
      </c>
      <c r="R68" s="40"/>
      <c r="S68" s="40"/>
      <c r="T68" s="40"/>
      <c r="U68" s="41" t="str">
        <f t="shared" si="3"/>
        <v/>
      </c>
      <c r="V68" s="21" t="str">
        <f t="shared" si="4"/>
        <v/>
      </c>
      <c r="W68" s="21"/>
      <c r="X68" s="47">
        <f t="shared" si="5"/>
        <v>0</v>
      </c>
    </row>
    <row r="69">
      <c r="C69" s="21"/>
      <c r="D69" s="21"/>
      <c r="F69" s="21"/>
      <c r="G69" s="21"/>
      <c r="H69" s="21"/>
      <c r="I69" s="21"/>
      <c r="J69" s="49" t="str">
        <f t="shared" si="1"/>
        <v/>
      </c>
      <c r="K69" s="45" t="str">
        <f t="shared" si="2"/>
        <v/>
      </c>
      <c r="L69" s="21"/>
      <c r="M69" s="21"/>
      <c r="N69" s="46" t="str">
        <f>IF(A69="","",COUNTIF('Sales Record'!$B$3:$B$1000,A69))</f>
        <v/>
      </c>
      <c r="O69" s="46" t="str">
        <f>IF(A69="","",SUMPRODUCT(--('Sales Record'!$B$3:$B$1000='Inventory List'!A69),--('Sales Record'!$D$3:$D$1000="")))</f>
        <v/>
      </c>
      <c r="P69" s="46" t="str">
        <f>IF(A69="","",SUMPRODUCT('Purchase Record'!$J$3:$J$1000,--('Inventory List'!A69='Purchase Record'!$B$3:$B$1000),--('Purchase Record'!$D$3:$D$1000="")))</f>
        <v/>
      </c>
      <c r="Q69" s="46" t="str">
        <f>IF(A69="","",K69+SUMPRODUCT(--(A69='Purchase Record'!$B$3:$B$1000),--('Purchase Record'!$D$3:$D$1000&lt;&gt;""),'Purchase Record'!$J$3:$J$1000)-SUMPRODUCT(--(A69='Sales Record'!$B$3:$B$1000),--('Sales Record'!$D$3:$D$1000&lt;&gt;""),'Sales Record'!$G$3:$G$1000))</f>
        <v/>
      </c>
      <c r="R69" s="40"/>
      <c r="S69" s="40"/>
      <c r="T69" s="40"/>
      <c r="U69" s="41" t="str">
        <f t="shared" si="3"/>
        <v/>
      </c>
      <c r="V69" s="21" t="str">
        <f t="shared" si="4"/>
        <v/>
      </c>
      <c r="W69" s="21"/>
      <c r="X69" s="47">
        <f t="shared" si="5"/>
        <v>0</v>
      </c>
    </row>
    <row r="70">
      <c r="C70" s="21"/>
      <c r="D70" s="21"/>
      <c r="F70" s="21"/>
      <c r="G70" s="21"/>
      <c r="H70" s="21"/>
      <c r="I70" s="21"/>
      <c r="J70" s="49" t="str">
        <f t="shared" si="1"/>
        <v/>
      </c>
      <c r="K70" s="45" t="str">
        <f t="shared" si="2"/>
        <v/>
      </c>
      <c r="L70" s="21"/>
      <c r="M70" s="21"/>
      <c r="N70" s="46" t="str">
        <f>IF(A70="","",COUNTIF('Sales Record'!$B$3:$B$1000,A70))</f>
        <v/>
      </c>
      <c r="O70" s="46" t="str">
        <f>IF(A70="","",SUMPRODUCT(--('Sales Record'!$B$3:$B$1000='Inventory List'!A70),--('Sales Record'!$D$3:$D$1000="")))</f>
        <v/>
      </c>
      <c r="P70" s="46" t="str">
        <f>IF(A70="","",SUMPRODUCT('Purchase Record'!$J$3:$J$1000,--('Inventory List'!A70='Purchase Record'!$B$3:$B$1000),--('Purchase Record'!$D$3:$D$1000="")))</f>
        <v/>
      </c>
      <c r="Q70" s="46" t="str">
        <f>IF(A70="","",K70+SUMPRODUCT(--(A70='Purchase Record'!$B$3:$B$1000),--('Purchase Record'!$D$3:$D$1000&lt;&gt;""),'Purchase Record'!$J$3:$J$1000)-SUMPRODUCT(--(A70='Sales Record'!$B$3:$B$1000),--('Sales Record'!$D$3:$D$1000&lt;&gt;""),'Sales Record'!$G$3:$G$1000))</f>
        <v/>
      </c>
      <c r="R70" s="40"/>
      <c r="S70" s="40"/>
      <c r="T70" s="40"/>
      <c r="U70" s="41" t="str">
        <f t="shared" si="3"/>
        <v/>
      </c>
      <c r="V70" s="21" t="str">
        <f t="shared" si="4"/>
        <v/>
      </c>
      <c r="W70" s="21"/>
      <c r="X70" s="47">
        <f t="shared" si="5"/>
        <v>0</v>
      </c>
    </row>
    <row r="71">
      <c r="C71" s="21"/>
      <c r="D71" s="21"/>
      <c r="F71" s="21"/>
      <c r="G71" s="21"/>
      <c r="H71" s="21"/>
      <c r="I71" s="21"/>
      <c r="J71" s="49" t="str">
        <f t="shared" si="1"/>
        <v/>
      </c>
      <c r="K71" s="45" t="str">
        <f t="shared" si="2"/>
        <v/>
      </c>
      <c r="L71" s="21"/>
      <c r="M71" s="21"/>
      <c r="N71" s="46" t="str">
        <f>IF(A71="","",COUNTIF('Sales Record'!$B$3:$B$1000,A71))</f>
        <v/>
      </c>
      <c r="O71" s="46" t="str">
        <f>IF(A71="","",SUMPRODUCT(--('Sales Record'!$B$3:$B$1000='Inventory List'!A71),--('Sales Record'!$D$3:$D$1000="")))</f>
        <v/>
      </c>
      <c r="P71" s="46" t="str">
        <f>IF(A71="","",SUMPRODUCT('Purchase Record'!$J$3:$J$1000,--('Inventory List'!A71='Purchase Record'!$B$3:$B$1000),--('Purchase Record'!$D$3:$D$1000="")))</f>
        <v/>
      </c>
      <c r="Q71" s="46" t="str">
        <f>IF(A71="","",K71+SUMPRODUCT(--(A71='Purchase Record'!$B$3:$B$1000),--('Purchase Record'!$D$3:$D$1000&lt;&gt;""),'Purchase Record'!$J$3:$J$1000)-SUMPRODUCT(--(A71='Sales Record'!$B$3:$B$1000),--('Sales Record'!$D$3:$D$1000&lt;&gt;""),'Sales Record'!$G$3:$G$1000))</f>
        <v/>
      </c>
      <c r="R71" s="40"/>
      <c r="S71" s="40"/>
      <c r="T71" s="40"/>
      <c r="U71" s="41" t="str">
        <f t="shared" si="3"/>
        <v/>
      </c>
      <c r="V71" s="21" t="str">
        <f t="shared" si="4"/>
        <v/>
      </c>
      <c r="W71" s="21"/>
      <c r="X71" s="47">
        <f t="shared" si="5"/>
        <v>0</v>
      </c>
    </row>
    <row r="72">
      <c r="C72" s="21"/>
      <c r="D72" s="21"/>
      <c r="F72" s="21"/>
      <c r="G72" s="21"/>
      <c r="H72" s="21"/>
      <c r="I72" s="21"/>
      <c r="J72" s="49" t="str">
        <f t="shared" si="1"/>
        <v/>
      </c>
      <c r="K72" s="45" t="str">
        <f t="shared" si="2"/>
        <v/>
      </c>
      <c r="L72" s="21"/>
      <c r="M72" s="21"/>
      <c r="N72" s="46" t="str">
        <f>IF(A72="","",COUNTIF('Sales Record'!$B$3:$B$1000,A72))</f>
        <v/>
      </c>
      <c r="O72" s="46" t="str">
        <f>IF(A72="","",SUMPRODUCT(--('Sales Record'!$B$3:$B$1000='Inventory List'!A72),--('Sales Record'!$D$3:$D$1000="")))</f>
        <v/>
      </c>
      <c r="P72" s="46" t="str">
        <f>IF(A72="","",SUMPRODUCT('Purchase Record'!$J$3:$J$1000,--('Inventory List'!A72='Purchase Record'!$B$3:$B$1000),--('Purchase Record'!$D$3:$D$1000="")))</f>
        <v/>
      </c>
      <c r="Q72" s="46" t="str">
        <f>IF(A72="","",K72+SUMPRODUCT(--(A72='Purchase Record'!$B$3:$B$1000),--('Purchase Record'!$D$3:$D$1000&lt;&gt;""),'Purchase Record'!$J$3:$J$1000)-SUMPRODUCT(--(A72='Sales Record'!$B$3:$B$1000),--('Sales Record'!$D$3:$D$1000&lt;&gt;""),'Sales Record'!$G$3:$G$1000))</f>
        <v/>
      </c>
      <c r="R72" s="40"/>
      <c r="S72" s="40"/>
      <c r="T72" s="40"/>
      <c r="U72" s="41" t="str">
        <f t="shared" si="3"/>
        <v/>
      </c>
      <c r="V72" s="21" t="str">
        <f t="shared" si="4"/>
        <v/>
      </c>
      <c r="W72" s="21"/>
      <c r="X72" s="47">
        <f t="shared" si="5"/>
        <v>0</v>
      </c>
    </row>
    <row r="73">
      <c r="C73" s="21"/>
      <c r="D73" s="21"/>
      <c r="F73" s="21"/>
      <c r="G73" s="21"/>
      <c r="H73" s="21"/>
      <c r="I73" s="21"/>
      <c r="J73" s="49" t="str">
        <f t="shared" si="1"/>
        <v/>
      </c>
      <c r="K73" s="45" t="str">
        <f t="shared" si="2"/>
        <v/>
      </c>
      <c r="L73" s="21"/>
      <c r="M73" s="21"/>
      <c r="N73" s="46" t="str">
        <f>IF(A73="","",COUNTIF('Sales Record'!$B$3:$B$1000,A73))</f>
        <v/>
      </c>
      <c r="O73" s="46" t="str">
        <f>IF(A73="","",SUMPRODUCT(--('Sales Record'!$B$3:$B$1000='Inventory List'!A73),--('Sales Record'!$D$3:$D$1000="")))</f>
        <v/>
      </c>
      <c r="P73" s="46" t="str">
        <f>IF(A73="","",SUMPRODUCT('Purchase Record'!$J$3:$J$1000,--('Inventory List'!A73='Purchase Record'!$B$3:$B$1000),--('Purchase Record'!$D$3:$D$1000="")))</f>
        <v/>
      </c>
      <c r="Q73" s="46" t="str">
        <f>IF(A73="","",K73+SUMPRODUCT(--(A73='Purchase Record'!$B$3:$B$1000),--('Purchase Record'!$D$3:$D$1000&lt;&gt;""),'Purchase Record'!$J$3:$J$1000)-SUMPRODUCT(--(A73='Sales Record'!$B$3:$B$1000),--('Sales Record'!$D$3:$D$1000&lt;&gt;""),'Sales Record'!$G$3:$G$1000))</f>
        <v/>
      </c>
      <c r="R73" s="40"/>
      <c r="S73" s="40"/>
      <c r="T73" s="40"/>
      <c r="U73" s="41" t="str">
        <f t="shared" si="3"/>
        <v/>
      </c>
      <c r="V73" s="21" t="str">
        <f t="shared" si="4"/>
        <v/>
      </c>
      <c r="W73" s="21"/>
      <c r="X73" s="47">
        <f t="shared" si="5"/>
        <v>0</v>
      </c>
    </row>
    <row r="74">
      <c r="C74" s="21"/>
      <c r="D74" s="21"/>
      <c r="F74" s="21"/>
      <c r="G74" s="21"/>
      <c r="H74" s="21"/>
      <c r="I74" s="21"/>
      <c r="J74" s="49" t="str">
        <f t="shared" si="1"/>
        <v/>
      </c>
      <c r="K74" s="45" t="str">
        <f t="shared" si="2"/>
        <v/>
      </c>
      <c r="L74" s="21"/>
      <c r="M74" s="21"/>
      <c r="N74" s="46" t="str">
        <f>IF(A74="","",COUNTIF('Sales Record'!$B$3:$B$1000,A74))</f>
        <v/>
      </c>
      <c r="O74" s="46" t="str">
        <f>IF(A74="","",SUMPRODUCT(--('Sales Record'!$B$3:$B$1000='Inventory List'!A74),--('Sales Record'!$D$3:$D$1000="")))</f>
        <v/>
      </c>
      <c r="P74" s="46" t="str">
        <f>IF(A74="","",SUMPRODUCT('Purchase Record'!$J$3:$J$1000,--('Inventory List'!A74='Purchase Record'!$B$3:$B$1000),--('Purchase Record'!$D$3:$D$1000="")))</f>
        <v/>
      </c>
      <c r="Q74" s="46" t="str">
        <f>IF(A74="","",K74+SUMPRODUCT(--(A74='Purchase Record'!$B$3:$B$1000),--('Purchase Record'!$D$3:$D$1000&lt;&gt;""),'Purchase Record'!$J$3:$J$1000)-SUMPRODUCT(--(A74='Sales Record'!$B$3:$B$1000),--('Sales Record'!$D$3:$D$1000&lt;&gt;""),'Sales Record'!$G$3:$G$1000))</f>
        <v/>
      </c>
      <c r="R74" s="40"/>
      <c r="S74" s="40"/>
      <c r="T74" s="40"/>
      <c r="U74" s="41" t="str">
        <f t="shared" si="3"/>
        <v/>
      </c>
      <c r="V74" s="21" t="str">
        <f t="shared" si="4"/>
        <v/>
      </c>
      <c r="W74" s="21"/>
      <c r="X74" s="47">
        <f t="shared" si="5"/>
        <v>0</v>
      </c>
    </row>
    <row r="75">
      <c r="C75" s="21"/>
      <c r="D75" s="21"/>
      <c r="F75" s="21"/>
      <c r="G75" s="21"/>
      <c r="H75" s="21"/>
      <c r="I75" s="21"/>
      <c r="J75" s="49" t="str">
        <f t="shared" si="1"/>
        <v/>
      </c>
      <c r="K75" s="45" t="str">
        <f t="shared" si="2"/>
        <v/>
      </c>
      <c r="L75" s="21"/>
      <c r="M75" s="21"/>
      <c r="N75" s="46" t="str">
        <f>IF(A75="","",COUNTIF('Sales Record'!$B$3:$B$1000,A75))</f>
        <v/>
      </c>
      <c r="O75" s="46" t="str">
        <f>IF(A75="","",SUMPRODUCT(--('Sales Record'!$B$3:$B$1000='Inventory List'!A75),--('Sales Record'!$D$3:$D$1000="")))</f>
        <v/>
      </c>
      <c r="P75" s="46" t="str">
        <f>IF(A75="","",SUMPRODUCT('Purchase Record'!$J$3:$J$1000,--('Inventory List'!A75='Purchase Record'!$B$3:$B$1000),--('Purchase Record'!$D$3:$D$1000="")))</f>
        <v/>
      </c>
      <c r="Q75" s="46" t="str">
        <f>IF(A75="","",K75+SUMPRODUCT(--(A75='Purchase Record'!$B$3:$B$1000),--('Purchase Record'!$D$3:$D$1000&lt;&gt;""),'Purchase Record'!$J$3:$J$1000)-SUMPRODUCT(--(A75='Sales Record'!$B$3:$B$1000),--('Sales Record'!$D$3:$D$1000&lt;&gt;""),'Sales Record'!$G$3:$G$1000))</f>
        <v/>
      </c>
      <c r="R75" s="40"/>
      <c r="S75" s="40"/>
      <c r="T75" s="40"/>
      <c r="U75" s="41" t="str">
        <f t="shared" si="3"/>
        <v/>
      </c>
      <c r="V75" s="21" t="str">
        <f t="shared" si="4"/>
        <v/>
      </c>
      <c r="W75" s="21"/>
      <c r="X75" s="47">
        <f t="shared" si="5"/>
        <v>0</v>
      </c>
    </row>
    <row r="76">
      <c r="C76" s="21"/>
      <c r="D76" s="21"/>
      <c r="F76" s="21"/>
      <c r="G76" s="21"/>
      <c r="H76" s="21"/>
      <c r="I76" s="21"/>
      <c r="J76" s="49" t="str">
        <f t="shared" si="1"/>
        <v/>
      </c>
      <c r="K76" s="45" t="str">
        <f t="shared" si="2"/>
        <v/>
      </c>
      <c r="L76" s="21"/>
      <c r="M76" s="21"/>
      <c r="N76" s="46" t="str">
        <f>IF(A76="","",COUNTIF('Sales Record'!$B$3:$B$1000,A76))</f>
        <v/>
      </c>
      <c r="O76" s="46" t="str">
        <f>IF(A76="","",SUMPRODUCT(--('Sales Record'!$B$3:$B$1000='Inventory List'!A76),--('Sales Record'!$D$3:$D$1000="")))</f>
        <v/>
      </c>
      <c r="P76" s="46" t="str">
        <f>IF(A76="","",SUMPRODUCT('Purchase Record'!$J$3:$J$1000,--('Inventory List'!A76='Purchase Record'!$B$3:$B$1000),--('Purchase Record'!$D$3:$D$1000="")))</f>
        <v/>
      </c>
      <c r="Q76" s="46" t="str">
        <f>IF(A76="","",K76+SUMPRODUCT(--(A76='Purchase Record'!$B$3:$B$1000),--('Purchase Record'!$D$3:$D$1000&lt;&gt;""),'Purchase Record'!$J$3:$J$1000)-SUMPRODUCT(--(A76='Sales Record'!$B$3:$B$1000),--('Sales Record'!$D$3:$D$1000&lt;&gt;""),'Sales Record'!$G$3:$G$1000))</f>
        <v/>
      </c>
      <c r="R76" s="40"/>
      <c r="S76" s="40"/>
      <c r="T76" s="40"/>
      <c r="U76" s="41" t="str">
        <f t="shared" si="3"/>
        <v/>
      </c>
      <c r="V76" s="21" t="str">
        <f t="shared" si="4"/>
        <v/>
      </c>
      <c r="W76" s="21"/>
      <c r="X76" s="47">
        <f t="shared" si="5"/>
        <v>0</v>
      </c>
    </row>
    <row r="77">
      <c r="C77" s="21"/>
      <c r="D77" s="21"/>
      <c r="F77" s="21"/>
      <c r="G77" s="21"/>
      <c r="H77" s="21"/>
      <c r="I77" s="21"/>
      <c r="J77" s="49" t="str">
        <f t="shared" si="1"/>
        <v/>
      </c>
      <c r="K77" s="45" t="str">
        <f t="shared" si="2"/>
        <v/>
      </c>
      <c r="L77" s="21"/>
      <c r="M77" s="21"/>
      <c r="N77" s="46" t="str">
        <f>IF(A77="","",COUNTIF('Sales Record'!$B$3:$B$1000,A77))</f>
        <v/>
      </c>
      <c r="O77" s="46" t="str">
        <f>IF(A77="","",SUMPRODUCT(--('Sales Record'!$B$3:$B$1000='Inventory List'!A77),--('Sales Record'!$D$3:$D$1000="")))</f>
        <v/>
      </c>
      <c r="P77" s="46" t="str">
        <f>IF(A77="","",SUMPRODUCT('Purchase Record'!$J$3:$J$1000,--('Inventory List'!A77='Purchase Record'!$B$3:$B$1000),--('Purchase Record'!$D$3:$D$1000="")))</f>
        <v/>
      </c>
      <c r="Q77" s="46" t="str">
        <f>IF(A77="","",K77+SUMPRODUCT(--(A77='Purchase Record'!$B$3:$B$1000),--('Purchase Record'!$D$3:$D$1000&lt;&gt;""),'Purchase Record'!$J$3:$J$1000)-SUMPRODUCT(--(A77='Sales Record'!$B$3:$B$1000),--('Sales Record'!$D$3:$D$1000&lt;&gt;""),'Sales Record'!$G$3:$G$1000))</f>
        <v/>
      </c>
      <c r="R77" s="40"/>
      <c r="S77" s="40"/>
      <c r="T77" s="40"/>
      <c r="U77" s="41" t="str">
        <f t="shared" si="3"/>
        <v/>
      </c>
      <c r="V77" s="21" t="str">
        <f t="shared" si="4"/>
        <v/>
      </c>
      <c r="W77" s="21"/>
      <c r="X77" s="47">
        <f t="shared" si="5"/>
        <v>0</v>
      </c>
    </row>
    <row r="78">
      <c r="C78" s="21"/>
      <c r="D78" s="21"/>
      <c r="F78" s="21"/>
      <c r="G78" s="21"/>
      <c r="H78" s="21"/>
      <c r="I78" s="21"/>
      <c r="J78" s="49" t="str">
        <f t="shared" si="1"/>
        <v/>
      </c>
      <c r="K78" s="45" t="str">
        <f t="shared" si="2"/>
        <v/>
      </c>
      <c r="L78" s="21"/>
      <c r="M78" s="21"/>
      <c r="N78" s="46" t="str">
        <f>IF(A78="","",COUNTIF('Sales Record'!$B$3:$B$1000,A78))</f>
        <v/>
      </c>
      <c r="O78" s="46" t="str">
        <f>IF(A78="","",SUMPRODUCT(--('Sales Record'!$B$3:$B$1000='Inventory List'!A78),--('Sales Record'!$D$3:$D$1000="")))</f>
        <v/>
      </c>
      <c r="P78" s="46" t="str">
        <f>IF(A78="","",SUMPRODUCT('Purchase Record'!$J$3:$J$1000,--('Inventory List'!A78='Purchase Record'!$B$3:$B$1000),--('Purchase Record'!$D$3:$D$1000="")))</f>
        <v/>
      </c>
      <c r="Q78" s="46" t="str">
        <f>IF(A78="","",K78+SUMPRODUCT(--(A78='Purchase Record'!$B$3:$B$1000),--('Purchase Record'!$D$3:$D$1000&lt;&gt;""),'Purchase Record'!$J$3:$J$1000)-SUMPRODUCT(--(A78='Sales Record'!$B$3:$B$1000),--('Sales Record'!$D$3:$D$1000&lt;&gt;""),'Sales Record'!$G$3:$G$1000))</f>
        <v/>
      </c>
      <c r="R78" s="40"/>
      <c r="S78" s="40"/>
      <c r="T78" s="40"/>
      <c r="U78" s="41" t="str">
        <f t="shared" si="3"/>
        <v/>
      </c>
      <c r="V78" s="21" t="str">
        <f t="shared" si="4"/>
        <v/>
      </c>
      <c r="W78" s="21"/>
      <c r="X78" s="47">
        <f t="shared" si="5"/>
        <v>0</v>
      </c>
    </row>
    <row r="79">
      <c r="C79" s="21"/>
      <c r="D79" s="21"/>
      <c r="F79" s="21"/>
      <c r="G79" s="21"/>
      <c r="H79" s="21"/>
      <c r="I79" s="21"/>
      <c r="J79" s="49" t="str">
        <f t="shared" si="1"/>
        <v/>
      </c>
      <c r="K79" s="45" t="str">
        <f t="shared" si="2"/>
        <v/>
      </c>
      <c r="L79" s="21"/>
      <c r="M79" s="21"/>
      <c r="N79" s="46" t="str">
        <f>IF(A79="","",COUNTIF('Sales Record'!$B$3:$B$1000,A79))</f>
        <v/>
      </c>
      <c r="O79" s="46" t="str">
        <f>IF(A79="","",SUMPRODUCT(--('Sales Record'!$B$3:$B$1000='Inventory List'!A79),--('Sales Record'!$D$3:$D$1000="")))</f>
        <v/>
      </c>
      <c r="P79" s="46" t="str">
        <f>IF(A79="","",SUMPRODUCT('Purchase Record'!$J$3:$J$1000,--('Inventory List'!A79='Purchase Record'!$B$3:$B$1000),--('Purchase Record'!$D$3:$D$1000="")))</f>
        <v/>
      </c>
      <c r="Q79" s="46" t="str">
        <f>IF(A79="","",K79+SUMPRODUCT(--(A79='Purchase Record'!$B$3:$B$1000),--('Purchase Record'!$D$3:$D$1000&lt;&gt;""),'Purchase Record'!$J$3:$J$1000)-SUMPRODUCT(--(A79='Sales Record'!$B$3:$B$1000),--('Sales Record'!$D$3:$D$1000&lt;&gt;""),'Sales Record'!$G$3:$G$1000))</f>
        <v/>
      </c>
      <c r="R79" s="40"/>
      <c r="S79" s="40"/>
      <c r="T79" s="40"/>
      <c r="U79" s="41" t="str">
        <f t="shared" si="3"/>
        <v/>
      </c>
      <c r="V79" s="21" t="str">
        <f t="shared" si="4"/>
        <v/>
      </c>
      <c r="W79" s="21"/>
      <c r="X79" s="47">
        <f t="shared" si="5"/>
        <v>0</v>
      </c>
    </row>
    <row r="80">
      <c r="C80" s="21"/>
      <c r="D80" s="21"/>
      <c r="F80" s="21"/>
      <c r="G80" s="21"/>
      <c r="H80" s="21"/>
      <c r="I80" s="21"/>
      <c r="J80" s="49" t="str">
        <f t="shared" si="1"/>
        <v/>
      </c>
      <c r="K80" s="45" t="str">
        <f t="shared" si="2"/>
        <v/>
      </c>
      <c r="L80" s="21"/>
      <c r="M80" s="21"/>
      <c r="N80" s="46" t="str">
        <f>IF(A80="","",COUNTIF('Sales Record'!$B$3:$B$1000,A80))</f>
        <v/>
      </c>
      <c r="O80" s="46" t="str">
        <f>IF(A80="","",SUMPRODUCT(--('Sales Record'!$B$3:$B$1000='Inventory List'!A80),--('Sales Record'!$D$3:$D$1000="")))</f>
        <v/>
      </c>
      <c r="P80" s="46" t="str">
        <f>IF(A80="","",SUMPRODUCT('Purchase Record'!$J$3:$J$1000,--('Inventory List'!A80='Purchase Record'!$B$3:$B$1000),--('Purchase Record'!$D$3:$D$1000="")))</f>
        <v/>
      </c>
      <c r="Q80" s="46" t="str">
        <f>IF(A80="","",K80+SUMPRODUCT(--(A80='Purchase Record'!$B$3:$B$1000),--('Purchase Record'!$D$3:$D$1000&lt;&gt;""),'Purchase Record'!$J$3:$J$1000)-SUMPRODUCT(--(A80='Sales Record'!$B$3:$B$1000),--('Sales Record'!$D$3:$D$1000&lt;&gt;""),'Sales Record'!$G$3:$G$1000))</f>
        <v/>
      </c>
      <c r="R80" s="40"/>
      <c r="S80" s="40"/>
      <c r="T80" s="40"/>
      <c r="U80" s="41" t="str">
        <f t="shared" si="3"/>
        <v/>
      </c>
      <c r="V80" s="21" t="str">
        <f t="shared" si="4"/>
        <v/>
      </c>
      <c r="W80" s="21"/>
      <c r="X80" s="47">
        <f t="shared" si="5"/>
        <v>0</v>
      </c>
    </row>
    <row r="81">
      <c r="C81" s="21"/>
      <c r="D81" s="21"/>
      <c r="F81" s="21"/>
      <c r="G81" s="21"/>
      <c r="H81" s="21"/>
      <c r="I81" s="21"/>
      <c r="J81" s="49" t="str">
        <f t="shared" si="1"/>
        <v/>
      </c>
      <c r="K81" s="45" t="str">
        <f t="shared" si="2"/>
        <v/>
      </c>
      <c r="L81" s="21"/>
      <c r="M81" s="21"/>
      <c r="N81" s="46" t="str">
        <f>IF(A81="","",COUNTIF('Sales Record'!$B$3:$B$1000,A81))</f>
        <v/>
      </c>
      <c r="O81" s="46" t="str">
        <f>IF(A81="","",SUMPRODUCT(--('Sales Record'!$B$3:$B$1000='Inventory List'!A81),--('Sales Record'!$D$3:$D$1000="")))</f>
        <v/>
      </c>
      <c r="P81" s="46" t="str">
        <f>IF(A81="","",SUMPRODUCT('Purchase Record'!$J$3:$J$1000,--('Inventory List'!A81='Purchase Record'!$B$3:$B$1000),--('Purchase Record'!$D$3:$D$1000="")))</f>
        <v/>
      </c>
      <c r="Q81" s="46" t="str">
        <f>IF(A81="","",K81+SUMPRODUCT(--(A81='Purchase Record'!$B$3:$B$1000),--('Purchase Record'!$D$3:$D$1000&lt;&gt;""),'Purchase Record'!$J$3:$J$1000)-SUMPRODUCT(--(A81='Sales Record'!$B$3:$B$1000),--('Sales Record'!$D$3:$D$1000&lt;&gt;""),'Sales Record'!$G$3:$G$1000))</f>
        <v/>
      </c>
      <c r="R81" s="40"/>
      <c r="S81" s="40"/>
      <c r="T81" s="40"/>
      <c r="U81" s="41" t="str">
        <f t="shared" si="3"/>
        <v/>
      </c>
      <c r="V81" s="21" t="str">
        <f t="shared" si="4"/>
        <v/>
      </c>
      <c r="W81" s="21"/>
      <c r="X81" s="47">
        <f t="shared" si="5"/>
        <v>0</v>
      </c>
    </row>
    <row r="82">
      <c r="C82" s="21"/>
      <c r="D82" s="21"/>
      <c r="F82" s="21"/>
      <c r="G82" s="21"/>
      <c r="H82" s="21"/>
      <c r="I82" s="21"/>
      <c r="J82" s="49" t="str">
        <f t="shared" si="1"/>
        <v/>
      </c>
      <c r="K82" s="45" t="str">
        <f t="shared" si="2"/>
        <v/>
      </c>
      <c r="L82" s="21"/>
      <c r="M82" s="21"/>
      <c r="N82" s="46" t="str">
        <f>IF(A82="","",COUNTIF('Sales Record'!$B$3:$B$1000,A82))</f>
        <v/>
      </c>
      <c r="O82" s="46" t="str">
        <f>IF(A82="","",SUMPRODUCT(--('Sales Record'!$B$3:$B$1000='Inventory List'!A82),--('Sales Record'!$D$3:$D$1000="")))</f>
        <v/>
      </c>
      <c r="P82" s="46" t="str">
        <f>IF(A82="","",SUMPRODUCT('Purchase Record'!$J$3:$J$1000,--('Inventory List'!A82='Purchase Record'!$B$3:$B$1000),--('Purchase Record'!$D$3:$D$1000="")))</f>
        <v/>
      </c>
      <c r="Q82" s="46" t="str">
        <f>IF(A82="","",K82+SUMPRODUCT(--(A82='Purchase Record'!$B$3:$B$1000),--('Purchase Record'!$D$3:$D$1000&lt;&gt;""),'Purchase Record'!$J$3:$J$1000)-SUMPRODUCT(--(A82='Sales Record'!$B$3:$B$1000),--('Sales Record'!$D$3:$D$1000&lt;&gt;""),'Sales Record'!$G$3:$G$1000))</f>
        <v/>
      </c>
      <c r="R82" s="40"/>
      <c r="S82" s="40"/>
      <c r="T82" s="40"/>
      <c r="U82" s="41" t="str">
        <f t="shared" si="3"/>
        <v/>
      </c>
      <c r="V82" s="21" t="str">
        <f t="shared" si="4"/>
        <v/>
      </c>
      <c r="W82" s="21"/>
      <c r="X82" s="47">
        <f t="shared" si="5"/>
        <v>0</v>
      </c>
    </row>
    <row r="83">
      <c r="C83" s="21"/>
      <c r="D83" s="21"/>
      <c r="F83" s="21"/>
      <c r="G83" s="21"/>
      <c r="H83" s="21"/>
      <c r="I83" s="21"/>
      <c r="J83" s="49" t="str">
        <f t="shared" si="1"/>
        <v/>
      </c>
      <c r="K83" s="45" t="str">
        <f t="shared" si="2"/>
        <v/>
      </c>
      <c r="L83" s="21"/>
      <c r="M83" s="21"/>
      <c r="N83" s="46" t="str">
        <f>IF(A83="","",COUNTIF('Sales Record'!$B$3:$B$1000,A83))</f>
        <v/>
      </c>
      <c r="O83" s="46" t="str">
        <f>IF(A83="","",SUMPRODUCT(--('Sales Record'!$B$3:$B$1000='Inventory List'!A83),--('Sales Record'!$D$3:$D$1000="")))</f>
        <v/>
      </c>
      <c r="P83" s="46" t="str">
        <f>IF(A83="","",SUMPRODUCT('Purchase Record'!$J$3:$J$1000,--('Inventory List'!A83='Purchase Record'!$B$3:$B$1000),--('Purchase Record'!$D$3:$D$1000="")))</f>
        <v/>
      </c>
      <c r="Q83" s="46" t="str">
        <f>IF(A83="","",K83+SUMPRODUCT(--(A83='Purchase Record'!$B$3:$B$1000),--('Purchase Record'!$D$3:$D$1000&lt;&gt;""),'Purchase Record'!$J$3:$J$1000)-SUMPRODUCT(--(A83='Sales Record'!$B$3:$B$1000),--('Sales Record'!$D$3:$D$1000&lt;&gt;""),'Sales Record'!$G$3:$G$1000))</f>
        <v/>
      </c>
      <c r="R83" s="40"/>
      <c r="S83" s="40"/>
      <c r="T83" s="40"/>
      <c r="U83" s="41" t="str">
        <f t="shared" si="3"/>
        <v/>
      </c>
      <c r="V83" s="21" t="str">
        <f t="shared" si="4"/>
        <v/>
      </c>
      <c r="W83" s="21"/>
      <c r="X83" s="47">
        <f t="shared" si="5"/>
        <v>0</v>
      </c>
    </row>
    <row r="84">
      <c r="C84" s="21"/>
      <c r="D84" s="21"/>
      <c r="F84" s="21"/>
      <c r="G84" s="21"/>
      <c r="H84" s="21"/>
      <c r="I84" s="21"/>
      <c r="J84" s="49" t="str">
        <f t="shared" si="1"/>
        <v/>
      </c>
      <c r="K84" s="45" t="str">
        <f t="shared" si="2"/>
        <v/>
      </c>
      <c r="L84" s="21"/>
      <c r="M84" s="21"/>
      <c r="N84" s="46" t="str">
        <f>IF(A84="","",COUNTIF('Sales Record'!$B$3:$B$1000,A84))</f>
        <v/>
      </c>
      <c r="O84" s="46" t="str">
        <f>IF(A84="","",SUMPRODUCT(--('Sales Record'!$B$3:$B$1000='Inventory List'!A84),--('Sales Record'!$D$3:$D$1000="")))</f>
        <v/>
      </c>
      <c r="P84" s="46" t="str">
        <f>IF(A84="","",SUMPRODUCT('Purchase Record'!$J$3:$J$1000,--('Inventory List'!A84='Purchase Record'!$B$3:$B$1000),--('Purchase Record'!$D$3:$D$1000="")))</f>
        <v/>
      </c>
      <c r="Q84" s="46" t="str">
        <f>IF(A84="","",K84+SUMPRODUCT(--(A84='Purchase Record'!$B$3:$B$1000),--('Purchase Record'!$D$3:$D$1000&lt;&gt;""),'Purchase Record'!$J$3:$J$1000)-SUMPRODUCT(--(A84='Sales Record'!$B$3:$B$1000),--('Sales Record'!$D$3:$D$1000&lt;&gt;""),'Sales Record'!$G$3:$G$1000))</f>
        <v/>
      </c>
      <c r="R84" s="40"/>
      <c r="S84" s="40"/>
      <c r="T84" s="40"/>
      <c r="U84" s="41" t="str">
        <f t="shared" si="3"/>
        <v/>
      </c>
      <c r="V84" s="21" t="str">
        <f t="shared" si="4"/>
        <v/>
      </c>
      <c r="W84" s="21"/>
      <c r="X84" s="47">
        <f t="shared" si="5"/>
        <v>0</v>
      </c>
    </row>
    <row r="85">
      <c r="C85" s="21"/>
      <c r="D85" s="21"/>
      <c r="F85" s="21"/>
      <c r="G85" s="21"/>
      <c r="H85" s="21"/>
      <c r="I85" s="21"/>
      <c r="J85" s="49" t="str">
        <f t="shared" si="1"/>
        <v/>
      </c>
      <c r="K85" s="45" t="str">
        <f t="shared" si="2"/>
        <v/>
      </c>
      <c r="L85" s="21"/>
      <c r="M85" s="21"/>
      <c r="N85" s="46" t="str">
        <f>IF(A85="","",COUNTIF('Sales Record'!$B$3:$B$1000,A85))</f>
        <v/>
      </c>
      <c r="O85" s="46" t="str">
        <f>IF(A85="","",SUMPRODUCT(--('Sales Record'!$B$3:$B$1000='Inventory List'!A85),--('Sales Record'!$D$3:$D$1000="")))</f>
        <v/>
      </c>
      <c r="P85" s="46" t="str">
        <f>IF(A85="","",SUMPRODUCT('Purchase Record'!$J$3:$J$1000,--('Inventory List'!A85='Purchase Record'!$B$3:$B$1000),--('Purchase Record'!$D$3:$D$1000="")))</f>
        <v/>
      </c>
      <c r="Q85" s="46" t="str">
        <f>IF(A85="","",K85+SUMPRODUCT(--(A85='Purchase Record'!$B$3:$B$1000),--('Purchase Record'!$D$3:$D$1000&lt;&gt;""),'Purchase Record'!$J$3:$J$1000)-SUMPRODUCT(--(A85='Sales Record'!$B$3:$B$1000),--('Sales Record'!$D$3:$D$1000&lt;&gt;""),'Sales Record'!$G$3:$G$1000))</f>
        <v/>
      </c>
      <c r="R85" s="40"/>
      <c r="S85" s="40"/>
      <c r="T85" s="40"/>
      <c r="U85" s="41" t="str">
        <f t="shared" si="3"/>
        <v/>
      </c>
      <c r="V85" s="21" t="str">
        <f t="shared" si="4"/>
        <v/>
      </c>
      <c r="W85" s="21"/>
      <c r="X85" s="47">
        <f t="shared" si="5"/>
        <v>0</v>
      </c>
    </row>
    <row r="86">
      <c r="C86" s="21"/>
      <c r="D86" s="21"/>
      <c r="F86" s="21"/>
      <c r="G86" s="21"/>
      <c r="H86" s="21"/>
      <c r="I86" s="21"/>
      <c r="J86" s="49" t="str">
        <f t="shared" si="1"/>
        <v/>
      </c>
      <c r="K86" s="45" t="str">
        <f t="shared" si="2"/>
        <v/>
      </c>
      <c r="L86" s="21"/>
      <c r="M86" s="21"/>
      <c r="N86" s="46" t="str">
        <f>IF(A86="","",COUNTIF('Sales Record'!$B$3:$B$1000,A86))</f>
        <v/>
      </c>
      <c r="O86" s="46" t="str">
        <f>IF(A86="","",SUMPRODUCT(--('Sales Record'!$B$3:$B$1000='Inventory List'!A86),--('Sales Record'!$D$3:$D$1000="")))</f>
        <v/>
      </c>
      <c r="P86" s="46" t="str">
        <f>IF(A86="","",SUMPRODUCT('Purchase Record'!$J$3:$J$1000,--('Inventory List'!A86='Purchase Record'!$B$3:$B$1000),--('Purchase Record'!$D$3:$D$1000="")))</f>
        <v/>
      </c>
      <c r="Q86" s="46" t="str">
        <f>IF(A86="","",K86+SUMPRODUCT(--(A86='Purchase Record'!$B$3:$B$1000),--('Purchase Record'!$D$3:$D$1000&lt;&gt;""),'Purchase Record'!$J$3:$J$1000)-SUMPRODUCT(--(A86='Sales Record'!$B$3:$B$1000),--('Sales Record'!$D$3:$D$1000&lt;&gt;""),'Sales Record'!$G$3:$G$1000))</f>
        <v/>
      </c>
      <c r="R86" s="40"/>
      <c r="S86" s="40"/>
      <c r="T86" s="40"/>
      <c r="U86" s="41" t="str">
        <f t="shared" si="3"/>
        <v/>
      </c>
      <c r="V86" s="21" t="str">
        <f t="shared" si="4"/>
        <v/>
      </c>
      <c r="W86" s="21"/>
      <c r="X86" s="47">
        <f t="shared" si="5"/>
        <v>0</v>
      </c>
    </row>
    <row r="87">
      <c r="C87" s="21"/>
      <c r="D87" s="21"/>
      <c r="F87" s="21"/>
      <c r="G87" s="21"/>
      <c r="H87" s="21"/>
      <c r="I87" s="21"/>
      <c r="J87" s="49" t="str">
        <f t="shared" si="1"/>
        <v/>
      </c>
      <c r="K87" s="45" t="str">
        <f t="shared" si="2"/>
        <v/>
      </c>
      <c r="L87" s="21"/>
      <c r="M87" s="21"/>
      <c r="N87" s="46" t="str">
        <f>IF(A87="","",COUNTIF('Sales Record'!$B$3:$B$1000,A87))</f>
        <v/>
      </c>
      <c r="O87" s="46" t="str">
        <f>IF(A87="","",SUMPRODUCT(--('Sales Record'!$B$3:$B$1000='Inventory List'!A87),--('Sales Record'!$D$3:$D$1000="")))</f>
        <v/>
      </c>
      <c r="P87" s="46" t="str">
        <f>IF(A87="","",SUMPRODUCT('Purchase Record'!$J$3:$J$1000,--('Inventory List'!A87='Purchase Record'!$B$3:$B$1000),--('Purchase Record'!$D$3:$D$1000="")))</f>
        <v/>
      </c>
      <c r="Q87" s="46" t="str">
        <f>IF(A87="","",K87+SUMPRODUCT(--(A87='Purchase Record'!$B$3:$B$1000),--('Purchase Record'!$D$3:$D$1000&lt;&gt;""),'Purchase Record'!$J$3:$J$1000)-SUMPRODUCT(--(A87='Sales Record'!$B$3:$B$1000),--('Sales Record'!$D$3:$D$1000&lt;&gt;""),'Sales Record'!$G$3:$G$1000))</f>
        <v/>
      </c>
      <c r="R87" s="40"/>
      <c r="S87" s="40"/>
      <c r="T87" s="40"/>
      <c r="U87" s="41" t="str">
        <f t="shared" si="3"/>
        <v/>
      </c>
      <c r="V87" s="21" t="str">
        <f t="shared" si="4"/>
        <v/>
      </c>
      <c r="W87" s="21"/>
      <c r="X87" s="47">
        <f t="shared" si="5"/>
        <v>0</v>
      </c>
    </row>
    <row r="88">
      <c r="C88" s="21"/>
      <c r="D88" s="21"/>
      <c r="F88" s="21"/>
      <c r="G88" s="21"/>
      <c r="H88" s="21"/>
      <c r="I88" s="21"/>
      <c r="J88" s="49" t="str">
        <f t="shared" si="1"/>
        <v/>
      </c>
      <c r="K88" s="45" t="str">
        <f t="shared" si="2"/>
        <v/>
      </c>
      <c r="L88" s="21"/>
      <c r="M88" s="21"/>
      <c r="N88" s="46" t="str">
        <f>IF(A88="","",COUNTIF('Sales Record'!$B$3:$B$1000,A88))</f>
        <v/>
      </c>
      <c r="O88" s="46" t="str">
        <f>IF(A88="","",SUMPRODUCT(--('Sales Record'!$B$3:$B$1000='Inventory List'!A88),--('Sales Record'!$D$3:$D$1000="")))</f>
        <v/>
      </c>
      <c r="P88" s="46" t="str">
        <f>IF(A88="","",SUMPRODUCT('Purchase Record'!$J$3:$J$1000,--('Inventory List'!A88='Purchase Record'!$B$3:$B$1000),--('Purchase Record'!$D$3:$D$1000="")))</f>
        <v/>
      </c>
      <c r="Q88" s="46" t="str">
        <f>IF(A88="","",K88+SUMPRODUCT(--(A88='Purchase Record'!$B$3:$B$1000),--('Purchase Record'!$D$3:$D$1000&lt;&gt;""),'Purchase Record'!$J$3:$J$1000)-SUMPRODUCT(--(A88='Sales Record'!$B$3:$B$1000),--('Sales Record'!$D$3:$D$1000&lt;&gt;""),'Sales Record'!$G$3:$G$1000))</f>
        <v/>
      </c>
      <c r="R88" s="40"/>
      <c r="S88" s="40"/>
      <c r="T88" s="40"/>
      <c r="U88" s="41" t="str">
        <f t="shared" si="3"/>
        <v/>
      </c>
      <c r="V88" s="21" t="str">
        <f t="shared" si="4"/>
        <v/>
      </c>
      <c r="W88" s="21"/>
      <c r="X88" s="47">
        <f t="shared" si="5"/>
        <v>0</v>
      </c>
    </row>
    <row r="89">
      <c r="C89" s="21"/>
      <c r="D89" s="21"/>
      <c r="F89" s="21"/>
      <c r="G89" s="21"/>
      <c r="H89" s="21"/>
      <c r="I89" s="21"/>
      <c r="J89" s="49" t="str">
        <f t="shared" si="1"/>
        <v/>
      </c>
      <c r="K89" s="45" t="str">
        <f t="shared" si="2"/>
        <v/>
      </c>
      <c r="L89" s="21"/>
      <c r="M89" s="21"/>
      <c r="N89" s="46" t="str">
        <f>IF(A89="","",COUNTIF('Sales Record'!$B$3:$B$1000,A89))</f>
        <v/>
      </c>
      <c r="O89" s="46" t="str">
        <f>IF(A89="","",SUMPRODUCT(--('Sales Record'!$B$3:$B$1000='Inventory List'!A89),--('Sales Record'!$D$3:$D$1000="")))</f>
        <v/>
      </c>
      <c r="P89" s="46" t="str">
        <f>IF(A89="","",SUMPRODUCT('Purchase Record'!$J$3:$J$1000,--('Inventory List'!A89='Purchase Record'!$B$3:$B$1000),--('Purchase Record'!$D$3:$D$1000="")))</f>
        <v/>
      </c>
      <c r="Q89" s="46" t="str">
        <f>IF(A89="","",K89+SUMPRODUCT(--(A89='Purchase Record'!$B$3:$B$1000),--('Purchase Record'!$D$3:$D$1000&lt;&gt;""),'Purchase Record'!$J$3:$J$1000)-SUMPRODUCT(--(A89='Sales Record'!$B$3:$B$1000),--('Sales Record'!$D$3:$D$1000&lt;&gt;""),'Sales Record'!$G$3:$G$1000))</f>
        <v/>
      </c>
      <c r="R89" s="40"/>
      <c r="S89" s="40"/>
      <c r="T89" s="40"/>
      <c r="U89" s="41" t="str">
        <f t="shared" si="3"/>
        <v/>
      </c>
      <c r="V89" s="21" t="str">
        <f t="shared" si="4"/>
        <v/>
      </c>
      <c r="W89" s="21"/>
      <c r="X89" s="47">
        <f t="shared" si="5"/>
        <v>0</v>
      </c>
    </row>
    <row r="90">
      <c r="C90" s="21"/>
      <c r="D90" s="21"/>
      <c r="F90" s="21"/>
      <c r="G90" s="21"/>
      <c r="H90" s="21"/>
      <c r="I90" s="21"/>
      <c r="J90" s="49" t="str">
        <f t="shared" si="1"/>
        <v/>
      </c>
      <c r="K90" s="45" t="str">
        <f t="shared" si="2"/>
        <v/>
      </c>
      <c r="L90" s="21"/>
      <c r="M90" s="21"/>
      <c r="N90" s="46" t="str">
        <f>IF(A90="","",COUNTIF('Sales Record'!$B$3:$B$1000,A90))</f>
        <v/>
      </c>
      <c r="O90" s="46" t="str">
        <f>IF(A90="","",SUMPRODUCT(--('Sales Record'!$B$3:$B$1000='Inventory List'!A90),--('Sales Record'!$D$3:$D$1000="")))</f>
        <v/>
      </c>
      <c r="P90" s="46" t="str">
        <f>IF(A90="","",SUMPRODUCT('Purchase Record'!$J$3:$J$1000,--('Inventory List'!A90='Purchase Record'!$B$3:$B$1000),--('Purchase Record'!$D$3:$D$1000="")))</f>
        <v/>
      </c>
      <c r="Q90" s="46" t="str">
        <f>IF(A90="","",K90+SUMPRODUCT(--(A90='Purchase Record'!$B$3:$B$1000),--('Purchase Record'!$D$3:$D$1000&lt;&gt;""),'Purchase Record'!$J$3:$J$1000)-SUMPRODUCT(--(A90='Sales Record'!$B$3:$B$1000),--('Sales Record'!$D$3:$D$1000&lt;&gt;""),'Sales Record'!$G$3:$G$1000))</f>
        <v/>
      </c>
      <c r="R90" s="40"/>
      <c r="S90" s="40"/>
      <c r="T90" s="40"/>
      <c r="U90" s="41" t="str">
        <f t="shared" si="3"/>
        <v/>
      </c>
      <c r="V90" s="21" t="str">
        <f t="shared" si="4"/>
        <v/>
      </c>
      <c r="W90" s="21"/>
      <c r="X90" s="47">
        <f t="shared" si="5"/>
        <v>0</v>
      </c>
    </row>
    <row r="91">
      <c r="C91" s="21"/>
      <c r="D91" s="21"/>
      <c r="F91" s="21"/>
      <c r="G91" s="21"/>
      <c r="H91" s="21"/>
      <c r="I91" s="21"/>
      <c r="J91" s="49" t="str">
        <f t="shared" si="1"/>
        <v/>
      </c>
      <c r="K91" s="45" t="str">
        <f t="shared" si="2"/>
        <v/>
      </c>
      <c r="L91" s="21"/>
      <c r="M91" s="21"/>
      <c r="N91" s="46" t="str">
        <f>IF(A91="","",COUNTIF('Sales Record'!$B$3:$B$1000,A91))</f>
        <v/>
      </c>
      <c r="O91" s="46" t="str">
        <f>IF(A91="","",SUMPRODUCT(--('Sales Record'!$B$3:$B$1000='Inventory List'!A91),--('Sales Record'!$D$3:$D$1000="")))</f>
        <v/>
      </c>
      <c r="P91" s="46" t="str">
        <f>IF(A91="","",SUMPRODUCT('Purchase Record'!$J$3:$J$1000,--('Inventory List'!A91='Purchase Record'!$B$3:$B$1000),--('Purchase Record'!$D$3:$D$1000="")))</f>
        <v/>
      </c>
      <c r="Q91" s="46" t="str">
        <f>IF(A91="","",K91+SUMPRODUCT(--(A91='Purchase Record'!$B$3:$B$1000),--('Purchase Record'!$D$3:$D$1000&lt;&gt;""),'Purchase Record'!$J$3:$J$1000)-SUMPRODUCT(--(A91='Sales Record'!$B$3:$B$1000),--('Sales Record'!$D$3:$D$1000&lt;&gt;""),'Sales Record'!$G$3:$G$1000))</f>
        <v/>
      </c>
      <c r="R91" s="40"/>
      <c r="S91" s="40"/>
      <c r="T91" s="40"/>
      <c r="U91" s="41" t="str">
        <f t="shared" si="3"/>
        <v/>
      </c>
      <c r="V91" s="21" t="str">
        <f t="shared" si="4"/>
        <v/>
      </c>
      <c r="W91" s="21"/>
      <c r="X91" s="47">
        <f t="shared" si="5"/>
        <v>0</v>
      </c>
    </row>
    <row r="92">
      <c r="C92" s="21"/>
      <c r="D92" s="21"/>
      <c r="F92" s="21"/>
      <c r="G92" s="21"/>
      <c r="H92" s="21"/>
      <c r="I92" s="21"/>
      <c r="J92" s="49" t="str">
        <f t="shared" si="1"/>
        <v/>
      </c>
      <c r="K92" s="45" t="str">
        <f t="shared" si="2"/>
        <v/>
      </c>
      <c r="L92" s="21"/>
      <c r="M92" s="21"/>
      <c r="N92" s="46" t="str">
        <f>IF(A92="","",COUNTIF('Sales Record'!$B$3:$B$1000,A92))</f>
        <v/>
      </c>
      <c r="O92" s="46" t="str">
        <f>IF(A92="","",SUMPRODUCT(--('Sales Record'!$B$3:$B$1000='Inventory List'!A92),--('Sales Record'!$D$3:$D$1000="")))</f>
        <v/>
      </c>
      <c r="P92" s="46" t="str">
        <f>IF(A92="","",SUMPRODUCT('Purchase Record'!$J$3:$J$1000,--('Inventory List'!A92='Purchase Record'!$B$3:$B$1000),--('Purchase Record'!$D$3:$D$1000="")))</f>
        <v/>
      </c>
      <c r="Q92" s="46" t="str">
        <f>IF(A92="","",K92+SUMPRODUCT(--(A92='Purchase Record'!$B$3:$B$1000),--('Purchase Record'!$D$3:$D$1000&lt;&gt;""),'Purchase Record'!$J$3:$J$1000)-SUMPRODUCT(--(A92='Sales Record'!$B$3:$B$1000),--('Sales Record'!$D$3:$D$1000&lt;&gt;""),'Sales Record'!$G$3:$G$1000))</f>
        <v/>
      </c>
      <c r="R92" s="40"/>
      <c r="S92" s="40"/>
      <c r="T92" s="40"/>
      <c r="U92" s="41" t="str">
        <f t="shared" si="3"/>
        <v/>
      </c>
      <c r="V92" s="21" t="str">
        <f t="shared" si="4"/>
        <v/>
      </c>
      <c r="W92" s="21"/>
      <c r="X92" s="47">
        <f t="shared" si="5"/>
        <v>0</v>
      </c>
    </row>
    <row r="93">
      <c r="C93" s="21"/>
      <c r="D93" s="21"/>
      <c r="F93" s="21"/>
      <c r="G93" s="21"/>
      <c r="H93" s="21"/>
      <c r="I93" s="21"/>
      <c r="J93" s="49" t="str">
        <f t="shared" si="1"/>
        <v/>
      </c>
      <c r="K93" s="45" t="str">
        <f t="shared" si="2"/>
        <v/>
      </c>
      <c r="L93" s="21"/>
      <c r="M93" s="21"/>
      <c r="N93" s="46" t="str">
        <f>IF(A93="","",COUNTIF('Sales Record'!$B$3:$B$1000,A93))</f>
        <v/>
      </c>
      <c r="O93" s="46" t="str">
        <f>IF(A93="","",SUMPRODUCT(--('Sales Record'!$B$3:$B$1000='Inventory List'!A93),--('Sales Record'!$D$3:$D$1000="")))</f>
        <v/>
      </c>
      <c r="P93" s="46" t="str">
        <f>IF(A93="","",SUMPRODUCT('Purchase Record'!$J$3:$J$1000,--('Inventory List'!A93='Purchase Record'!$B$3:$B$1000),--('Purchase Record'!$D$3:$D$1000="")))</f>
        <v/>
      </c>
      <c r="Q93" s="46" t="str">
        <f>IF(A93="","",K93+SUMPRODUCT(--(A93='Purchase Record'!$B$3:$B$1000),--('Purchase Record'!$D$3:$D$1000&lt;&gt;""),'Purchase Record'!$J$3:$J$1000)-SUMPRODUCT(--(A93='Sales Record'!$B$3:$B$1000),--('Sales Record'!$D$3:$D$1000&lt;&gt;""),'Sales Record'!$G$3:$G$1000))</f>
        <v/>
      </c>
      <c r="R93" s="40"/>
      <c r="S93" s="40"/>
      <c r="T93" s="40"/>
      <c r="U93" s="41" t="str">
        <f t="shared" si="3"/>
        <v/>
      </c>
      <c r="V93" s="21" t="str">
        <f t="shared" si="4"/>
        <v/>
      </c>
      <c r="W93" s="21"/>
      <c r="X93" s="47">
        <f t="shared" si="5"/>
        <v>0</v>
      </c>
    </row>
    <row r="94">
      <c r="C94" s="21"/>
      <c r="D94" s="21"/>
      <c r="F94" s="21"/>
      <c r="G94" s="21"/>
      <c r="H94" s="21"/>
      <c r="I94" s="21"/>
      <c r="J94" s="49" t="str">
        <f t="shared" si="1"/>
        <v/>
      </c>
      <c r="K94" s="45" t="str">
        <f t="shared" si="2"/>
        <v/>
      </c>
      <c r="L94" s="21"/>
      <c r="M94" s="21"/>
      <c r="N94" s="46" t="str">
        <f>IF(A94="","",COUNTIF('Sales Record'!$B$3:$B$1000,A94))</f>
        <v/>
      </c>
      <c r="O94" s="46" t="str">
        <f>IF(A94="","",SUMPRODUCT(--('Sales Record'!$B$3:$B$1000='Inventory List'!A94),--('Sales Record'!$D$3:$D$1000="")))</f>
        <v/>
      </c>
      <c r="P94" s="46" t="str">
        <f>IF(A94="","",SUMPRODUCT('Purchase Record'!$J$3:$J$1000,--('Inventory List'!A94='Purchase Record'!$B$3:$B$1000),--('Purchase Record'!$D$3:$D$1000="")))</f>
        <v/>
      </c>
      <c r="Q94" s="46" t="str">
        <f>IF(A94="","",K94+SUMPRODUCT(--(A94='Purchase Record'!$B$3:$B$1000),--('Purchase Record'!$D$3:$D$1000&lt;&gt;""),'Purchase Record'!$J$3:$J$1000)-SUMPRODUCT(--(A94='Sales Record'!$B$3:$B$1000),--('Sales Record'!$D$3:$D$1000&lt;&gt;""),'Sales Record'!$G$3:$G$1000))</f>
        <v/>
      </c>
      <c r="R94" s="40"/>
      <c r="S94" s="40"/>
      <c r="T94" s="40"/>
      <c r="U94" s="41" t="str">
        <f t="shared" si="3"/>
        <v/>
      </c>
      <c r="V94" s="21" t="str">
        <f t="shared" si="4"/>
        <v/>
      </c>
      <c r="W94" s="21"/>
      <c r="X94" s="47">
        <f t="shared" si="5"/>
        <v>0</v>
      </c>
    </row>
    <row r="95">
      <c r="C95" s="21"/>
      <c r="D95" s="21"/>
      <c r="F95" s="21"/>
      <c r="G95" s="21"/>
      <c r="H95" s="21"/>
      <c r="I95" s="21"/>
      <c r="J95" s="49" t="str">
        <f t="shared" si="1"/>
        <v/>
      </c>
      <c r="K95" s="45" t="str">
        <f t="shared" si="2"/>
        <v/>
      </c>
      <c r="L95" s="21"/>
      <c r="M95" s="21"/>
      <c r="N95" s="46" t="str">
        <f>IF(A95="","",COUNTIF('Sales Record'!$B$3:$B$1000,A95))</f>
        <v/>
      </c>
      <c r="O95" s="46" t="str">
        <f>IF(A95="","",SUMPRODUCT(--('Sales Record'!$B$3:$B$1000='Inventory List'!A95),--('Sales Record'!$D$3:$D$1000="")))</f>
        <v/>
      </c>
      <c r="P95" s="46" t="str">
        <f>IF(A95="","",SUMPRODUCT('Purchase Record'!$J$3:$J$1000,--('Inventory List'!A95='Purchase Record'!$B$3:$B$1000),--('Purchase Record'!$D$3:$D$1000="")))</f>
        <v/>
      </c>
      <c r="Q95" s="46" t="str">
        <f>IF(A95="","",K95+SUMPRODUCT(--(A95='Purchase Record'!$B$3:$B$1000),--('Purchase Record'!$D$3:$D$1000&lt;&gt;""),'Purchase Record'!$J$3:$J$1000)-SUMPRODUCT(--(A95='Sales Record'!$B$3:$B$1000),--('Sales Record'!$D$3:$D$1000&lt;&gt;""),'Sales Record'!$G$3:$G$1000))</f>
        <v/>
      </c>
      <c r="R95" s="40"/>
      <c r="S95" s="40"/>
      <c r="T95" s="40"/>
      <c r="U95" s="41" t="str">
        <f t="shared" si="3"/>
        <v/>
      </c>
      <c r="V95" s="21" t="str">
        <f t="shared" si="4"/>
        <v/>
      </c>
      <c r="W95" s="21"/>
      <c r="X95" s="47">
        <f t="shared" si="5"/>
        <v>0</v>
      </c>
    </row>
    <row r="96">
      <c r="C96" s="21"/>
      <c r="D96" s="21"/>
      <c r="F96" s="21"/>
      <c r="G96" s="21"/>
      <c r="H96" s="21"/>
      <c r="I96" s="21"/>
      <c r="J96" s="49" t="str">
        <f t="shared" si="1"/>
        <v/>
      </c>
      <c r="K96" s="45" t="str">
        <f t="shared" si="2"/>
        <v/>
      </c>
      <c r="L96" s="21"/>
      <c r="M96" s="21"/>
      <c r="N96" s="46" t="str">
        <f>IF(A96="","",COUNTIF('Sales Record'!$B$3:$B$1000,A96))</f>
        <v/>
      </c>
      <c r="O96" s="46" t="str">
        <f>IF(A96="","",SUMPRODUCT(--('Sales Record'!$B$3:$B$1000='Inventory List'!A96),--('Sales Record'!$D$3:$D$1000="")))</f>
        <v/>
      </c>
      <c r="P96" s="46" t="str">
        <f>IF(A96="","",SUMPRODUCT('Purchase Record'!$J$3:$J$1000,--('Inventory List'!A96='Purchase Record'!$B$3:$B$1000),--('Purchase Record'!$D$3:$D$1000="")))</f>
        <v/>
      </c>
      <c r="Q96" s="46" t="str">
        <f>IF(A96="","",K96+SUMPRODUCT(--(A96='Purchase Record'!$B$3:$B$1000),--('Purchase Record'!$D$3:$D$1000&lt;&gt;""),'Purchase Record'!$J$3:$J$1000)-SUMPRODUCT(--(A96='Sales Record'!$B$3:$B$1000),--('Sales Record'!$D$3:$D$1000&lt;&gt;""),'Sales Record'!$G$3:$G$1000))</f>
        <v/>
      </c>
      <c r="R96" s="40"/>
      <c r="S96" s="40"/>
      <c r="T96" s="40"/>
      <c r="U96" s="41" t="str">
        <f t="shared" si="3"/>
        <v/>
      </c>
      <c r="V96" s="21" t="str">
        <f t="shared" si="4"/>
        <v/>
      </c>
      <c r="W96" s="21"/>
      <c r="X96" s="47">
        <f t="shared" si="5"/>
        <v>0</v>
      </c>
    </row>
    <row r="97">
      <c r="C97" s="21"/>
      <c r="D97" s="21"/>
      <c r="F97" s="21"/>
      <c r="G97" s="21"/>
      <c r="H97" s="21"/>
      <c r="I97" s="21"/>
      <c r="J97" s="49" t="str">
        <f t="shared" si="1"/>
        <v/>
      </c>
      <c r="K97" s="45" t="str">
        <f t="shared" si="2"/>
        <v/>
      </c>
      <c r="L97" s="21"/>
      <c r="M97" s="21"/>
      <c r="N97" s="46" t="str">
        <f>IF(A97="","",COUNTIF('Sales Record'!$B$3:$B$1000,A97))</f>
        <v/>
      </c>
      <c r="O97" s="46" t="str">
        <f>IF(A97="","",SUMPRODUCT(--('Sales Record'!$B$3:$B$1000='Inventory List'!A97),--('Sales Record'!$D$3:$D$1000="")))</f>
        <v/>
      </c>
      <c r="P97" s="46" t="str">
        <f>IF(A97="","",SUMPRODUCT('Purchase Record'!$J$3:$J$1000,--('Inventory List'!A97='Purchase Record'!$B$3:$B$1000),--('Purchase Record'!$D$3:$D$1000="")))</f>
        <v/>
      </c>
      <c r="Q97" s="46" t="str">
        <f>IF(A97="","",K97+SUMPRODUCT(--(A97='Purchase Record'!$B$3:$B$1000),--('Purchase Record'!$D$3:$D$1000&lt;&gt;""),'Purchase Record'!$J$3:$J$1000)-SUMPRODUCT(--(A97='Sales Record'!$B$3:$B$1000),--('Sales Record'!$D$3:$D$1000&lt;&gt;""),'Sales Record'!$G$3:$G$1000))</f>
        <v/>
      </c>
      <c r="R97" s="40"/>
      <c r="S97" s="40"/>
      <c r="T97" s="40"/>
      <c r="U97" s="41" t="str">
        <f t="shared" si="3"/>
        <v/>
      </c>
      <c r="V97" s="21" t="str">
        <f t="shared" si="4"/>
        <v/>
      </c>
      <c r="W97" s="21"/>
      <c r="X97" s="47">
        <f t="shared" si="5"/>
        <v>0</v>
      </c>
    </row>
    <row r="98">
      <c r="C98" s="21"/>
      <c r="D98" s="21"/>
      <c r="F98" s="21"/>
      <c r="G98" s="21"/>
      <c r="H98" s="21"/>
      <c r="I98" s="21"/>
      <c r="J98" s="49" t="str">
        <f t="shared" si="1"/>
        <v/>
      </c>
      <c r="K98" s="45" t="str">
        <f t="shared" si="2"/>
        <v/>
      </c>
      <c r="L98" s="21"/>
      <c r="M98" s="21"/>
      <c r="N98" s="46" t="str">
        <f>IF(A98="","",COUNTIF('Sales Record'!$B$3:$B$1000,A98))</f>
        <v/>
      </c>
      <c r="O98" s="46" t="str">
        <f>IF(A98="","",SUMPRODUCT(--('Sales Record'!$B$3:$B$1000='Inventory List'!A98),--('Sales Record'!$D$3:$D$1000="")))</f>
        <v/>
      </c>
      <c r="P98" s="46" t="str">
        <f>IF(A98="","",SUMPRODUCT('Purchase Record'!$J$3:$J$1000,--('Inventory List'!A98='Purchase Record'!$B$3:$B$1000),--('Purchase Record'!$D$3:$D$1000="")))</f>
        <v/>
      </c>
      <c r="Q98" s="46" t="str">
        <f>IF(A98="","",K98+SUMPRODUCT(--(A98='Purchase Record'!$B$3:$B$1000),--('Purchase Record'!$D$3:$D$1000&lt;&gt;""),'Purchase Record'!$J$3:$J$1000)-SUMPRODUCT(--(A98='Sales Record'!$B$3:$B$1000),--('Sales Record'!$D$3:$D$1000&lt;&gt;""),'Sales Record'!$G$3:$G$1000))</f>
        <v/>
      </c>
      <c r="R98" s="40"/>
      <c r="S98" s="40"/>
      <c r="T98" s="40"/>
      <c r="U98" s="41" t="str">
        <f t="shared" si="3"/>
        <v/>
      </c>
      <c r="V98" s="21" t="str">
        <f t="shared" si="4"/>
        <v/>
      </c>
      <c r="W98" s="21"/>
      <c r="X98" s="47">
        <f t="shared" si="5"/>
        <v>0</v>
      </c>
    </row>
    <row r="99">
      <c r="C99" s="21"/>
      <c r="D99" s="21"/>
      <c r="F99" s="21"/>
      <c r="G99" s="21"/>
      <c r="H99" s="21"/>
      <c r="I99" s="21"/>
      <c r="J99" s="49" t="str">
        <f t="shared" si="1"/>
        <v/>
      </c>
      <c r="K99" s="45" t="str">
        <f t="shared" si="2"/>
        <v/>
      </c>
      <c r="L99" s="21"/>
      <c r="M99" s="21"/>
      <c r="N99" s="46" t="str">
        <f>IF(A99="","",COUNTIF('Sales Record'!$B$3:$B$1000,A99))</f>
        <v/>
      </c>
      <c r="O99" s="46" t="str">
        <f>IF(A99="","",SUMPRODUCT(--('Sales Record'!$B$3:$B$1000='Inventory List'!A99),--('Sales Record'!$D$3:$D$1000="")))</f>
        <v/>
      </c>
      <c r="P99" s="46" t="str">
        <f>IF(A99="","",SUMPRODUCT('Purchase Record'!$J$3:$J$1000,--('Inventory List'!A99='Purchase Record'!$B$3:$B$1000),--('Purchase Record'!$D$3:$D$1000="")))</f>
        <v/>
      </c>
      <c r="Q99" s="46" t="str">
        <f>IF(A99="","",K99+SUMPRODUCT(--(A99='Purchase Record'!$B$3:$B$1000),--('Purchase Record'!$D$3:$D$1000&lt;&gt;""),'Purchase Record'!$J$3:$J$1000)-SUMPRODUCT(--(A99='Sales Record'!$B$3:$B$1000),--('Sales Record'!$D$3:$D$1000&lt;&gt;""),'Sales Record'!$G$3:$G$1000))</f>
        <v/>
      </c>
      <c r="R99" s="40"/>
      <c r="S99" s="40"/>
      <c r="T99" s="40"/>
      <c r="U99" s="41" t="str">
        <f t="shared" si="3"/>
        <v/>
      </c>
      <c r="V99" s="21" t="str">
        <f t="shared" si="4"/>
        <v/>
      </c>
      <c r="W99" s="21"/>
      <c r="X99" s="47">
        <f t="shared" si="5"/>
        <v>0</v>
      </c>
    </row>
    <row r="100">
      <c r="C100" s="21"/>
      <c r="D100" s="21"/>
      <c r="F100" s="21"/>
      <c r="G100" s="21"/>
      <c r="H100" s="21"/>
      <c r="I100" s="21"/>
      <c r="J100" s="49" t="str">
        <f t="shared" si="1"/>
        <v/>
      </c>
      <c r="K100" s="45" t="str">
        <f t="shared" si="2"/>
        <v/>
      </c>
      <c r="L100" s="21"/>
      <c r="M100" s="21"/>
      <c r="N100" s="46" t="str">
        <f>IF(A100="","",COUNTIF('Sales Record'!$B$3:$B$1000,A100))</f>
        <v/>
      </c>
      <c r="O100" s="46" t="str">
        <f>IF(A100="","",SUMPRODUCT(--('Sales Record'!$B$3:$B$1000='Inventory List'!A100),--('Sales Record'!$D$3:$D$1000="")))</f>
        <v/>
      </c>
      <c r="P100" s="46" t="str">
        <f>IF(A100="","",SUMPRODUCT('Purchase Record'!$J$3:$J$1000,--('Inventory List'!A100='Purchase Record'!$B$3:$B$1000),--('Purchase Record'!$D$3:$D$1000="")))</f>
        <v/>
      </c>
      <c r="Q100" s="46" t="str">
        <f>IF(A100="","",K100+SUMPRODUCT(--(A100='Purchase Record'!$B$3:$B$1000),--('Purchase Record'!$D$3:$D$1000&lt;&gt;""),'Purchase Record'!$J$3:$J$1000)-SUMPRODUCT(--(A100='Sales Record'!$B$3:$B$1000),--('Sales Record'!$D$3:$D$1000&lt;&gt;""),'Sales Record'!$G$3:$G$1000))</f>
        <v/>
      </c>
      <c r="R100" s="40"/>
      <c r="S100" s="40"/>
      <c r="T100" s="40"/>
      <c r="U100" s="41" t="str">
        <f t="shared" si="3"/>
        <v/>
      </c>
      <c r="V100" s="21" t="str">
        <f t="shared" si="4"/>
        <v/>
      </c>
      <c r="W100" s="21"/>
      <c r="X100" s="47">
        <f t="shared" si="5"/>
        <v>0</v>
      </c>
    </row>
    <row r="101">
      <c r="C101" s="21"/>
      <c r="D101" s="21"/>
      <c r="F101" s="21"/>
      <c r="G101" s="21"/>
      <c r="H101" s="21"/>
      <c r="I101" s="21"/>
      <c r="J101" s="49" t="str">
        <f t="shared" si="1"/>
        <v/>
      </c>
      <c r="K101" s="45" t="str">
        <f t="shared" si="2"/>
        <v/>
      </c>
      <c r="L101" s="21"/>
      <c r="M101" s="21"/>
      <c r="N101" s="46" t="str">
        <f>IF(A101="","",COUNTIF('Sales Record'!$B$3:$B$1000,A101))</f>
        <v/>
      </c>
      <c r="O101" s="46" t="str">
        <f>IF(A101="","",SUMPRODUCT(--('Sales Record'!$B$3:$B$1000='Inventory List'!A101),--('Sales Record'!$D$3:$D$1000="")))</f>
        <v/>
      </c>
      <c r="P101" s="46" t="str">
        <f>IF(A101="","",SUMPRODUCT('Purchase Record'!$J$3:$J$1000,--('Inventory List'!A101='Purchase Record'!$B$3:$B$1000),--('Purchase Record'!$D$3:$D$1000="")))</f>
        <v/>
      </c>
      <c r="Q101" s="46" t="str">
        <f>IF(A101="","",K101+SUMPRODUCT(--(A101='Purchase Record'!$B$3:$B$1000),--('Purchase Record'!$D$3:$D$1000&lt;&gt;""),'Purchase Record'!$J$3:$J$1000)-SUMPRODUCT(--(A101='Sales Record'!$B$3:$B$1000),--('Sales Record'!$D$3:$D$1000&lt;&gt;""),'Sales Record'!$G$3:$G$1000))</f>
        <v/>
      </c>
      <c r="R101" s="40"/>
      <c r="S101" s="40"/>
      <c r="T101" s="40"/>
      <c r="U101" s="41" t="str">
        <f t="shared" si="3"/>
        <v/>
      </c>
      <c r="V101" s="21" t="str">
        <f t="shared" si="4"/>
        <v/>
      </c>
      <c r="W101" s="21"/>
      <c r="X101" s="47">
        <f t="shared" si="5"/>
        <v>0</v>
      </c>
    </row>
    <row r="102">
      <c r="C102" s="21"/>
      <c r="D102" s="21"/>
      <c r="F102" s="21"/>
      <c r="G102" s="21"/>
      <c r="H102" s="21"/>
      <c r="I102" s="21"/>
      <c r="J102" s="49" t="str">
        <f t="shared" si="1"/>
        <v/>
      </c>
      <c r="K102" s="45" t="str">
        <f t="shared" si="2"/>
        <v/>
      </c>
      <c r="L102" s="21"/>
      <c r="M102" s="21"/>
      <c r="N102" s="46" t="str">
        <f>IF(A102="","",COUNTIF('Sales Record'!$B$3:$B$1000,A102))</f>
        <v/>
      </c>
      <c r="O102" s="46" t="str">
        <f>IF(A102="","",SUMPRODUCT(--('Sales Record'!$B$3:$B$1000='Inventory List'!A102),--('Sales Record'!$D$3:$D$1000="")))</f>
        <v/>
      </c>
      <c r="P102" s="46" t="str">
        <f>IF(A102="","",SUMPRODUCT('Purchase Record'!$J$3:$J$1000,--('Inventory List'!A102='Purchase Record'!$B$3:$B$1000),--('Purchase Record'!$D$3:$D$1000="")))</f>
        <v/>
      </c>
      <c r="Q102" s="46" t="str">
        <f>IF(A102="","",K102+SUMPRODUCT(--(A102='Purchase Record'!$B$3:$B$1000),--('Purchase Record'!$D$3:$D$1000&lt;&gt;""),'Purchase Record'!$J$3:$J$1000)-SUMPRODUCT(--(A102='Sales Record'!$B$3:$B$1000),--('Sales Record'!$D$3:$D$1000&lt;&gt;""),'Sales Record'!$G$3:$G$1000))</f>
        <v/>
      </c>
      <c r="R102" s="40"/>
      <c r="S102" s="40"/>
      <c r="T102" s="40"/>
      <c r="U102" s="41" t="str">
        <f t="shared" si="3"/>
        <v/>
      </c>
      <c r="V102" s="21" t="str">
        <f t="shared" si="4"/>
        <v/>
      </c>
      <c r="W102" s="21"/>
      <c r="X102" s="47">
        <f t="shared" si="5"/>
        <v>0</v>
      </c>
    </row>
    <row r="103">
      <c r="C103" s="21"/>
      <c r="D103" s="21"/>
      <c r="F103" s="21"/>
      <c r="G103" s="21"/>
      <c r="H103" s="21"/>
      <c r="I103" s="21"/>
      <c r="J103" s="49" t="str">
        <f t="shared" si="1"/>
        <v/>
      </c>
      <c r="K103" s="45" t="str">
        <f t="shared" si="2"/>
        <v/>
      </c>
      <c r="L103" s="21"/>
      <c r="M103" s="21"/>
      <c r="N103" s="46" t="str">
        <f>IF(A103="","",COUNTIF('Sales Record'!$B$3:$B$1000,A103))</f>
        <v/>
      </c>
      <c r="O103" s="46" t="str">
        <f>IF(A103="","",SUMPRODUCT(--('Sales Record'!$B$3:$B$1000='Inventory List'!A103),--('Sales Record'!$D$3:$D$1000="")))</f>
        <v/>
      </c>
      <c r="P103" s="46" t="str">
        <f>IF(A103="","",SUMPRODUCT('Purchase Record'!$J$3:$J$1000,--('Inventory List'!A103='Purchase Record'!$B$3:$B$1000),--('Purchase Record'!$D$3:$D$1000="")))</f>
        <v/>
      </c>
      <c r="Q103" s="46" t="str">
        <f>IF(A103="","",K103+SUMPRODUCT(--(A103='Purchase Record'!$B$3:$B$1000),--('Purchase Record'!$D$3:$D$1000&lt;&gt;""),'Purchase Record'!$J$3:$J$1000)-SUMPRODUCT(--(A103='Sales Record'!$B$3:$B$1000),--('Sales Record'!$D$3:$D$1000&lt;&gt;""),'Sales Record'!$G$3:$G$1000))</f>
        <v/>
      </c>
      <c r="R103" s="40"/>
      <c r="S103" s="40"/>
      <c r="T103" s="40"/>
      <c r="U103" s="41" t="str">
        <f t="shared" si="3"/>
        <v/>
      </c>
      <c r="V103" s="21" t="str">
        <f t="shared" si="4"/>
        <v/>
      </c>
      <c r="W103" s="21"/>
      <c r="X103" s="47">
        <f t="shared" si="5"/>
        <v>0</v>
      </c>
    </row>
    <row r="104">
      <c r="C104" s="21"/>
      <c r="D104" s="21"/>
      <c r="F104" s="21"/>
      <c r="G104" s="21"/>
      <c r="H104" s="21"/>
      <c r="I104" s="21"/>
      <c r="J104" s="49" t="str">
        <f t="shared" si="1"/>
        <v/>
      </c>
      <c r="K104" s="45" t="str">
        <f t="shared" si="2"/>
        <v/>
      </c>
      <c r="L104" s="21"/>
      <c r="M104" s="21"/>
      <c r="N104" s="46" t="str">
        <f>IF(A104="","",COUNTIF('Sales Record'!$B$3:$B$1000,A104))</f>
        <v/>
      </c>
      <c r="O104" s="46" t="str">
        <f>IF(A104="","",SUMPRODUCT(--('Sales Record'!$B$3:$B$1000='Inventory List'!A104),--('Sales Record'!$D$3:$D$1000="")))</f>
        <v/>
      </c>
      <c r="P104" s="46" t="str">
        <f>IF(A104="","",SUMPRODUCT('Purchase Record'!$J$3:$J$1000,--('Inventory List'!A104='Purchase Record'!$B$3:$B$1000),--('Purchase Record'!$D$3:$D$1000="")))</f>
        <v/>
      </c>
      <c r="Q104" s="46" t="str">
        <f>IF(A104="","",K104+SUMPRODUCT(--(A104='Purchase Record'!$B$3:$B$1000),--('Purchase Record'!$D$3:$D$1000&lt;&gt;""),'Purchase Record'!$J$3:$J$1000)-SUMPRODUCT(--(A104='Sales Record'!$B$3:$B$1000),--('Sales Record'!$D$3:$D$1000&lt;&gt;""),'Sales Record'!$G$3:$G$1000))</f>
        <v/>
      </c>
      <c r="R104" s="40"/>
      <c r="S104" s="40"/>
      <c r="T104" s="40"/>
      <c r="U104" s="41" t="str">
        <f t="shared" si="3"/>
        <v/>
      </c>
      <c r="V104" s="21" t="str">
        <f t="shared" si="4"/>
        <v/>
      </c>
      <c r="W104" s="21"/>
      <c r="X104" s="47">
        <f t="shared" si="5"/>
        <v>0</v>
      </c>
    </row>
    <row r="105">
      <c r="C105" s="21"/>
      <c r="D105" s="21"/>
      <c r="F105" s="21"/>
      <c r="G105" s="21"/>
      <c r="H105" s="21"/>
      <c r="I105" s="21"/>
      <c r="J105" s="49" t="str">
        <f t="shared" si="1"/>
        <v/>
      </c>
      <c r="K105" s="45" t="str">
        <f t="shared" si="2"/>
        <v/>
      </c>
      <c r="L105" s="21"/>
      <c r="M105" s="21"/>
      <c r="N105" s="46" t="str">
        <f>IF(A105="","",COUNTIF('Sales Record'!$B$3:$B$1000,A105))</f>
        <v/>
      </c>
      <c r="O105" s="46" t="str">
        <f>IF(A105="","",SUMPRODUCT(--('Sales Record'!$B$3:$B$1000='Inventory List'!A105),--('Sales Record'!$D$3:$D$1000="")))</f>
        <v/>
      </c>
      <c r="P105" s="46" t="str">
        <f>IF(A105="","",SUMPRODUCT('Purchase Record'!$J$3:$J$1000,--('Inventory List'!A105='Purchase Record'!$B$3:$B$1000),--('Purchase Record'!$D$3:$D$1000="")))</f>
        <v/>
      </c>
      <c r="Q105" s="46" t="str">
        <f>IF(A105="","",K105+SUMPRODUCT(--(A105='Purchase Record'!$B$3:$B$1000),--('Purchase Record'!$D$3:$D$1000&lt;&gt;""),'Purchase Record'!$J$3:$J$1000)-SUMPRODUCT(--(A105='Sales Record'!$B$3:$B$1000),--('Sales Record'!$D$3:$D$1000&lt;&gt;""),'Sales Record'!$G$3:$G$1000))</f>
        <v/>
      </c>
      <c r="R105" s="40"/>
      <c r="S105" s="40"/>
      <c r="T105" s="40"/>
      <c r="U105" s="41" t="str">
        <f t="shared" si="3"/>
        <v/>
      </c>
      <c r="V105" s="21" t="str">
        <f t="shared" si="4"/>
        <v/>
      </c>
      <c r="W105" s="21"/>
      <c r="X105" s="47">
        <f t="shared" si="5"/>
        <v>0</v>
      </c>
    </row>
    <row r="106">
      <c r="C106" s="21"/>
      <c r="D106" s="21"/>
      <c r="F106" s="21"/>
      <c r="G106" s="21"/>
      <c r="H106" s="21"/>
      <c r="I106" s="21"/>
      <c r="J106" s="49" t="str">
        <f t="shared" si="1"/>
        <v/>
      </c>
      <c r="K106" s="45" t="str">
        <f t="shared" si="2"/>
        <v/>
      </c>
      <c r="L106" s="21"/>
      <c r="M106" s="21"/>
      <c r="N106" s="46" t="str">
        <f>IF(A106="","",COUNTIF('Sales Record'!$B$3:$B$1000,A106))</f>
        <v/>
      </c>
      <c r="O106" s="46" t="str">
        <f>IF(A106="","",SUMPRODUCT(--('Sales Record'!$B$3:$B$1000='Inventory List'!A106),--('Sales Record'!$D$3:$D$1000="")))</f>
        <v/>
      </c>
      <c r="P106" s="46" t="str">
        <f>IF(A106="","",SUMPRODUCT('Purchase Record'!$J$3:$J$1000,--('Inventory List'!A106='Purchase Record'!$B$3:$B$1000),--('Purchase Record'!$D$3:$D$1000="")))</f>
        <v/>
      </c>
      <c r="Q106" s="46" t="str">
        <f>IF(A106="","",K106+SUMPRODUCT(--(A106='Purchase Record'!$B$3:$B$1000),--('Purchase Record'!$D$3:$D$1000&lt;&gt;""),'Purchase Record'!$J$3:$J$1000)-SUMPRODUCT(--(A106='Sales Record'!$B$3:$B$1000),--('Sales Record'!$D$3:$D$1000&lt;&gt;""),'Sales Record'!$G$3:$G$1000))</f>
        <v/>
      </c>
      <c r="R106" s="40"/>
      <c r="S106" s="40"/>
      <c r="T106" s="40"/>
      <c r="U106" s="41" t="str">
        <f t="shared" si="3"/>
        <v/>
      </c>
      <c r="V106" s="21" t="str">
        <f t="shared" si="4"/>
        <v/>
      </c>
      <c r="W106" s="21"/>
      <c r="X106" s="47">
        <f t="shared" si="5"/>
        <v>0</v>
      </c>
    </row>
    <row r="107">
      <c r="C107" s="21"/>
      <c r="D107" s="21"/>
      <c r="F107" s="21"/>
      <c r="G107" s="21"/>
      <c r="H107" s="21"/>
      <c r="I107" s="21"/>
      <c r="J107" s="49" t="str">
        <f t="shared" si="1"/>
        <v/>
      </c>
      <c r="K107" s="45" t="str">
        <f t="shared" si="2"/>
        <v/>
      </c>
      <c r="L107" s="21"/>
      <c r="M107" s="21"/>
      <c r="N107" s="46" t="str">
        <f>IF(A107="","",COUNTIF('Sales Record'!$B$3:$B$1000,A107))</f>
        <v/>
      </c>
      <c r="O107" s="46" t="str">
        <f>IF(A107="","",SUMPRODUCT(--('Sales Record'!$B$3:$B$1000='Inventory List'!A107),--('Sales Record'!$D$3:$D$1000="")))</f>
        <v/>
      </c>
      <c r="P107" s="46" t="str">
        <f>IF(A107="","",SUMPRODUCT('Purchase Record'!$J$3:$J$1000,--('Inventory List'!A107='Purchase Record'!$B$3:$B$1000),--('Purchase Record'!$D$3:$D$1000="")))</f>
        <v/>
      </c>
      <c r="Q107" s="46" t="str">
        <f>IF(A107="","",K107+SUMPRODUCT(--(A107='Purchase Record'!$B$3:$B$1000),--('Purchase Record'!$D$3:$D$1000&lt;&gt;""),'Purchase Record'!$J$3:$J$1000)-SUMPRODUCT(--(A107='Sales Record'!$B$3:$B$1000),--('Sales Record'!$D$3:$D$1000&lt;&gt;""),'Sales Record'!$G$3:$G$1000))</f>
        <v/>
      </c>
      <c r="R107" s="40"/>
      <c r="S107" s="40"/>
      <c r="T107" s="40"/>
      <c r="U107" s="41" t="str">
        <f t="shared" si="3"/>
        <v/>
      </c>
      <c r="V107" s="21" t="str">
        <f t="shared" si="4"/>
        <v/>
      </c>
      <c r="W107" s="21"/>
      <c r="X107" s="47">
        <f t="shared" si="5"/>
        <v>0</v>
      </c>
    </row>
    <row r="108">
      <c r="C108" s="21"/>
      <c r="D108" s="21"/>
      <c r="F108" s="21"/>
      <c r="G108" s="21"/>
      <c r="H108" s="21"/>
      <c r="I108" s="21"/>
      <c r="J108" s="49" t="str">
        <f t="shared" si="1"/>
        <v/>
      </c>
      <c r="K108" s="45" t="str">
        <f t="shared" si="2"/>
        <v/>
      </c>
      <c r="L108" s="21"/>
      <c r="M108" s="21"/>
      <c r="N108" s="46" t="str">
        <f>IF(A108="","",COUNTIF('Sales Record'!$B$3:$B$1000,A108))</f>
        <v/>
      </c>
      <c r="O108" s="46" t="str">
        <f>IF(A108="","",SUMPRODUCT(--('Sales Record'!$B$3:$B$1000='Inventory List'!A108),--('Sales Record'!$D$3:$D$1000="")))</f>
        <v/>
      </c>
      <c r="P108" s="46" t="str">
        <f>IF(A108="","",SUMPRODUCT('Purchase Record'!$J$3:$J$1000,--('Inventory List'!A108='Purchase Record'!$B$3:$B$1000),--('Purchase Record'!$D$3:$D$1000="")))</f>
        <v/>
      </c>
      <c r="Q108" s="46" t="str">
        <f>IF(A108="","",K108+SUMPRODUCT(--(A108='Purchase Record'!$B$3:$B$1000),--('Purchase Record'!$D$3:$D$1000&lt;&gt;""),'Purchase Record'!$J$3:$J$1000)-SUMPRODUCT(--(A108='Sales Record'!$B$3:$B$1000),--('Sales Record'!$D$3:$D$1000&lt;&gt;""),'Sales Record'!$G$3:$G$1000))</f>
        <v/>
      </c>
      <c r="R108" s="40"/>
      <c r="S108" s="40"/>
      <c r="T108" s="40"/>
      <c r="U108" s="41" t="str">
        <f t="shared" si="3"/>
        <v/>
      </c>
      <c r="V108" s="21" t="str">
        <f t="shared" si="4"/>
        <v/>
      </c>
      <c r="W108" s="21"/>
      <c r="X108" s="47">
        <f t="shared" si="5"/>
        <v>0</v>
      </c>
    </row>
    <row r="109">
      <c r="C109" s="21"/>
      <c r="D109" s="21"/>
      <c r="F109" s="21"/>
      <c r="G109" s="21"/>
      <c r="H109" s="21"/>
      <c r="I109" s="21"/>
      <c r="J109" s="49" t="str">
        <f t="shared" si="1"/>
        <v/>
      </c>
      <c r="K109" s="45" t="str">
        <f t="shared" si="2"/>
        <v/>
      </c>
      <c r="L109" s="21"/>
      <c r="M109" s="21"/>
      <c r="N109" s="46" t="str">
        <f>IF(A109="","",COUNTIF('Sales Record'!$B$3:$B$1000,A109))</f>
        <v/>
      </c>
      <c r="O109" s="46" t="str">
        <f>IF(A109="","",SUMPRODUCT(--('Sales Record'!$B$3:$B$1000='Inventory List'!A109),--('Sales Record'!$D$3:$D$1000="")))</f>
        <v/>
      </c>
      <c r="P109" s="46" t="str">
        <f>IF(A109="","",SUMPRODUCT('Purchase Record'!$J$3:$J$1000,--('Inventory List'!A109='Purchase Record'!$B$3:$B$1000),--('Purchase Record'!$D$3:$D$1000="")))</f>
        <v/>
      </c>
      <c r="Q109" s="46" t="str">
        <f>IF(A109="","",K109+SUMPRODUCT(--(A109='Purchase Record'!$B$3:$B$1000),--('Purchase Record'!$D$3:$D$1000&lt;&gt;""),'Purchase Record'!$J$3:$J$1000)-SUMPRODUCT(--(A109='Sales Record'!$B$3:$B$1000),--('Sales Record'!$D$3:$D$1000&lt;&gt;""),'Sales Record'!$G$3:$G$1000))</f>
        <v/>
      </c>
      <c r="R109" s="40"/>
      <c r="S109" s="40"/>
      <c r="T109" s="40"/>
      <c r="U109" s="41" t="str">
        <f t="shared" si="3"/>
        <v/>
      </c>
      <c r="V109" s="21" t="str">
        <f t="shared" si="4"/>
        <v/>
      </c>
      <c r="W109" s="21"/>
      <c r="X109" s="47">
        <f t="shared" si="5"/>
        <v>0</v>
      </c>
    </row>
    <row r="110">
      <c r="C110" s="21"/>
      <c r="D110" s="21"/>
      <c r="F110" s="21"/>
      <c r="G110" s="21"/>
      <c r="H110" s="21"/>
      <c r="I110" s="21"/>
      <c r="J110" s="49" t="str">
        <f t="shared" si="1"/>
        <v/>
      </c>
      <c r="K110" s="45" t="str">
        <f t="shared" si="2"/>
        <v/>
      </c>
      <c r="L110" s="21"/>
      <c r="M110" s="21"/>
      <c r="N110" s="46" t="str">
        <f>IF(A110="","",COUNTIF('Sales Record'!$B$3:$B$1000,A110))</f>
        <v/>
      </c>
      <c r="O110" s="46" t="str">
        <f>IF(A110="","",SUMPRODUCT(--('Sales Record'!$B$3:$B$1000='Inventory List'!A110),--('Sales Record'!$D$3:$D$1000="")))</f>
        <v/>
      </c>
      <c r="P110" s="46" t="str">
        <f>IF(A110="","",SUMPRODUCT('Purchase Record'!$J$3:$J$1000,--('Inventory List'!A110='Purchase Record'!$B$3:$B$1000),--('Purchase Record'!$D$3:$D$1000="")))</f>
        <v/>
      </c>
      <c r="Q110" s="46" t="str">
        <f>IF(A110="","",K110+SUMPRODUCT(--(A110='Purchase Record'!$B$3:$B$1000),--('Purchase Record'!$D$3:$D$1000&lt;&gt;""),'Purchase Record'!$J$3:$J$1000)-SUMPRODUCT(--(A110='Sales Record'!$B$3:$B$1000),--('Sales Record'!$D$3:$D$1000&lt;&gt;""),'Sales Record'!$G$3:$G$1000))</f>
        <v/>
      </c>
      <c r="R110" s="40"/>
      <c r="S110" s="40"/>
      <c r="T110" s="40"/>
      <c r="U110" s="41" t="str">
        <f t="shared" si="3"/>
        <v/>
      </c>
      <c r="V110" s="21" t="str">
        <f t="shared" si="4"/>
        <v/>
      </c>
      <c r="W110" s="21"/>
      <c r="X110" s="47">
        <f t="shared" si="5"/>
        <v>0</v>
      </c>
    </row>
    <row r="111">
      <c r="C111" s="21"/>
      <c r="D111" s="21"/>
      <c r="F111" s="21"/>
      <c r="G111" s="21"/>
      <c r="H111" s="21"/>
      <c r="I111" s="21"/>
      <c r="J111" s="49" t="str">
        <f t="shared" si="1"/>
        <v/>
      </c>
      <c r="K111" s="45" t="str">
        <f t="shared" si="2"/>
        <v/>
      </c>
      <c r="L111" s="21"/>
      <c r="M111" s="21"/>
      <c r="N111" s="46" t="str">
        <f>IF(A111="","",COUNTIF('Sales Record'!$B$3:$B$1000,A111))</f>
        <v/>
      </c>
      <c r="O111" s="46" t="str">
        <f>IF(A111="","",SUMPRODUCT(--('Sales Record'!$B$3:$B$1000='Inventory List'!A111),--('Sales Record'!$D$3:$D$1000="")))</f>
        <v/>
      </c>
      <c r="P111" s="46" t="str">
        <f>IF(A111="","",SUMPRODUCT('Purchase Record'!$J$3:$J$1000,--('Inventory List'!A111='Purchase Record'!$B$3:$B$1000),--('Purchase Record'!$D$3:$D$1000="")))</f>
        <v/>
      </c>
      <c r="Q111" s="46" t="str">
        <f>IF(A111="","",K111+SUMPRODUCT(--(A111='Purchase Record'!$B$3:$B$1000),--('Purchase Record'!$D$3:$D$1000&lt;&gt;""),'Purchase Record'!$J$3:$J$1000)-SUMPRODUCT(--(A111='Sales Record'!$B$3:$B$1000),--('Sales Record'!$D$3:$D$1000&lt;&gt;""),'Sales Record'!$G$3:$G$1000))</f>
        <v/>
      </c>
      <c r="R111" s="40"/>
      <c r="S111" s="40"/>
      <c r="T111" s="40"/>
      <c r="U111" s="41" t="str">
        <f t="shared" si="3"/>
        <v/>
      </c>
      <c r="V111" s="21" t="str">
        <f t="shared" si="4"/>
        <v/>
      </c>
      <c r="W111" s="21"/>
      <c r="X111" s="47">
        <f t="shared" si="5"/>
        <v>0</v>
      </c>
    </row>
    <row r="112">
      <c r="C112" s="21"/>
      <c r="D112" s="21"/>
      <c r="F112" s="21"/>
      <c r="G112" s="21"/>
      <c r="H112" s="21"/>
      <c r="I112" s="21"/>
      <c r="J112" s="49" t="str">
        <f t="shared" si="1"/>
        <v/>
      </c>
      <c r="K112" s="45" t="str">
        <f t="shared" si="2"/>
        <v/>
      </c>
      <c r="L112" s="21"/>
      <c r="M112" s="21"/>
      <c r="N112" s="46" t="str">
        <f>IF(A112="","",COUNTIF('Sales Record'!$B$3:$B$1000,A112))</f>
        <v/>
      </c>
      <c r="O112" s="46" t="str">
        <f>IF(A112="","",SUMPRODUCT(--('Sales Record'!$B$3:$B$1000='Inventory List'!A112),--('Sales Record'!$D$3:$D$1000="")))</f>
        <v/>
      </c>
      <c r="P112" s="46" t="str">
        <f>IF(A112="","",SUMPRODUCT('Purchase Record'!$J$3:$J$1000,--('Inventory List'!A112='Purchase Record'!$B$3:$B$1000),--('Purchase Record'!$D$3:$D$1000="")))</f>
        <v/>
      </c>
      <c r="Q112" s="46" t="str">
        <f>IF(A112="","",K112+SUMPRODUCT(--(A112='Purchase Record'!$B$3:$B$1000),--('Purchase Record'!$D$3:$D$1000&lt;&gt;""),'Purchase Record'!$J$3:$J$1000)-SUMPRODUCT(--(A112='Sales Record'!$B$3:$B$1000),--('Sales Record'!$D$3:$D$1000&lt;&gt;""),'Sales Record'!$G$3:$G$1000))</f>
        <v/>
      </c>
      <c r="R112" s="40"/>
      <c r="S112" s="40"/>
      <c r="T112" s="40"/>
      <c r="U112" s="41" t="str">
        <f t="shared" si="3"/>
        <v/>
      </c>
      <c r="V112" s="21" t="str">
        <f t="shared" si="4"/>
        <v/>
      </c>
      <c r="W112" s="21"/>
      <c r="X112" s="47">
        <f t="shared" si="5"/>
        <v>0</v>
      </c>
    </row>
    <row r="113">
      <c r="C113" s="21"/>
      <c r="D113" s="21"/>
      <c r="F113" s="21"/>
      <c r="G113" s="21"/>
      <c r="H113" s="21"/>
      <c r="I113" s="21"/>
      <c r="J113" s="49" t="str">
        <f t="shared" si="1"/>
        <v/>
      </c>
      <c r="K113" s="45" t="str">
        <f t="shared" si="2"/>
        <v/>
      </c>
      <c r="L113" s="21"/>
      <c r="M113" s="21"/>
      <c r="N113" s="46" t="str">
        <f>IF(A113="","",COUNTIF('Sales Record'!$B$3:$B$1000,A113))</f>
        <v/>
      </c>
      <c r="O113" s="46" t="str">
        <f>IF(A113="","",SUMPRODUCT(--('Sales Record'!$B$3:$B$1000='Inventory List'!A113),--('Sales Record'!$D$3:$D$1000="")))</f>
        <v/>
      </c>
      <c r="P113" s="46" t="str">
        <f>IF(A113="","",SUMPRODUCT('Purchase Record'!$J$3:$J$1000,--('Inventory List'!A113='Purchase Record'!$B$3:$B$1000),--('Purchase Record'!$D$3:$D$1000="")))</f>
        <v/>
      </c>
      <c r="Q113" s="46" t="str">
        <f>IF(A113="","",K113+SUMPRODUCT(--(A113='Purchase Record'!$B$3:$B$1000),--('Purchase Record'!$D$3:$D$1000&lt;&gt;""),'Purchase Record'!$J$3:$J$1000)-SUMPRODUCT(--(A113='Sales Record'!$B$3:$B$1000),--('Sales Record'!$D$3:$D$1000&lt;&gt;""),'Sales Record'!$G$3:$G$1000))</f>
        <v/>
      </c>
      <c r="R113" s="40"/>
      <c r="S113" s="40"/>
      <c r="T113" s="40"/>
      <c r="U113" s="41" t="str">
        <f t="shared" si="3"/>
        <v/>
      </c>
      <c r="V113" s="21" t="str">
        <f t="shared" si="4"/>
        <v/>
      </c>
      <c r="W113" s="21"/>
      <c r="X113" s="47">
        <f t="shared" si="5"/>
        <v>0</v>
      </c>
    </row>
    <row r="114">
      <c r="C114" s="21"/>
      <c r="D114" s="21"/>
      <c r="F114" s="21"/>
      <c r="G114" s="21"/>
      <c r="H114" s="21"/>
      <c r="I114" s="21"/>
      <c r="J114" s="49" t="str">
        <f t="shared" si="1"/>
        <v/>
      </c>
      <c r="K114" s="45" t="str">
        <f t="shared" si="2"/>
        <v/>
      </c>
      <c r="L114" s="21"/>
      <c r="M114" s="21"/>
      <c r="N114" s="46" t="str">
        <f>IF(A114="","",COUNTIF('Sales Record'!$B$3:$B$1000,A114))</f>
        <v/>
      </c>
      <c r="O114" s="46" t="str">
        <f>IF(A114="","",SUMPRODUCT(--('Sales Record'!$B$3:$B$1000='Inventory List'!A114),--('Sales Record'!$D$3:$D$1000="")))</f>
        <v/>
      </c>
      <c r="P114" s="46" t="str">
        <f>IF(A114="","",SUMPRODUCT('Purchase Record'!$J$3:$J$1000,--('Inventory List'!A114='Purchase Record'!$B$3:$B$1000),--('Purchase Record'!$D$3:$D$1000="")))</f>
        <v/>
      </c>
      <c r="Q114" s="46" t="str">
        <f>IF(A114="","",K114+SUMPRODUCT(--(A114='Purchase Record'!$B$3:$B$1000),--('Purchase Record'!$D$3:$D$1000&lt;&gt;""),'Purchase Record'!$J$3:$J$1000)-SUMPRODUCT(--(A114='Sales Record'!$B$3:$B$1000),--('Sales Record'!$D$3:$D$1000&lt;&gt;""),'Sales Record'!$G$3:$G$1000))</f>
        <v/>
      </c>
      <c r="R114" s="40"/>
      <c r="S114" s="40"/>
      <c r="T114" s="40"/>
      <c r="U114" s="41" t="str">
        <f t="shared" si="3"/>
        <v/>
      </c>
      <c r="V114" s="21" t="str">
        <f t="shared" si="4"/>
        <v/>
      </c>
      <c r="W114" s="21"/>
      <c r="X114" s="47">
        <f t="shared" si="5"/>
        <v>0</v>
      </c>
    </row>
    <row r="115">
      <c r="C115" s="21"/>
      <c r="D115" s="21"/>
      <c r="F115" s="21"/>
      <c r="G115" s="21"/>
      <c r="H115" s="21"/>
      <c r="I115" s="21"/>
      <c r="J115" s="49" t="str">
        <f t="shared" si="1"/>
        <v/>
      </c>
      <c r="K115" s="45" t="str">
        <f t="shared" si="2"/>
        <v/>
      </c>
      <c r="L115" s="21"/>
      <c r="M115" s="21"/>
      <c r="N115" s="46" t="str">
        <f>IF(A115="","",COUNTIF('Sales Record'!$B$3:$B$1000,A115))</f>
        <v/>
      </c>
      <c r="O115" s="46" t="str">
        <f>IF(A115="","",SUMPRODUCT(--('Sales Record'!$B$3:$B$1000='Inventory List'!A115),--('Sales Record'!$D$3:$D$1000="")))</f>
        <v/>
      </c>
      <c r="P115" s="46" t="str">
        <f>IF(A115="","",SUMPRODUCT('Purchase Record'!$J$3:$J$1000,--('Inventory List'!A115='Purchase Record'!$B$3:$B$1000),--('Purchase Record'!$D$3:$D$1000="")))</f>
        <v/>
      </c>
      <c r="Q115" s="46" t="str">
        <f>IF(A115="","",K115+SUMPRODUCT(--(A115='Purchase Record'!$B$3:$B$1000),--('Purchase Record'!$D$3:$D$1000&lt;&gt;""),'Purchase Record'!$J$3:$J$1000)-SUMPRODUCT(--(A115='Sales Record'!$B$3:$B$1000),--('Sales Record'!$D$3:$D$1000&lt;&gt;""),'Sales Record'!$G$3:$G$1000))</f>
        <v/>
      </c>
      <c r="R115" s="40"/>
      <c r="S115" s="40"/>
      <c r="T115" s="40"/>
      <c r="U115" s="41" t="str">
        <f t="shared" si="3"/>
        <v/>
      </c>
      <c r="V115" s="21" t="str">
        <f t="shared" si="4"/>
        <v/>
      </c>
      <c r="W115" s="21"/>
      <c r="X115" s="47">
        <f t="shared" si="5"/>
        <v>0</v>
      </c>
    </row>
    <row r="116">
      <c r="C116" s="21"/>
      <c r="D116" s="21"/>
      <c r="F116" s="21"/>
      <c r="G116" s="21"/>
      <c r="H116" s="21"/>
      <c r="I116" s="21"/>
      <c r="J116" s="49" t="str">
        <f t="shared" si="1"/>
        <v/>
      </c>
      <c r="K116" s="45" t="str">
        <f t="shared" si="2"/>
        <v/>
      </c>
      <c r="L116" s="21"/>
      <c r="M116" s="21"/>
      <c r="N116" s="46" t="str">
        <f>IF(A116="","",COUNTIF('Sales Record'!$B$3:$B$1000,A116))</f>
        <v/>
      </c>
      <c r="O116" s="46" t="str">
        <f>IF(A116="","",SUMPRODUCT(--('Sales Record'!$B$3:$B$1000='Inventory List'!A116),--('Sales Record'!$D$3:$D$1000="")))</f>
        <v/>
      </c>
      <c r="P116" s="46" t="str">
        <f>IF(A116="","",SUMPRODUCT('Purchase Record'!$J$3:$J$1000,--('Inventory List'!A116='Purchase Record'!$B$3:$B$1000),--('Purchase Record'!$D$3:$D$1000="")))</f>
        <v/>
      </c>
      <c r="Q116" s="46" t="str">
        <f>IF(A116="","",K116+SUMPRODUCT(--(A116='Purchase Record'!$B$3:$B$1000),--('Purchase Record'!$D$3:$D$1000&lt;&gt;""),'Purchase Record'!$J$3:$J$1000)-SUMPRODUCT(--(A116='Sales Record'!$B$3:$B$1000),--('Sales Record'!$D$3:$D$1000&lt;&gt;""),'Sales Record'!$G$3:$G$1000))</f>
        <v/>
      </c>
      <c r="R116" s="40"/>
      <c r="S116" s="40"/>
      <c r="T116" s="40"/>
      <c r="U116" s="41" t="str">
        <f t="shared" si="3"/>
        <v/>
      </c>
      <c r="V116" s="21" t="str">
        <f t="shared" si="4"/>
        <v/>
      </c>
      <c r="W116" s="21"/>
      <c r="X116" s="47">
        <f t="shared" si="5"/>
        <v>0</v>
      </c>
    </row>
    <row r="117">
      <c r="C117" s="21"/>
      <c r="D117" s="21"/>
      <c r="F117" s="21"/>
      <c r="G117" s="21"/>
      <c r="H117" s="21"/>
      <c r="I117" s="21"/>
      <c r="J117" s="49" t="str">
        <f t="shared" si="1"/>
        <v/>
      </c>
      <c r="K117" s="45" t="str">
        <f t="shared" si="2"/>
        <v/>
      </c>
      <c r="L117" s="21"/>
      <c r="M117" s="21"/>
      <c r="N117" s="46" t="str">
        <f>IF(A117="","",COUNTIF('Sales Record'!$B$3:$B$1000,A117))</f>
        <v/>
      </c>
      <c r="O117" s="46" t="str">
        <f>IF(A117="","",SUMPRODUCT(--('Sales Record'!$B$3:$B$1000='Inventory List'!A117),--('Sales Record'!$D$3:$D$1000="")))</f>
        <v/>
      </c>
      <c r="P117" s="46" t="str">
        <f>IF(A117="","",SUMPRODUCT('Purchase Record'!$J$3:$J$1000,--('Inventory List'!A117='Purchase Record'!$B$3:$B$1000),--('Purchase Record'!$D$3:$D$1000="")))</f>
        <v/>
      </c>
      <c r="Q117" s="46" t="str">
        <f>IF(A117="","",K117+SUMPRODUCT(--(A117='Purchase Record'!$B$3:$B$1000),--('Purchase Record'!$D$3:$D$1000&lt;&gt;""),'Purchase Record'!$J$3:$J$1000)-SUMPRODUCT(--(A117='Sales Record'!$B$3:$B$1000),--('Sales Record'!$D$3:$D$1000&lt;&gt;""),'Sales Record'!$G$3:$G$1000))</f>
        <v/>
      </c>
      <c r="R117" s="40"/>
      <c r="S117" s="40"/>
      <c r="T117" s="40"/>
      <c r="U117" s="41" t="str">
        <f t="shared" si="3"/>
        <v/>
      </c>
      <c r="V117" s="21" t="str">
        <f t="shared" si="4"/>
        <v/>
      </c>
      <c r="W117" s="21"/>
      <c r="X117" s="47">
        <f t="shared" si="5"/>
        <v>0</v>
      </c>
    </row>
    <row r="118">
      <c r="C118" s="21"/>
      <c r="D118" s="21"/>
      <c r="F118" s="21"/>
      <c r="G118" s="21"/>
      <c r="H118" s="21"/>
      <c r="I118" s="21"/>
      <c r="J118" s="49" t="str">
        <f t="shared" si="1"/>
        <v/>
      </c>
      <c r="K118" s="45" t="str">
        <f t="shared" si="2"/>
        <v/>
      </c>
      <c r="L118" s="21"/>
      <c r="M118" s="21"/>
      <c r="N118" s="46" t="str">
        <f>IF(A118="","",COUNTIF('Sales Record'!$B$3:$B$1000,A118))</f>
        <v/>
      </c>
      <c r="O118" s="46" t="str">
        <f>IF(A118="","",SUMPRODUCT(--('Sales Record'!$B$3:$B$1000='Inventory List'!A118),--('Sales Record'!$D$3:$D$1000="")))</f>
        <v/>
      </c>
      <c r="P118" s="46" t="str">
        <f>IF(A118="","",SUMPRODUCT('Purchase Record'!$J$3:$J$1000,--('Inventory List'!A118='Purchase Record'!$B$3:$B$1000),--('Purchase Record'!$D$3:$D$1000="")))</f>
        <v/>
      </c>
      <c r="Q118" s="46" t="str">
        <f>IF(A118="","",K118+SUMPRODUCT(--(A118='Purchase Record'!$B$3:$B$1000),--('Purchase Record'!$D$3:$D$1000&lt;&gt;""),'Purchase Record'!$J$3:$J$1000)-SUMPRODUCT(--(A118='Sales Record'!$B$3:$B$1000),--('Sales Record'!$D$3:$D$1000&lt;&gt;""),'Sales Record'!$G$3:$G$1000))</f>
        <v/>
      </c>
      <c r="R118" s="40"/>
      <c r="S118" s="40"/>
      <c r="T118" s="40"/>
      <c r="U118" s="41" t="str">
        <f t="shared" si="3"/>
        <v/>
      </c>
      <c r="V118" s="21" t="str">
        <f t="shared" si="4"/>
        <v/>
      </c>
      <c r="W118" s="21"/>
      <c r="X118" s="47">
        <f t="shared" si="5"/>
        <v>0</v>
      </c>
    </row>
    <row r="119">
      <c r="C119" s="21"/>
      <c r="D119" s="21"/>
      <c r="F119" s="21"/>
      <c r="G119" s="21"/>
      <c r="H119" s="21"/>
      <c r="I119" s="21"/>
      <c r="J119" s="49" t="str">
        <f t="shared" si="1"/>
        <v/>
      </c>
      <c r="K119" s="45" t="str">
        <f t="shared" si="2"/>
        <v/>
      </c>
      <c r="L119" s="21"/>
      <c r="M119" s="21"/>
      <c r="N119" s="46" t="str">
        <f>IF(A119="","",COUNTIF('Sales Record'!$B$3:$B$1000,A119))</f>
        <v/>
      </c>
      <c r="O119" s="46" t="str">
        <f>IF(A119="","",SUMPRODUCT(--('Sales Record'!$B$3:$B$1000='Inventory List'!A119),--('Sales Record'!$D$3:$D$1000="")))</f>
        <v/>
      </c>
      <c r="P119" s="46" t="str">
        <f>IF(A119="","",SUMPRODUCT('Purchase Record'!$J$3:$J$1000,--('Inventory List'!A119='Purchase Record'!$B$3:$B$1000),--('Purchase Record'!$D$3:$D$1000="")))</f>
        <v/>
      </c>
      <c r="Q119" s="46" t="str">
        <f>IF(A119="","",K119+SUMPRODUCT(--(A119='Purchase Record'!$B$3:$B$1000),--('Purchase Record'!$D$3:$D$1000&lt;&gt;""),'Purchase Record'!$J$3:$J$1000)-SUMPRODUCT(--(A119='Sales Record'!$B$3:$B$1000),--('Sales Record'!$D$3:$D$1000&lt;&gt;""),'Sales Record'!$G$3:$G$1000))</f>
        <v/>
      </c>
      <c r="R119" s="40"/>
      <c r="S119" s="40"/>
      <c r="T119" s="40"/>
      <c r="U119" s="41" t="str">
        <f t="shared" si="3"/>
        <v/>
      </c>
      <c r="V119" s="21" t="str">
        <f t="shared" si="4"/>
        <v/>
      </c>
      <c r="W119" s="21"/>
      <c r="X119" s="47">
        <f t="shared" si="5"/>
        <v>0</v>
      </c>
    </row>
    <row r="120">
      <c r="C120" s="21"/>
      <c r="D120" s="21"/>
      <c r="F120" s="21"/>
      <c r="G120" s="21"/>
      <c r="H120" s="21"/>
      <c r="I120" s="21"/>
      <c r="J120" s="49" t="str">
        <f t="shared" si="1"/>
        <v/>
      </c>
      <c r="K120" s="45" t="str">
        <f t="shared" si="2"/>
        <v/>
      </c>
      <c r="L120" s="21"/>
      <c r="M120" s="21"/>
      <c r="N120" s="46" t="str">
        <f>IF(A120="","",COUNTIF('Sales Record'!$B$3:$B$1000,A120))</f>
        <v/>
      </c>
      <c r="O120" s="46" t="str">
        <f>IF(A120="","",SUMPRODUCT(--('Sales Record'!$B$3:$B$1000='Inventory List'!A120),--('Sales Record'!$D$3:$D$1000="")))</f>
        <v/>
      </c>
      <c r="P120" s="46" t="str">
        <f>IF(A120="","",SUMPRODUCT('Purchase Record'!$J$3:$J$1000,--('Inventory List'!A120='Purchase Record'!$B$3:$B$1000),--('Purchase Record'!$D$3:$D$1000="")))</f>
        <v/>
      </c>
      <c r="Q120" s="46" t="str">
        <f>IF(A120="","",K120+SUMPRODUCT(--(A120='Purchase Record'!$B$3:$B$1000),--('Purchase Record'!$D$3:$D$1000&lt;&gt;""),'Purchase Record'!$J$3:$J$1000)-SUMPRODUCT(--(A120='Sales Record'!$B$3:$B$1000),--('Sales Record'!$D$3:$D$1000&lt;&gt;""),'Sales Record'!$G$3:$G$1000))</f>
        <v/>
      </c>
      <c r="R120" s="40"/>
      <c r="S120" s="40"/>
      <c r="T120" s="40"/>
      <c r="U120" s="41" t="str">
        <f t="shared" si="3"/>
        <v/>
      </c>
      <c r="V120" s="21" t="str">
        <f t="shared" si="4"/>
        <v/>
      </c>
      <c r="W120" s="21"/>
      <c r="X120" s="47">
        <f t="shared" si="5"/>
        <v>0</v>
      </c>
    </row>
    <row r="121">
      <c r="C121" s="21"/>
      <c r="D121" s="21"/>
      <c r="F121" s="21"/>
      <c r="G121" s="21"/>
      <c r="H121" s="21"/>
      <c r="I121" s="21"/>
      <c r="J121" s="49" t="str">
        <f t="shared" si="1"/>
        <v/>
      </c>
      <c r="K121" s="45" t="str">
        <f t="shared" si="2"/>
        <v/>
      </c>
      <c r="L121" s="21"/>
      <c r="M121" s="21"/>
      <c r="N121" s="46" t="str">
        <f>IF(A121="","",COUNTIF('Sales Record'!$B$3:$B$1000,A121))</f>
        <v/>
      </c>
      <c r="O121" s="46" t="str">
        <f>IF(A121="","",SUMPRODUCT(--('Sales Record'!$B$3:$B$1000='Inventory List'!A121),--('Sales Record'!$D$3:$D$1000="")))</f>
        <v/>
      </c>
      <c r="P121" s="46" t="str">
        <f>IF(A121="","",SUMPRODUCT('Purchase Record'!$J$3:$J$1000,--('Inventory List'!A121='Purchase Record'!$B$3:$B$1000),--('Purchase Record'!$D$3:$D$1000="")))</f>
        <v/>
      </c>
      <c r="Q121" s="46" t="str">
        <f>IF(A121="","",K121+SUMPRODUCT(--(A121='Purchase Record'!$B$3:$B$1000),--('Purchase Record'!$D$3:$D$1000&lt;&gt;""),'Purchase Record'!$J$3:$J$1000)-SUMPRODUCT(--(A121='Sales Record'!$B$3:$B$1000),--('Sales Record'!$D$3:$D$1000&lt;&gt;""),'Sales Record'!$G$3:$G$1000))</f>
        <v/>
      </c>
      <c r="R121" s="40"/>
      <c r="S121" s="40"/>
      <c r="T121" s="40"/>
      <c r="U121" s="41" t="str">
        <f t="shared" si="3"/>
        <v/>
      </c>
      <c r="V121" s="21" t="str">
        <f t="shared" si="4"/>
        <v/>
      </c>
      <c r="W121" s="21"/>
      <c r="X121" s="47">
        <f t="shared" si="5"/>
        <v>0</v>
      </c>
    </row>
    <row r="122">
      <c r="C122" s="21"/>
      <c r="D122" s="21"/>
      <c r="F122" s="21"/>
      <c r="G122" s="21"/>
      <c r="H122" s="21"/>
      <c r="I122" s="21"/>
      <c r="J122" s="49" t="str">
        <f t="shared" si="1"/>
        <v/>
      </c>
      <c r="K122" s="45" t="str">
        <f t="shared" si="2"/>
        <v/>
      </c>
      <c r="L122" s="21"/>
      <c r="M122" s="21"/>
      <c r="N122" s="46" t="str">
        <f>IF(A122="","",COUNTIF('Sales Record'!$B$3:$B$1000,A122))</f>
        <v/>
      </c>
      <c r="O122" s="46" t="str">
        <f>IF(A122="","",SUMPRODUCT(--('Sales Record'!$B$3:$B$1000='Inventory List'!A122),--('Sales Record'!$D$3:$D$1000="")))</f>
        <v/>
      </c>
      <c r="P122" s="46" t="str">
        <f>IF(A122="","",SUMPRODUCT('Purchase Record'!$J$3:$J$1000,--('Inventory List'!A122='Purchase Record'!$B$3:$B$1000),--('Purchase Record'!$D$3:$D$1000="")))</f>
        <v/>
      </c>
      <c r="Q122" s="46" t="str">
        <f>IF(A122="","",K122+SUMPRODUCT(--(A122='Purchase Record'!$B$3:$B$1000),--('Purchase Record'!$D$3:$D$1000&lt;&gt;""),'Purchase Record'!$J$3:$J$1000)-SUMPRODUCT(--(A122='Sales Record'!$B$3:$B$1000),--('Sales Record'!$D$3:$D$1000&lt;&gt;""),'Sales Record'!$G$3:$G$1000))</f>
        <v/>
      </c>
      <c r="R122" s="40"/>
      <c r="S122" s="40"/>
      <c r="T122" s="40"/>
      <c r="U122" s="41" t="str">
        <f t="shared" si="3"/>
        <v/>
      </c>
      <c r="V122" s="21" t="str">
        <f t="shared" si="4"/>
        <v/>
      </c>
      <c r="W122" s="21"/>
      <c r="X122" s="47">
        <f t="shared" si="5"/>
        <v>0</v>
      </c>
    </row>
    <row r="123">
      <c r="C123" s="21"/>
      <c r="D123" s="21"/>
      <c r="F123" s="21"/>
      <c r="G123" s="21"/>
      <c r="H123" s="21"/>
      <c r="I123" s="21"/>
      <c r="J123" s="49" t="str">
        <f t="shared" si="1"/>
        <v/>
      </c>
      <c r="K123" s="45" t="str">
        <f t="shared" si="2"/>
        <v/>
      </c>
      <c r="L123" s="21"/>
      <c r="M123" s="21"/>
      <c r="N123" s="46" t="str">
        <f>IF(A123="","",COUNTIF('Sales Record'!$B$3:$B$1000,A123))</f>
        <v/>
      </c>
      <c r="O123" s="46" t="str">
        <f>IF(A123="","",SUMPRODUCT(--('Sales Record'!$B$3:$B$1000='Inventory List'!A123),--('Sales Record'!$D$3:$D$1000="")))</f>
        <v/>
      </c>
      <c r="P123" s="46" t="str">
        <f>IF(A123="","",SUMPRODUCT('Purchase Record'!$J$3:$J$1000,--('Inventory List'!A123='Purchase Record'!$B$3:$B$1000),--('Purchase Record'!$D$3:$D$1000="")))</f>
        <v/>
      </c>
      <c r="Q123" s="46" t="str">
        <f>IF(A123="","",K123+SUMPRODUCT(--(A123='Purchase Record'!$B$3:$B$1000),--('Purchase Record'!$D$3:$D$1000&lt;&gt;""),'Purchase Record'!$J$3:$J$1000)-SUMPRODUCT(--(A123='Sales Record'!$B$3:$B$1000),--('Sales Record'!$D$3:$D$1000&lt;&gt;""),'Sales Record'!$G$3:$G$1000))</f>
        <v/>
      </c>
      <c r="R123" s="40"/>
      <c r="S123" s="40"/>
      <c r="T123" s="40"/>
      <c r="U123" s="41" t="str">
        <f t="shared" si="3"/>
        <v/>
      </c>
      <c r="V123" s="21" t="str">
        <f t="shared" si="4"/>
        <v/>
      </c>
      <c r="W123" s="21"/>
      <c r="X123" s="47">
        <f t="shared" si="5"/>
        <v>0</v>
      </c>
    </row>
    <row r="124">
      <c r="C124" s="21"/>
      <c r="D124" s="21"/>
      <c r="F124" s="21"/>
      <c r="G124" s="21"/>
      <c r="H124" s="21"/>
      <c r="I124" s="21"/>
      <c r="J124" s="49" t="str">
        <f t="shared" si="1"/>
        <v/>
      </c>
      <c r="K124" s="45" t="str">
        <f t="shared" si="2"/>
        <v/>
      </c>
      <c r="L124" s="21"/>
      <c r="M124" s="21"/>
      <c r="N124" s="46" t="str">
        <f>IF(A124="","",COUNTIF('Sales Record'!$B$3:$B$1000,A124))</f>
        <v/>
      </c>
      <c r="O124" s="46" t="str">
        <f>IF(A124="","",SUMPRODUCT(--('Sales Record'!$B$3:$B$1000='Inventory List'!A124),--('Sales Record'!$D$3:$D$1000="")))</f>
        <v/>
      </c>
      <c r="P124" s="46" t="str">
        <f>IF(A124="","",SUMPRODUCT('Purchase Record'!$J$3:$J$1000,--('Inventory List'!A124='Purchase Record'!$B$3:$B$1000),--('Purchase Record'!$D$3:$D$1000="")))</f>
        <v/>
      </c>
      <c r="Q124" s="46" t="str">
        <f>IF(A124="","",K124+SUMPRODUCT(--(A124='Purchase Record'!$B$3:$B$1000),--('Purchase Record'!$D$3:$D$1000&lt;&gt;""),'Purchase Record'!$J$3:$J$1000)-SUMPRODUCT(--(A124='Sales Record'!$B$3:$B$1000),--('Sales Record'!$D$3:$D$1000&lt;&gt;""),'Sales Record'!$G$3:$G$1000))</f>
        <v/>
      </c>
      <c r="R124" s="40"/>
      <c r="S124" s="40"/>
      <c r="T124" s="40"/>
      <c r="U124" s="41" t="str">
        <f t="shared" si="3"/>
        <v/>
      </c>
      <c r="V124" s="21" t="str">
        <f t="shared" si="4"/>
        <v/>
      </c>
      <c r="W124" s="21"/>
      <c r="X124" s="47">
        <f t="shared" si="5"/>
        <v>0</v>
      </c>
    </row>
    <row r="125">
      <c r="C125" s="21"/>
      <c r="D125" s="21"/>
      <c r="F125" s="21"/>
      <c r="G125" s="21"/>
      <c r="H125" s="21"/>
      <c r="I125" s="21"/>
      <c r="J125" s="49" t="str">
        <f t="shared" si="1"/>
        <v/>
      </c>
      <c r="K125" s="45" t="str">
        <f t="shared" si="2"/>
        <v/>
      </c>
      <c r="L125" s="21"/>
      <c r="M125" s="21"/>
      <c r="N125" s="46" t="str">
        <f>IF(A125="","",COUNTIF('Sales Record'!$B$3:$B$1000,A125))</f>
        <v/>
      </c>
      <c r="O125" s="46" t="str">
        <f>IF(A125="","",SUMPRODUCT(--('Sales Record'!$B$3:$B$1000='Inventory List'!A125),--('Sales Record'!$D$3:$D$1000="")))</f>
        <v/>
      </c>
      <c r="P125" s="46" t="str">
        <f>IF(A125="","",SUMPRODUCT('Purchase Record'!$J$3:$J$1000,--('Inventory List'!A125='Purchase Record'!$B$3:$B$1000),--('Purchase Record'!$D$3:$D$1000="")))</f>
        <v/>
      </c>
      <c r="Q125" s="46" t="str">
        <f>IF(A125="","",K125+SUMPRODUCT(--(A125='Purchase Record'!$B$3:$B$1000),--('Purchase Record'!$D$3:$D$1000&lt;&gt;""),'Purchase Record'!$J$3:$J$1000)-SUMPRODUCT(--(A125='Sales Record'!$B$3:$B$1000),--('Sales Record'!$D$3:$D$1000&lt;&gt;""),'Sales Record'!$G$3:$G$1000))</f>
        <v/>
      </c>
      <c r="R125" s="40"/>
      <c r="S125" s="40"/>
      <c r="T125" s="40"/>
      <c r="U125" s="41" t="str">
        <f t="shared" si="3"/>
        <v/>
      </c>
      <c r="V125" s="21" t="str">
        <f t="shared" si="4"/>
        <v/>
      </c>
      <c r="W125" s="21"/>
      <c r="X125" s="47">
        <f t="shared" si="5"/>
        <v>0</v>
      </c>
    </row>
    <row r="126">
      <c r="C126" s="21"/>
      <c r="D126" s="21"/>
      <c r="F126" s="21"/>
      <c r="G126" s="21"/>
      <c r="H126" s="21"/>
      <c r="I126" s="21"/>
      <c r="J126" s="49" t="str">
        <f t="shared" si="1"/>
        <v/>
      </c>
      <c r="K126" s="45" t="str">
        <f t="shared" si="2"/>
        <v/>
      </c>
      <c r="L126" s="21"/>
      <c r="M126" s="21"/>
      <c r="N126" s="46" t="str">
        <f>IF(A126="","",COUNTIF('Sales Record'!$B$3:$B$1000,A126))</f>
        <v/>
      </c>
      <c r="O126" s="46" t="str">
        <f>IF(A126="","",SUMPRODUCT(--('Sales Record'!$B$3:$B$1000='Inventory List'!A126),--('Sales Record'!$D$3:$D$1000="")))</f>
        <v/>
      </c>
      <c r="P126" s="46" t="str">
        <f>IF(A126="","",SUMPRODUCT('Purchase Record'!$J$3:$J$1000,--('Inventory List'!A126='Purchase Record'!$B$3:$B$1000),--('Purchase Record'!$D$3:$D$1000="")))</f>
        <v/>
      </c>
      <c r="Q126" s="46" t="str">
        <f>IF(A126="","",K126+SUMPRODUCT(--(A126='Purchase Record'!$B$3:$B$1000),--('Purchase Record'!$D$3:$D$1000&lt;&gt;""),'Purchase Record'!$J$3:$J$1000)-SUMPRODUCT(--(A126='Sales Record'!$B$3:$B$1000),--('Sales Record'!$D$3:$D$1000&lt;&gt;""),'Sales Record'!$G$3:$G$1000))</f>
        <v/>
      </c>
      <c r="R126" s="40"/>
      <c r="S126" s="40"/>
      <c r="T126" s="40"/>
      <c r="U126" s="41" t="str">
        <f t="shared" si="3"/>
        <v/>
      </c>
      <c r="V126" s="21" t="str">
        <f t="shared" si="4"/>
        <v/>
      </c>
      <c r="W126" s="21"/>
      <c r="X126" s="47">
        <f t="shared" si="5"/>
        <v>0</v>
      </c>
    </row>
    <row r="127">
      <c r="C127" s="21"/>
      <c r="D127" s="21"/>
      <c r="F127" s="21"/>
      <c r="G127" s="21"/>
      <c r="H127" s="21"/>
      <c r="I127" s="21"/>
      <c r="J127" s="49" t="str">
        <f t="shared" si="1"/>
        <v/>
      </c>
      <c r="K127" s="45" t="str">
        <f t="shared" si="2"/>
        <v/>
      </c>
      <c r="L127" s="21"/>
      <c r="M127" s="21"/>
      <c r="N127" s="46" t="str">
        <f>IF(A127="","",COUNTIF('Sales Record'!$B$3:$B$1000,A127))</f>
        <v/>
      </c>
      <c r="O127" s="46" t="str">
        <f>IF(A127="","",SUMPRODUCT(--('Sales Record'!$B$3:$B$1000='Inventory List'!A127),--('Sales Record'!$D$3:$D$1000="")))</f>
        <v/>
      </c>
      <c r="P127" s="46" t="str">
        <f>IF(A127="","",SUMPRODUCT('Purchase Record'!$J$3:$J$1000,--('Inventory List'!A127='Purchase Record'!$B$3:$B$1000),--('Purchase Record'!$D$3:$D$1000="")))</f>
        <v/>
      </c>
      <c r="Q127" s="46" t="str">
        <f>IF(A127="","",K127+SUMPRODUCT(--(A127='Purchase Record'!$B$3:$B$1000),--('Purchase Record'!$D$3:$D$1000&lt;&gt;""),'Purchase Record'!$J$3:$J$1000)-SUMPRODUCT(--(A127='Sales Record'!$B$3:$B$1000),--('Sales Record'!$D$3:$D$1000&lt;&gt;""),'Sales Record'!$G$3:$G$1000))</f>
        <v/>
      </c>
      <c r="R127" s="40"/>
      <c r="S127" s="40"/>
      <c r="T127" s="40"/>
      <c r="U127" s="41" t="str">
        <f t="shared" si="3"/>
        <v/>
      </c>
      <c r="V127" s="21" t="str">
        <f t="shared" si="4"/>
        <v/>
      </c>
      <c r="W127" s="21"/>
      <c r="X127" s="47">
        <f t="shared" si="5"/>
        <v>0</v>
      </c>
    </row>
    <row r="128">
      <c r="C128" s="21"/>
      <c r="D128" s="21"/>
      <c r="F128" s="21"/>
      <c r="G128" s="21"/>
      <c r="H128" s="21"/>
      <c r="I128" s="21"/>
      <c r="J128" s="49" t="str">
        <f t="shared" si="1"/>
        <v/>
      </c>
      <c r="K128" s="45" t="str">
        <f t="shared" si="2"/>
        <v/>
      </c>
      <c r="L128" s="21"/>
      <c r="M128" s="21"/>
      <c r="N128" s="46" t="str">
        <f>IF(A128="","",COUNTIF('Sales Record'!$B$3:$B$1000,A128))</f>
        <v/>
      </c>
      <c r="O128" s="46" t="str">
        <f>IF(A128="","",SUMPRODUCT(--('Sales Record'!$B$3:$B$1000='Inventory List'!A128),--('Sales Record'!$D$3:$D$1000="")))</f>
        <v/>
      </c>
      <c r="P128" s="46" t="str">
        <f>IF(A128="","",SUMPRODUCT('Purchase Record'!$J$3:$J$1000,--('Inventory List'!A128='Purchase Record'!$B$3:$B$1000),--('Purchase Record'!$D$3:$D$1000="")))</f>
        <v/>
      </c>
      <c r="Q128" s="46" t="str">
        <f>IF(A128="","",K128+SUMPRODUCT(--(A128='Purchase Record'!$B$3:$B$1000),--('Purchase Record'!$D$3:$D$1000&lt;&gt;""),'Purchase Record'!$J$3:$J$1000)-SUMPRODUCT(--(A128='Sales Record'!$B$3:$B$1000),--('Sales Record'!$D$3:$D$1000&lt;&gt;""),'Sales Record'!$G$3:$G$1000))</f>
        <v/>
      </c>
      <c r="R128" s="40"/>
      <c r="S128" s="40"/>
      <c r="T128" s="40"/>
      <c r="U128" s="41" t="str">
        <f t="shared" si="3"/>
        <v/>
      </c>
      <c r="V128" s="21" t="str">
        <f t="shared" si="4"/>
        <v/>
      </c>
      <c r="W128" s="21"/>
      <c r="X128" s="47">
        <f t="shared" si="5"/>
        <v>0</v>
      </c>
    </row>
    <row r="129">
      <c r="C129" s="21"/>
      <c r="D129" s="21"/>
      <c r="F129" s="21"/>
      <c r="G129" s="21"/>
      <c r="H129" s="21"/>
      <c r="I129" s="21"/>
      <c r="J129" s="49" t="str">
        <f t="shared" si="1"/>
        <v/>
      </c>
      <c r="K129" s="45" t="str">
        <f t="shared" si="2"/>
        <v/>
      </c>
      <c r="L129" s="21"/>
      <c r="M129" s="21"/>
      <c r="N129" s="46" t="str">
        <f>IF(A129="","",COUNTIF('Sales Record'!$B$3:$B$1000,A129))</f>
        <v/>
      </c>
      <c r="O129" s="46" t="str">
        <f>IF(A129="","",SUMPRODUCT(--('Sales Record'!$B$3:$B$1000='Inventory List'!A129),--('Sales Record'!$D$3:$D$1000="")))</f>
        <v/>
      </c>
      <c r="P129" s="46" t="str">
        <f>IF(A129="","",SUMPRODUCT('Purchase Record'!$J$3:$J$1000,--('Inventory List'!A129='Purchase Record'!$B$3:$B$1000),--('Purchase Record'!$D$3:$D$1000="")))</f>
        <v/>
      </c>
      <c r="Q129" s="46" t="str">
        <f>IF(A129="","",K129+SUMPRODUCT(--(A129='Purchase Record'!$B$3:$B$1000),--('Purchase Record'!$D$3:$D$1000&lt;&gt;""),'Purchase Record'!$J$3:$J$1000)-SUMPRODUCT(--(A129='Sales Record'!$B$3:$B$1000),--('Sales Record'!$D$3:$D$1000&lt;&gt;""),'Sales Record'!$G$3:$G$1000))</f>
        <v/>
      </c>
      <c r="R129" s="40"/>
      <c r="S129" s="40"/>
      <c r="T129" s="40"/>
      <c r="U129" s="41" t="str">
        <f t="shared" si="3"/>
        <v/>
      </c>
      <c r="V129" s="21" t="str">
        <f t="shared" si="4"/>
        <v/>
      </c>
      <c r="W129" s="21"/>
      <c r="X129" s="47">
        <f t="shared" si="5"/>
        <v>0</v>
      </c>
    </row>
    <row r="130">
      <c r="C130" s="21"/>
      <c r="D130" s="21"/>
      <c r="F130" s="21"/>
      <c r="G130" s="21"/>
      <c r="H130" s="21"/>
      <c r="I130" s="21"/>
      <c r="J130" s="49" t="str">
        <f t="shared" si="1"/>
        <v/>
      </c>
      <c r="K130" s="45" t="str">
        <f t="shared" si="2"/>
        <v/>
      </c>
      <c r="L130" s="21"/>
      <c r="M130" s="21"/>
      <c r="N130" s="46" t="str">
        <f>IF(A130="","",COUNTIF('Sales Record'!$B$3:$B$1000,A130))</f>
        <v/>
      </c>
      <c r="O130" s="46" t="str">
        <f>IF(A130="","",SUMPRODUCT(--('Sales Record'!$B$3:$B$1000='Inventory List'!A130),--('Sales Record'!$D$3:$D$1000="")))</f>
        <v/>
      </c>
      <c r="P130" s="46" t="str">
        <f>IF(A130="","",SUMPRODUCT('Purchase Record'!$J$3:$J$1000,--('Inventory List'!A130='Purchase Record'!$B$3:$B$1000),--('Purchase Record'!$D$3:$D$1000="")))</f>
        <v/>
      </c>
      <c r="Q130" s="46" t="str">
        <f>IF(A130="","",K130+SUMPRODUCT(--(A130='Purchase Record'!$B$3:$B$1000),--('Purchase Record'!$D$3:$D$1000&lt;&gt;""),'Purchase Record'!$J$3:$J$1000)-SUMPRODUCT(--(A130='Sales Record'!$B$3:$B$1000),--('Sales Record'!$D$3:$D$1000&lt;&gt;""),'Sales Record'!$G$3:$G$1000))</f>
        <v/>
      </c>
      <c r="R130" s="40"/>
      <c r="S130" s="40"/>
      <c r="T130" s="40"/>
      <c r="U130" s="41" t="str">
        <f t="shared" si="3"/>
        <v/>
      </c>
      <c r="V130" s="21" t="str">
        <f t="shared" si="4"/>
        <v/>
      </c>
      <c r="W130" s="21"/>
      <c r="X130" s="47">
        <f t="shared" si="5"/>
        <v>0</v>
      </c>
    </row>
    <row r="131">
      <c r="C131" s="21"/>
      <c r="D131" s="21"/>
      <c r="F131" s="21"/>
      <c r="G131" s="21"/>
      <c r="H131" s="21"/>
      <c r="I131" s="21"/>
      <c r="J131" s="49" t="str">
        <f t="shared" si="1"/>
        <v/>
      </c>
      <c r="K131" s="45" t="str">
        <f t="shared" si="2"/>
        <v/>
      </c>
      <c r="L131" s="21"/>
      <c r="M131" s="21"/>
      <c r="N131" s="46" t="str">
        <f>IF(A131="","",COUNTIF('Sales Record'!$B$3:$B$1000,A131))</f>
        <v/>
      </c>
      <c r="O131" s="46" t="str">
        <f>IF(A131="","",SUMPRODUCT(--('Sales Record'!$B$3:$B$1000='Inventory List'!A131),--('Sales Record'!$D$3:$D$1000="")))</f>
        <v/>
      </c>
      <c r="P131" s="46" t="str">
        <f>IF(A131="","",SUMPRODUCT('Purchase Record'!$J$3:$J$1000,--('Inventory List'!A131='Purchase Record'!$B$3:$B$1000),--('Purchase Record'!$D$3:$D$1000="")))</f>
        <v/>
      </c>
      <c r="Q131" s="46" t="str">
        <f>IF(A131="","",K131+SUMPRODUCT(--(A131='Purchase Record'!$B$3:$B$1000),--('Purchase Record'!$D$3:$D$1000&lt;&gt;""),'Purchase Record'!$J$3:$J$1000)-SUMPRODUCT(--(A131='Sales Record'!$B$3:$B$1000),--('Sales Record'!$D$3:$D$1000&lt;&gt;""),'Sales Record'!$G$3:$G$1000))</f>
        <v/>
      </c>
      <c r="R131" s="40"/>
      <c r="S131" s="40"/>
      <c r="T131" s="40"/>
      <c r="U131" s="41" t="str">
        <f t="shared" si="3"/>
        <v/>
      </c>
      <c r="V131" s="21" t="str">
        <f t="shared" si="4"/>
        <v/>
      </c>
      <c r="W131" s="21"/>
      <c r="X131" s="47">
        <f t="shared" si="5"/>
        <v>0</v>
      </c>
    </row>
    <row r="132">
      <c r="C132" s="21"/>
      <c r="D132" s="21"/>
      <c r="F132" s="21"/>
      <c r="G132" s="21"/>
      <c r="H132" s="21"/>
      <c r="I132" s="21"/>
      <c r="J132" s="49" t="str">
        <f t="shared" si="1"/>
        <v/>
      </c>
      <c r="K132" s="45" t="str">
        <f t="shared" si="2"/>
        <v/>
      </c>
      <c r="L132" s="21"/>
      <c r="M132" s="21"/>
      <c r="N132" s="46" t="str">
        <f>IF(A132="","",COUNTIF('Sales Record'!$B$3:$B$1000,A132))</f>
        <v/>
      </c>
      <c r="O132" s="46" t="str">
        <f>IF(A132="","",SUMPRODUCT(--('Sales Record'!$B$3:$B$1000='Inventory List'!A132),--('Sales Record'!$D$3:$D$1000="")))</f>
        <v/>
      </c>
      <c r="P132" s="46" t="str">
        <f>IF(A132="","",SUMPRODUCT('Purchase Record'!$J$3:$J$1000,--('Inventory List'!A132='Purchase Record'!$B$3:$B$1000),--('Purchase Record'!$D$3:$D$1000="")))</f>
        <v/>
      </c>
      <c r="Q132" s="46" t="str">
        <f>IF(A132="","",K132+SUMPRODUCT(--(A132='Purchase Record'!$B$3:$B$1000),--('Purchase Record'!$D$3:$D$1000&lt;&gt;""),'Purchase Record'!$J$3:$J$1000)-SUMPRODUCT(--(A132='Sales Record'!$B$3:$B$1000),--('Sales Record'!$D$3:$D$1000&lt;&gt;""),'Sales Record'!$G$3:$G$1000))</f>
        <v/>
      </c>
      <c r="R132" s="40"/>
      <c r="S132" s="40"/>
      <c r="T132" s="40"/>
      <c r="U132" s="41" t="str">
        <f t="shared" si="3"/>
        <v/>
      </c>
      <c r="V132" s="21" t="str">
        <f t="shared" si="4"/>
        <v/>
      </c>
      <c r="W132" s="21"/>
      <c r="X132" s="47">
        <f t="shared" si="5"/>
        <v>0</v>
      </c>
    </row>
    <row r="133">
      <c r="C133" s="21"/>
      <c r="D133" s="21"/>
      <c r="F133" s="21"/>
      <c r="G133" s="21"/>
      <c r="H133" s="21"/>
      <c r="I133" s="21"/>
      <c r="J133" s="49" t="str">
        <f t="shared" si="1"/>
        <v/>
      </c>
      <c r="K133" s="45" t="str">
        <f t="shared" si="2"/>
        <v/>
      </c>
      <c r="L133" s="21"/>
      <c r="M133" s="21"/>
      <c r="N133" s="46" t="str">
        <f>IF(A133="","",COUNTIF('Sales Record'!$B$3:$B$1000,A133))</f>
        <v/>
      </c>
      <c r="O133" s="46" t="str">
        <f>IF(A133="","",SUMPRODUCT(--('Sales Record'!$B$3:$B$1000='Inventory List'!A133),--('Sales Record'!$D$3:$D$1000="")))</f>
        <v/>
      </c>
      <c r="P133" s="46" t="str">
        <f>IF(A133="","",SUMPRODUCT('Purchase Record'!$J$3:$J$1000,--('Inventory List'!A133='Purchase Record'!$B$3:$B$1000),--('Purchase Record'!$D$3:$D$1000="")))</f>
        <v/>
      </c>
      <c r="Q133" s="46" t="str">
        <f>IF(A133="","",K133+SUMPRODUCT(--(A133='Purchase Record'!$B$3:$B$1000),--('Purchase Record'!$D$3:$D$1000&lt;&gt;""),'Purchase Record'!$J$3:$J$1000)-SUMPRODUCT(--(A133='Sales Record'!$B$3:$B$1000),--('Sales Record'!$D$3:$D$1000&lt;&gt;""),'Sales Record'!$G$3:$G$1000))</f>
        <v/>
      </c>
      <c r="R133" s="40"/>
      <c r="S133" s="40"/>
      <c r="T133" s="40"/>
      <c r="U133" s="41" t="str">
        <f t="shared" si="3"/>
        <v/>
      </c>
      <c r="V133" s="21" t="str">
        <f t="shared" si="4"/>
        <v/>
      </c>
      <c r="W133" s="21"/>
      <c r="X133" s="47">
        <f t="shared" si="5"/>
        <v>0</v>
      </c>
    </row>
    <row r="134">
      <c r="C134" s="21"/>
      <c r="D134" s="21"/>
      <c r="F134" s="21"/>
      <c r="G134" s="21"/>
      <c r="H134" s="21"/>
      <c r="I134" s="21"/>
      <c r="J134" s="49" t="str">
        <f t="shared" si="1"/>
        <v/>
      </c>
      <c r="K134" s="45" t="str">
        <f t="shared" si="2"/>
        <v/>
      </c>
      <c r="L134" s="21"/>
      <c r="M134" s="21"/>
      <c r="N134" s="46" t="str">
        <f>IF(A134="","",COUNTIF('Sales Record'!$B$3:$B$1000,A134))</f>
        <v/>
      </c>
      <c r="O134" s="46" t="str">
        <f>IF(A134="","",SUMPRODUCT(--('Sales Record'!$B$3:$B$1000='Inventory List'!A134),--('Sales Record'!$D$3:$D$1000="")))</f>
        <v/>
      </c>
      <c r="P134" s="46" t="str">
        <f>IF(A134="","",SUMPRODUCT('Purchase Record'!$J$3:$J$1000,--('Inventory List'!A134='Purchase Record'!$B$3:$B$1000),--('Purchase Record'!$D$3:$D$1000="")))</f>
        <v/>
      </c>
      <c r="Q134" s="46" t="str">
        <f>IF(A134="","",K134+SUMPRODUCT(--(A134='Purchase Record'!$B$3:$B$1000),--('Purchase Record'!$D$3:$D$1000&lt;&gt;""),'Purchase Record'!$J$3:$J$1000)-SUMPRODUCT(--(A134='Sales Record'!$B$3:$B$1000),--('Sales Record'!$D$3:$D$1000&lt;&gt;""),'Sales Record'!$G$3:$G$1000))</f>
        <v/>
      </c>
      <c r="R134" s="40"/>
      <c r="S134" s="40"/>
      <c r="T134" s="40"/>
      <c r="U134" s="41" t="str">
        <f t="shared" si="3"/>
        <v/>
      </c>
      <c r="V134" s="21" t="str">
        <f t="shared" si="4"/>
        <v/>
      </c>
      <c r="W134" s="21"/>
      <c r="X134" s="47">
        <f t="shared" si="5"/>
        <v>0</v>
      </c>
    </row>
    <row r="135">
      <c r="C135" s="21"/>
      <c r="D135" s="21"/>
      <c r="F135" s="21"/>
      <c r="G135" s="21"/>
      <c r="H135" s="21"/>
      <c r="I135" s="21"/>
      <c r="J135" s="49" t="str">
        <f t="shared" si="1"/>
        <v/>
      </c>
      <c r="K135" s="45" t="str">
        <f t="shared" si="2"/>
        <v/>
      </c>
      <c r="L135" s="21"/>
      <c r="M135" s="21"/>
      <c r="N135" s="46" t="str">
        <f>IF(A135="","",COUNTIF('Sales Record'!$B$3:$B$1000,A135))</f>
        <v/>
      </c>
      <c r="O135" s="46" t="str">
        <f>IF(A135="","",SUMPRODUCT(--('Sales Record'!$B$3:$B$1000='Inventory List'!A135),--('Sales Record'!$D$3:$D$1000="")))</f>
        <v/>
      </c>
      <c r="P135" s="46" t="str">
        <f>IF(A135="","",SUMPRODUCT('Purchase Record'!$J$3:$J$1000,--('Inventory List'!A135='Purchase Record'!$B$3:$B$1000),--('Purchase Record'!$D$3:$D$1000="")))</f>
        <v/>
      </c>
      <c r="Q135" s="46" t="str">
        <f>IF(A135="","",K135+SUMPRODUCT(--(A135='Purchase Record'!$B$3:$B$1000),--('Purchase Record'!$D$3:$D$1000&lt;&gt;""),'Purchase Record'!$J$3:$J$1000)-SUMPRODUCT(--(A135='Sales Record'!$B$3:$B$1000),--('Sales Record'!$D$3:$D$1000&lt;&gt;""),'Sales Record'!$G$3:$G$1000))</f>
        <v/>
      </c>
      <c r="R135" s="40"/>
      <c r="S135" s="40"/>
      <c r="T135" s="40"/>
      <c r="U135" s="41" t="str">
        <f t="shared" si="3"/>
        <v/>
      </c>
      <c r="V135" s="21" t="str">
        <f t="shared" si="4"/>
        <v/>
      </c>
      <c r="W135" s="21"/>
      <c r="X135" s="47">
        <f t="shared" si="5"/>
        <v>0</v>
      </c>
    </row>
    <row r="136">
      <c r="C136" s="21"/>
      <c r="D136" s="21"/>
      <c r="F136" s="21"/>
      <c r="G136" s="21"/>
      <c r="H136" s="21"/>
      <c r="I136" s="21"/>
      <c r="J136" s="49" t="str">
        <f t="shared" si="1"/>
        <v/>
      </c>
      <c r="K136" s="45" t="str">
        <f t="shared" si="2"/>
        <v/>
      </c>
      <c r="L136" s="21"/>
      <c r="M136" s="21"/>
      <c r="N136" s="46" t="str">
        <f>IF(A136="","",COUNTIF('Sales Record'!$B$3:$B$1000,A136))</f>
        <v/>
      </c>
      <c r="O136" s="46" t="str">
        <f>IF(A136="","",SUMPRODUCT(--('Sales Record'!$B$3:$B$1000='Inventory List'!A136),--('Sales Record'!$D$3:$D$1000="")))</f>
        <v/>
      </c>
      <c r="P136" s="46" t="str">
        <f>IF(A136="","",SUMPRODUCT('Purchase Record'!$J$3:$J$1000,--('Inventory List'!A136='Purchase Record'!$B$3:$B$1000),--('Purchase Record'!$D$3:$D$1000="")))</f>
        <v/>
      </c>
      <c r="Q136" s="46" t="str">
        <f>IF(A136="","",K136+SUMPRODUCT(--(A136='Purchase Record'!$B$3:$B$1000),--('Purchase Record'!$D$3:$D$1000&lt;&gt;""),'Purchase Record'!$J$3:$J$1000)-SUMPRODUCT(--(A136='Sales Record'!$B$3:$B$1000),--('Sales Record'!$D$3:$D$1000&lt;&gt;""),'Sales Record'!$G$3:$G$1000))</f>
        <v/>
      </c>
      <c r="R136" s="40"/>
      <c r="S136" s="40"/>
      <c r="T136" s="40"/>
      <c r="U136" s="41" t="str">
        <f t="shared" si="3"/>
        <v/>
      </c>
      <c r="V136" s="21" t="str">
        <f t="shared" si="4"/>
        <v/>
      </c>
      <c r="W136" s="21"/>
      <c r="X136" s="47">
        <f t="shared" si="5"/>
        <v>0</v>
      </c>
    </row>
    <row r="137">
      <c r="C137" s="21"/>
      <c r="D137" s="21"/>
      <c r="F137" s="21"/>
      <c r="G137" s="21"/>
      <c r="H137" s="21"/>
      <c r="I137" s="21"/>
      <c r="J137" s="49" t="str">
        <f t="shared" si="1"/>
        <v/>
      </c>
      <c r="K137" s="45" t="str">
        <f t="shared" si="2"/>
        <v/>
      </c>
      <c r="L137" s="21"/>
      <c r="M137" s="21"/>
      <c r="N137" s="46" t="str">
        <f>IF(A137="","",COUNTIF('Sales Record'!$B$3:$B$1000,A137))</f>
        <v/>
      </c>
      <c r="O137" s="46" t="str">
        <f>IF(A137="","",SUMPRODUCT(--('Sales Record'!$B$3:$B$1000='Inventory List'!A137),--('Sales Record'!$D$3:$D$1000="")))</f>
        <v/>
      </c>
      <c r="P137" s="46" t="str">
        <f>IF(A137="","",SUMPRODUCT('Purchase Record'!$J$3:$J$1000,--('Inventory List'!A137='Purchase Record'!$B$3:$B$1000),--('Purchase Record'!$D$3:$D$1000="")))</f>
        <v/>
      </c>
      <c r="Q137" s="46" t="str">
        <f>IF(A137="","",K137+SUMPRODUCT(--(A137='Purchase Record'!$B$3:$B$1000),--('Purchase Record'!$D$3:$D$1000&lt;&gt;""),'Purchase Record'!$J$3:$J$1000)-SUMPRODUCT(--(A137='Sales Record'!$B$3:$B$1000),--('Sales Record'!$D$3:$D$1000&lt;&gt;""),'Sales Record'!$G$3:$G$1000))</f>
        <v/>
      </c>
      <c r="R137" s="40"/>
      <c r="S137" s="40"/>
      <c r="T137" s="40"/>
      <c r="U137" s="41" t="str">
        <f t="shared" si="3"/>
        <v/>
      </c>
      <c r="V137" s="21" t="str">
        <f t="shared" si="4"/>
        <v/>
      </c>
      <c r="W137" s="21"/>
      <c r="X137" s="47">
        <f t="shared" si="5"/>
        <v>0</v>
      </c>
    </row>
    <row r="138">
      <c r="C138" s="21"/>
      <c r="D138" s="21"/>
      <c r="F138" s="21"/>
      <c r="G138" s="21"/>
      <c r="H138" s="21"/>
      <c r="I138" s="21"/>
      <c r="J138" s="49" t="str">
        <f t="shared" si="1"/>
        <v/>
      </c>
      <c r="K138" s="45" t="str">
        <f t="shared" si="2"/>
        <v/>
      </c>
      <c r="L138" s="21"/>
      <c r="M138" s="21"/>
      <c r="N138" s="46" t="str">
        <f>IF(A138="","",COUNTIF('Sales Record'!$B$3:$B$1000,A138))</f>
        <v/>
      </c>
      <c r="O138" s="46" t="str">
        <f>IF(A138="","",SUMPRODUCT(--('Sales Record'!$B$3:$B$1000='Inventory List'!A138),--('Sales Record'!$D$3:$D$1000="")))</f>
        <v/>
      </c>
      <c r="P138" s="46" t="str">
        <f>IF(A138="","",SUMPRODUCT('Purchase Record'!$J$3:$J$1000,--('Inventory List'!A138='Purchase Record'!$B$3:$B$1000),--('Purchase Record'!$D$3:$D$1000="")))</f>
        <v/>
      </c>
      <c r="Q138" s="46" t="str">
        <f>IF(A138="","",K138+SUMPRODUCT(--(A138='Purchase Record'!$B$3:$B$1000),--('Purchase Record'!$D$3:$D$1000&lt;&gt;""),'Purchase Record'!$J$3:$J$1000)-SUMPRODUCT(--(A138='Sales Record'!$B$3:$B$1000),--('Sales Record'!$D$3:$D$1000&lt;&gt;""),'Sales Record'!$G$3:$G$1000))</f>
        <v/>
      </c>
      <c r="R138" s="40"/>
      <c r="S138" s="40"/>
      <c r="T138" s="40"/>
      <c r="U138" s="41" t="str">
        <f t="shared" si="3"/>
        <v/>
      </c>
      <c r="V138" s="21" t="str">
        <f t="shared" si="4"/>
        <v/>
      </c>
      <c r="W138" s="21"/>
      <c r="X138" s="47">
        <f t="shared" si="5"/>
        <v>0</v>
      </c>
    </row>
    <row r="139">
      <c r="C139" s="21"/>
      <c r="D139" s="21"/>
      <c r="F139" s="21"/>
      <c r="G139" s="21"/>
      <c r="H139" s="21"/>
      <c r="I139" s="21"/>
      <c r="J139" s="49" t="str">
        <f t="shared" si="1"/>
        <v/>
      </c>
      <c r="K139" s="45" t="str">
        <f t="shared" si="2"/>
        <v/>
      </c>
      <c r="L139" s="21"/>
      <c r="M139" s="21"/>
      <c r="N139" s="46" t="str">
        <f>IF(A139="","",COUNTIF('Sales Record'!$B$3:$B$1000,A139))</f>
        <v/>
      </c>
      <c r="O139" s="46" t="str">
        <f>IF(A139="","",SUMPRODUCT(--('Sales Record'!$B$3:$B$1000='Inventory List'!A139),--('Sales Record'!$D$3:$D$1000="")))</f>
        <v/>
      </c>
      <c r="P139" s="46" t="str">
        <f>IF(A139="","",SUMPRODUCT('Purchase Record'!$J$3:$J$1000,--('Inventory List'!A139='Purchase Record'!$B$3:$B$1000),--('Purchase Record'!$D$3:$D$1000="")))</f>
        <v/>
      </c>
      <c r="Q139" s="46" t="str">
        <f>IF(A139="","",K139+SUMPRODUCT(--(A139='Purchase Record'!$B$3:$B$1000),--('Purchase Record'!$D$3:$D$1000&lt;&gt;""),'Purchase Record'!$J$3:$J$1000)-SUMPRODUCT(--(A139='Sales Record'!$B$3:$B$1000),--('Sales Record'!$D$3:$D$1000&lt;&gt;""),'Sales Record'!$G$3:$G$1000))</f>
        <v/>
      </c>
      <c r="R139" s="40"/>
      <c r="S139" s="40"/>
      <c r="T139" s="40"/>
      <c r="U139" s="41" t="str">
        <f t="shared" si="3"/>
        <v/>
      </c>
      <c r="V139" s="21" t="str">
        <f t="shared" si="4"/>
        <v/>
      </c>
      <c r="W139" s="21"/>
      <c r="X139" s="47">
        <f t="shared" si="5"/>
        <v>0</v>
      </c>
    </row>
    <row r="140">
      <c r="C140" s="21"/>
      <c r="D140" s="21"/>
      <c r="F140" s="21"/>
      <c r="G140" s="21"/>
      <c r="H140" s="21"/>
      <c r="I140" s="21"/>
      <c r="J140" s="49" t="str">
        <f t="shared" si="1"/>
        <v/>
      </c>
      <c r="K140" s="45" t="str">
        <f t="shared" si="2"/>
        <v/>
      </c>
      <c r="L140" s="21"/>
      <c r="M140" s="21"/>
      <c r="N140" s="46" t="str">
        <f>IF(A140="","",COUNTIF('Sales Record'!$B$3:$B$1000,A140))</f>
        <v/>
      </c>
      <c r="O140" s="46" t="str">
        <f>IF(A140="","",SUMPRODUCT(--('Sales Record'!$B$3:$B$1000='Inventory List'!A140),--('Sales Record'!$D$3:$D$1000="")))</f>
        <v/>
      </c>
      <c r="P140" s="46" t="str">
        <f>IF(A140="","",SUMPRODUCT('Purchase Record'!$J$3:$J$1000,--('Inventory List'!A140='Purchase Record'!$B$3:$B$1000),--('Purchase Record'!$D$3:$D$1000="")))</f>
        <v/>
      </c>
      <c r="Q140" s="46" t="str">
        <f>IF(A140="","",K140+SUMPRODUCT(--(A140='Purchase Record'!$B$3:$B$1000),--('Purchase Record'!$D$3:$D$1000&lt;&gt;""),'Purchase Record'!$J$3:$J$1000)-SUMPRODUCT(--(A140='Sales Record'!$B$3:$B$1000),--('Sales Record'!$D$3:$D$1000&lt;&gt;""),'Sales Record'!$G$3:$G$1000))</f>
        <v/>
      </c>
      <c r="R140" s="40"/>
      <c r="S140" s="40"/>
      <c r="T140" s="40"/>
      <c r="U140" s="41" t="str">
        <f t="shared" si="3"/>
        <v/>
      </c>
      <c r="V140" s="21" t="str">
        <f t="shared" si="4"/>
        <v/>
      </c>
      <c r="W140" s="21"/>
      <c r="X140" s="47">
        <f t="shared" si="5"/>
        <v>0</v>
      </c>
    </row>
    <row r="141">
      <c r="C141" s="21"/>
      <c r="D141" s="21"/>
      <c r="F141" s="21"/>
      <c r="G141" s="21"/>
      <c r="H141" s="21"/>
      <c r="I141" s="21"/>
      <c r="J141" s="49" t="str">
        <f t="shared" si="1"/>
        <v/>
      </c>
      <c r="K141" s="45" t="str">
        <f t="shared" si="2"/>
        <v/>
      </c>
      <c r="L141" s="21"/>
      <c r="M141" s="21"/>
      <c r="N141" s="46" t="str">
        <f>IF(A141="","",COUNTIF('Sales Record'!$B$3:$B$1000,A141))</f>
        <v/>
      </c>
      <c r="O141" s="46" t="str">
        <f>IF(A141="","",SUMPRODUCT(--('Sales Record'!$B$3:$B$1000='Inventory List'!A141),--('Sales Record'!$D$3:$D$1000="")))</f>
        <v/>
      </c>
      <c r="P141" s="46" t="str">
        <f>IF(A141="","",SUMPRODUCT('Purchase Record'!$J$3:$J$1000,--('Inventory List'!A141='Purchase Record'!$B$3:$B$1000),--('Purchase Record'!$D$3:$D$1000="")))</f>
        <v/>
      </c>
      <c r="Q141" s="46" t="str">
        <f>IF(A141="","",K141+SUMPRODUCT(--(A141='Purchase Record'!$B$3:$B$1000),--('Purchase Record'!$D$3:$D$1000&lt;&gt;""),'Purchase Record'!$J$3:$J$1000)-SUMPRODUCT(--(A141='Sales Record'!$B$3:$B$1000),--('Sales Record'!$D$3:$D$1000&lt;&gt;""),'Sales Record'!$G$3:$G$1000))</f>
        <v/>
      </c>
      <c r="R141" s="40"/>
      <c r="S141" s="40"/>
      <c r="T141" s="40"/>
      <c r="U141" s="41" t="str">
        <f t="shared" si="3"/>
        <v/>
      </c>
      <c r="V141" s="21" t="str">
        <f t="shared" si="4"/>
        <v/>
      </c>
      <c r="W141" s="21"/>
      <c r="X141" s="47">
        <f t="shared" si="5"/>
        <v>0</v>
      </c>
    </row>
    <row r="142">
      <c r="C142" s="21"/>
      <c r="D142" s="21"/>
      <c r="F142" s="21"/>
      <c r="G142" s="21"/>
      <c r="H142" s="21"/>
      <c r="I142" s="21"/>
      <c r="J142" s="49" t="str">
        <f t="shared" si="1"/>
        <v/>
      </c>
      <c r="K142" s="45" t="str">
        <f t="shared" si="2"/>
        <v/>
      </c>
      <c r="L142" s="21"/>
      <c r="M142" s="21"/>
      <c r="N142" s="46" t="str">
        <f>IF(A142="","",COUNTIF('Sales Record'!$B$3:$B$1000,A142))</f>
        <v/>
      </c>
      <c r="O142" s="46" t="str">
        <f>IF(A142="","",SUMPRODUCT(--('Sales Record'!$B$3:$B$1000='Inventory List'!A142),--('Sales Record'!$D$3:$D$1000="")))</f>
        <v/>
      </c>
      <c r="P142" s="46" t="str">
        <f>IF(A142="","",SUMPRODUCT('Purchase Record'!$J$3:$J$1000,--('Inventory List'!A142='Purchase Record'!$B$3:$B$1000),--('Purchase Record'!$D$3:$D$1000="")))</f>
        <v/>
      </c>
      <c r="Q142" s="46" t="str">
        <f>IF(A142="","",K142+SUMPRODUCT(--(A142='Purchase Record'!$B$3:$B$1000),--('Purchase Record'!$D$3:$D$1000&lt;&gt;""),'Purchase Record'!$J$3:$J$1000)-SUMPRODUCT(--(A142='Sales Record'!$B$3:$B$1000),--('Sales Record'!$D$3:$D$1000&lt;&gt;""),'Sales Record'!$G$3:$G$1000))</f>
        <v/>
      </c>
      <c r="R142" s="40"/>
      <c r="S142" s="40"/>
      <c r="T142" s="40"/>
      <c r="U142" s="41" t="str">
        <f t="shared" si="3"/>
        <v/>
      </c>
      <c r="V142" s="21" t="str">
        <f t="shared" si="4"/>
        <v/>
      </c>
      <c r="W142" s="21"/>
      <c r="X142" s="47">
        <f t="shared" si="5"/>
        <v>0</v>
      </c>
    </row>
    <row r="143">
      <c r="C143" s="21"/>
      <c r="D143" s="21"/>
      <c r="F143" s="21"/>
      <c r="G143" s="21"/>
      <c r="H143" s="21"/>
      <c r="I143" s="21"/>
      <c r="J143" s="49" t="str">
        <f t="shared" si="1"/>
        <v/>
      </c>
      <c r="K143" s="45" t="str">
        <f t="shared" si="2"/>
        <v/>
      </c>
      <c r="L143" s="21"/>
      <c r="M143" s="21"/>
      <c r="N143" s="46" t="str">
        <f>IF(A143="","",COUNTIF('Sales Record'!$B$3:$B$1000,A143))</f>
        <v/>
      </c>
      <c r="O143" s="46" t="str">
        <f>IF(A143="","",SUMPRODUCT(--('Sales Record'!$B$3:$B$1000='Inventory List'!A143),--('Sales Record'!$D$3:$D$1000="")))</f>
        <v/>
      </c>
      <c r="P143" s="46" t="str">
        <f>IF(A143="","",SUMPRODUCT('Purchase Record'!$J$3:$J$1000,--('Inventory List'!A143='Purchase Record'!$B$3:$B$1000),--('Purchase Record'!$D$3:$D$1000="")))</f>
        <v/>
      </c>
      <c r="Q143" s="46" t="str">
        <f>IF(A143="","",K143+SUMPRODUCT(--(A143='Purchase Record'!$B$3:$B$1000),--('Purchase Record'!$D$3:$D$1000&lt;&gt;""),'Purchase Record'!$J$3:$J$1000)-SUMPRODUCT(--(A143='Sales Record'!$B$3:$B$1000),--('Sales Record'!$D$3:$D$1000&lt;&gt;""),'Sales Record'!$G$3:$G$1000))</f>
        <v/>
      </c>
      <c r="R143" s="40"/>
      <c r="S143" s="40"/>
      <c r="T143" s="40"/>
      <c r="U143" s="41" t="str">
        <f t="shared" si="3"/>
        <v/>
      </c>
      <c r="V143" s="21" t="str">
        <f t="shared" si="4"/>
        <v/>
      </c>
      <c r="W143" s="21"/>
      <c r="X143" s="47">
        <f t="shared" si="5"/>
        <v>0</v>
      </c>
    </row>
    <row r="144">
      <c r="C144" s="21"/>
      <c r="D144" s="21"/>
      <c r="F144" s="21"/>
      <c r="G144" s="21"/>
      <c r="H144" s="21"/>
      <c r="I144" s="21"/>
      <c r="J144" s="49" t="str">
        <f t="shared" si="1"/>
        <v/>
      </c>
      <c r="K144" s="45" t="str">
        <f t="shared" si="2"/>
        <v/>
      </c>
      <c r="L144" s="21"/>
      <c r="M144" s="21"/>
      <c r="N144" s="46" t="str">
        <f>IF(A144="","",COUNTIF('Sales Record'!$B$3:$B$1000,A144))</f>
        <v/>
      </c>
      <c r="O144" s="46" t="str">
        <f>IF(A144="","",SUMPRODUCT(--('Sales Record'!$B$3:$B$1000='Inventory List'!A144),--('Sales Record'!$D$3:$D$1000="")))</f>
        <v/>
      </c>
      <c r="P144" s="46" t="str">
        <f>IF(A144="","",SUMPRODUCT('Purchase Record'!$J$3:$J$1000,--('Inventory List'!A144='Purchase Record'!$B$3:$B$1000),--('Purchase Record'!$D$3:$D$1000="")))</f>
        <v/>
      </c>
      <c r="Q144" s="46" t="str">
        <f>IF(A144="","",K144+SUMPRODUCT(--(A144='Purchase Record'!$B$3:$B$1000),--('Purchase Record'!$D$3:$D$1000&lt;&gt;""),'Purchase Record'!$J$3:$J$1000)-SUMPRODUCT(--(A144='Sales Record'!$B$3:$B$1000),--('Sales Record'!$D$3:$D$1000&lt;&gt;""),'Sales Record'!$G$3:$G$1000))</f>
        <v/>
      </c>
      <c r="R144" s="40"/>
      <c r="S144" s="40"/>
      <c r="T144" s="40"/>
      <c r="U144" s="41" t="str">
        <f t="shared" si="3"/>
        <v/>
      </c>
      <c r="V144" s="21" t="str">
        <f t="shared" si="4"/>
        <v/>
      </c>
      <c r="W144" s="21"/>
      <c r="X144" s="47">
        <f t="shared" si="5"/>
        <v>0</v>
      </c>
    </row>
    <row r="145">
      <c r="C145" s="21"/>
      <c r="D145" s="21"/>
      <c r="F145" s="21"/>
      <c r="G145" s="21"/>
      <c r="H145" s="21"/>
      <c r="I145" s="21"/>
      <c r="J145" s="49" t="str">
        <f t="shared" si="1"/>
        <v/>
      </c>
      <c r="K145" s="45" t="str">
        <f t="shared" si="2"/>
        <v/>
      </c>
      <c r="L145" s="21"/>
      <c r="M145" s="21"/>
      <c r="N145" s="46" t="str">
        <f>IF(A145="","",COUNTIF('Sales Record'!$B$3:$B$1000,A145))</f>
        <v/>
      </c>
      <c r="O145" s="46" t="str">
        <f>IF(A145="","",SUMPRODUCT(--('Sales Record'!$B$3:$B$1000='Inventory List'!A145),--('Sales Record'!$D$3:$D$1000="")))</f>
        <v/>
      </c>
      <c r="P145" s="46" t="str">
        <f>IF(A145="","",SUMPRODUCT('Purchase Record'!$J$3:$J$1000,--('Inventory List'!A145='Purchase Record'!$B$3:$B$1000),--('Purchase Record'!$D$3:$D$1000="")))</f>
        <v/>
      </c>
      <c r="Q145" s="46" t="str">
        <f>IF(A145="","",K145+SUMPRODUCT(--(A145='Purchase Record'!$B$3:$B$1000),--('Purchase Record'!$D$3:$D$1000&lt;&gt;""),'Purchase Record'!$J$3:$J$1000)-SUMPRODUCT(--(A145='Sales Record'!$B$3:$B$1000),--('Sales Record'!$D$3:$D$1000&lt;&gt;""),'Sales Record'!$G$3:$G$1000))</f>
        <v/>
      </c>
      <c r="R145" s="40"/>
      <c r="S145" s="40"/>
      <c r="T145" s="40"/>
      <c r="U145" s="41" t="str">
        <f t="shared" si="3"/>
        <v/>
      </c>
      <c r="V145" s="21" t="str">
        <f t="shared" si="4"/>
        <v/>
      </c>
      <c r="W145" s="21"/>
      <c r="X145" s="47">
        <f t="shared" si="5"/>
        <v>0</v>
      </c>
    </row>
    <row r="146">
      <c r="C146" s="21"/>
      <c r="D146" s="21"/>
      <c r="F146" s="21"/>
      <c r="G146" s="21"/>
      <c r="H146" s="21"/>
      <c r="I146" s="21"/>
      <c r="J146" s="49" t="str">
        <f t="shared" si="1"/>
        <v/>
      </c>
      <c r="K146" s="45" t="str">
        <f t="shared" si="2"/>
        <v/>
      </c>
      <c r="L146" s="21"/>
      <c r="M146" s="21"/>
      <c r="N146" s="46" t="str">
        <f>IF(A146="","",COUNTIF('Sales Record'!$B$3:$B$1000,A146))</f>
        <v/>
      </c>
      <c r="O146" s="46" t="str">
        <f>IF(A146="","",SUMPRODUCT(--('Sales Record'!$B$3:$B$1000='Inventory List'!A146),--('Sales Record'!$D$3:$D$1000="")))</f>
        <v/>
      </c>
      <c r="P146" s="46" t="str">
        <f>IF(A146="","",SUMPRODUCT('Purchase Record'!$J$3:$J$1000,--('Inventory List'!A146='Purchase Record'!$B$3:$B$1000),--('Purchase Record'!$D$3:$D$1000="")))</f>
        <v/>
      </c>
      <c r="Q146" s="46" t="str">
        <f>IF(A146="","",K146+SUMPRODUCT(--(A146='Purchase Record'!$B$3:$B$1000),--('Purchase Record'!$D$3:$D$1000&lt;&gt;""),'Purchase Record'!$J$3:$J$1000)-SUMPRODUCT(--(A146='Sales Record'!$B$3:$B$1000),--('Sales Record'!$D$3:$D$1000&lt;&gt;""),'Sales Record'!$G$3:$G$1000))</f>
        <v/>
      </c>
      <c r="R146" s="40"/>
      <c r="S146" s="40"/>
      <c r="T146" s="40"/>
      <c r="U146" s="41" t="str">
        <f t="shared" si="3"/>
        <v/>
      </c>
      <c r="V146" s="21" t="str">
        <f t="shared" si="4"/>
        <v/>
      </c>
      <c r="W146" s="21"/>
      <c r="X146" s="47">
        <f t="shared" si="5"/>
        <v>0</v>
      </c>
    </row>
    <row r="147">
      <c r="C147" s="21"/>
      <c r="D147" s="21"/>
      <c r="F147" s="21"/>
      <c r="G147" s="21"/>
      <c r="H147" s="21"/>
      <c r="I147" s="21"/>
      <c r="J147" s="49" t="str">
        <f t="shared" si="1"/>
        <v/>
      </c>
      <c r="K147" s="45" t="str">
        <f t="shared" si="2"/>
        <v/>
      </c>
      <c r="L147" s="21"/>
      <c r="M147" s="21"/>
      <c r="N147" s="46" t="str">
        <f>IF(A147="","",COUNTIF('Sales Record'!$B$3:$B$1000,A147))</f>
        <v/>
      </c>
      <c r="O147" s="46" t="str">
        <f>IF(A147="","",SUMPRODUCT(--('Sales Record'!$B$3:$B$1000='Inventory List'!A147),--('Sales Record'!$D$3:$D$1000="")))</f>
        <v/>
      </c>
      <c r="P147" s="46" t="str">
        <f>IF(A147="","",SUMPRODUCT('Purchase Record'!$J$3:$J$1000,--('Inventory List'!A147='Purchase Record'!$B$3:$B$1000),--('Purchase Record'!$D$3:$D$1000="")))</f>
        <v/>
      </c>
      <c r="Q147" s="46" t="str">
        <f>IF(A147="","",K147+SUMPRODUCT(--(A147='Purchase Record'!$B$3:$B$1000),--('Purchase Record'!$D$3:$D$1000&lt;&gt;""),'Purchase Record'!$J$3:$J$1000)-SUMPRODUCT(--(A147='Sales Record'!$B$3:$B$1000),--('Sales Record'!$D$3:$D$1000&lt;&gt;""),'Sales Record'!$G$3:$G$1000))</f>
        <v/>
      </c>
      <c r="R147" s="40"/>
      <c r="S147" s="40"/>
      <c r="T147" s="40"/>
      <c r="U147" s="41" t="str">
        <f t="shared" si="3"/>
        <v/>
      </c>
      <c r="V147" s="21" t="str">
        <f t="shared" si="4"/>
        <v/>
      </c>
      <c r="W147" s="21"/>
      <c r="X147" s="47">
        <f t="shared" si="5"/>
        <v>0</v>
      </c>
    </row>
    <row r="148">
      <c r="C148" s="21"/>
      <c r="D148" s="21"/>
      <c r="F148" s="21"/>
      <c r="G148" s="21"/>
      <c r="H148" s="21"/>
      <c r="I148" s="21"/>
      <c r="J148" s="49" t="str">
        <f t="shared" si="1"/>
        <v/>
      </c>
      <c r="K148" s="45" t="str">
        <f t="shared" si="2"/>
        <v/>
      </c>
      <c r="L148" s="21"/>
      <c r="M148" s="21"/>
      <c r="N148" s="46" t="str">
        <f>IF(A148="","",COUNTIF('Sales Record'!$B$3:$B$1000,A148))</f>
        <v/>
      </c>
      <c r="O148" s="46" t="str">
        <f>IF(A148="","",SUMPRODUCT(--('Sales Record'!$B$3:$B$1000='Inventory List'!A148),--('Sales Record'!$D$3:$D$1000="")))</f>
        <v/>
      </c>
      <c r="P148" s="46" t="str">
        <f>IF(A148="","",SUMPRODUCT('Purchase Record'!$J$3:$J$1000,--('Inventory List'!A148='Purchase Record'!$B$3:$B$1000),--('Purchase Record'!$D$3:$D$1000="")))</f>
        <v/>
      </c>
      <c r="Q148" s="46" t="str">
        <f>IF(A148="","",K148+SUMPRODUCT(--(A148='Purchase Record'!$B$3:$B$1000),--('Purchase Record'!$D$3:$D$1000&lt;&gt;""),'Purchase Record'!$J$3:$J$1000)-SUMPRODUCT(--(A148='Sales Record'!$B$3:$B$1000),--('Sales Record'!$D$3:$D$1000&lt;&gt;""),'Sales Record'!$G$3:$G$1000))</f>
        <v/>
      </c>
      <c r="R148" s="40"/>
      <c r="S148" s="40"/>
      <c r="T148" s="40"/>
      <c r="U148" s="41" t="str">
        <f t="shared" si="3"/>
        <v/>
      </c>
      <c r="V148" s="21" t="str">
        <f t="shared" si="4"/>
        <v/>
      </c>
      <c r="W148" s="21"/>
      <c r="X148" s="47">
        <f t="shared" si="5"/>
        <v>0</v>
      </c>
    </row>
    <row r="149">
      <c r="C149" s="21"/>
      <c r="D149" s="21"/>
      <c r="F149" s="21"/>
      <c r="G149" s="21"/>
      <c r="H149" s="21"/>
      <c r="I149" s="21"/>
      <c r="J149" s="49" t="str">
        <f t="shared" si="1"/>
        <v/>
      </c>
      <c r="K149" s="45" t="str">
        <f t="shared" si="2"/>
        <v/>
      </c>
      <c r="L149" s="21"/>
      <c r="M149" s="21"/>
      <c r="N149" s="46" t="str">
        <f>IF(A149="","",COUNTIF('Sales Record'!$B$3:$B$1000,A149))</f>
        <v/>
      </c>
      <c r="O149" s="46" t="str">
        <f>IF(A149="","",SUMPRODUCT(--('Sales Record'!$B$3:$B$1000='Inventory List'!A149),--('Sales Record'!$D$3:$D$1000="")))</f>
        <v/>
      </c>
      <c r="P149" s="46" t="str">
        <f>IF(A149="","",SUMPRODUCT('Purchase Record'!$J$3:$J$1000,--('Inventory List'!A149='Purchase Record'!$B$3:$B$1000),--('Purchase Record'!$D$3:$D$1000="")))</f>
        <v/>
      </c>
      <c r="Q149" s="46" t="str">
        <f>IF(A149="","",K149+SUMPRODUCT(--(A149='Purchase Record'!$B$3:$B$1000),--('Purchase Record'!$D$3:$D$1000&lt;&gt;""),'Purchase Record'!$J$3:$J$1000)-SUMPRODUCT(--(A149='Sales Record'!$B$3:$B$1000),--('Sales Record'!$D$3:$D$1000&lt;&gt;""),'Sales Record'!$G$3:$G$1000))</f>
        <v/>
      </c>
      <c r="R149" s="40"/>
      <c r="S149" s="40"/>
      <c r="T149" s="40"/>
      <c r="U149" s="41" t="str">
        <f t="shared" si="3"/>
        <v/>
      </c>
      <c r="V149" s="21" t="str">
        <f t="shared" si="4"/>
        <v/>
      </c>
      <c r="W149" s="21"/>
      <c r="X149" s="47">
        <f t="shared" si="5"/>
        <v>0</v>
      </c>
    </row>
    <row r="150">
      <c r="C150" s="21"/>
      <c r="D150" s="21"/>
      <c r="F150" s="21"/>
      <c r="G150" s="21"/>
      <c r="H150" s="21"/>
      <c r="I150" s="21"/>
      <c r="J150" s="49" t="str">
        <f t="shared" si="1"/>
        <v/>
      </c>
      <c r="K150" s="45" t="str">
        <f t="shared" si="2"/>
        <v/>
      </c>
      <c r="L150" s="21"/>
      <c r="M150" s="21"/>
      <c r="N150" s="46" t="str">
        <f>IF(A150="","",COUNTIF('Sales Record'!$B$3:$B$1000,A150))</f>
        <v/>
      </c>
      <c r="O150" s="46" t="str">
        <f>IF(A150="","",SUMPRODUCT(--('Sales Record'!$B$3:$B$1000='Inventory List'!A150),--('Sales Record'!$D$3:$D$1000="")))</f>
        <v/>
      </c>
      <c r="P150" s="46" t="str">
        <f>IF(A150="","",SUMPRODUCT('Purchase Record'!$J$3:$J$1000,--('Inventory List'!A150='Purchase Record'!$B$3:$B$1000),--('Purchase Record'!$D$3:$D$1000="")))</f>
        <v/>
      </c>
      <c r="Q150" s="46" t="str">
        <f>IF(A150="","",K150+SUMPRODUCT(--(A150='Purchase Record'!$B$3:$B$1000),--('Purchase Record'!$D$3:$D$1000&lt;&gt;""),'Purchase Record'!$J$3:$J$1000)-SUMPRODUCT(--(A150='Sales Record'!$B$3:$B$1000),--('Sales Record'!$D$3:$D$1000&lt;&gt;""),'Sales Record'!$G$3:$G$1000))</f>
        <v/>
      </c>
      <c r="R150" s="40"/>
      <c r="S150" s="40"/>
      <c r="T150" s="40"/>
      <c r="U150" s="41" t="str">
        <f t="shared" si="3"/>
        <v/>
      </c>
      <c r="V150" s="21" t="str">
        <f t="shared" si="4"/>
        <v/>
      </c>
      <c r="W150" s="21"/>
      <c r="X150" s="47">
        <f t="shared" si="5"/>
        <v>0</v>
      </c>
    </row>
    <row r="151">
      <c r="C151" s="21"/>
      <c r="D151" s="21"/>
      <c r="F151" s="21"/>
      <c r="G151" s="21"/>
      <c r="H151" s="21"/>
      <c r="I151" s="21"/>
      <c r="J151" s="49" t="str">
        <f t="shared" si="1"/>
        <v/>
      </c>
      <c r="K151" s="45" t="str">
        <f t="shared" si="2"/>
        <v/>
      </c>
      <c r="L151" s="21"/>
      <c r="M151" s="21"/>
      <c r="N151" s="46" t="str">
        <f>IF(A151="","",COUNTIF('Sales Record'!$B$3:$B$1000,A151))</f>
        <v/>
      </c>
      <c r="O151" s="46" t="str">
        <f>IF(A151="","",SUMPRODUCT(--('Sales Record'!$B$3:$B$1000='Inventory List'!A151),--('Sales Record'!$D$3:$D$1000="")))</f>
        <v/>
      </c>
      <c r="P151" s="46" t="str">
        <f>IF(A151="","",SUMPRODUCT('Purchase Record'!$J$3:$J$1000,--('Inventory List'!A151='Purchase Record'!$B$3:$B$1000),--('Purchase Record'!$D$3:$D$1000="")))</f>
        <v/>
      </c>
      <c r="Q151" s="46" t="str">
        <f>IF(A151="","",K151+SUMPRODUCT(--(A151='Purchase Record'!$B$3:$B$1000),--('Purchase Record'!$D$3:$D$1000&lt;&gt;""),'Purchase Record'!$J$3:$J$1000)-SUMPRODUCT(--(A151='Sales Record'!$B$3:$B$1000),--('Sales Record'!$D$3:$D$1000&lt;&gt;""),'Sales Record'!$G$3:$G$1000))</f>
        <v/>
      </c>
      <c r="R151" s="40"/>
      <c r="S151" s="40"/>
      <c r="T151" s="40"/>
      <c r="U151" s="41" t="str">
        <f t="shared" si="3"/>
        <v/>
      </c>
      <c r="V151" s="21" t="str">
        <f t="shared" si="4"/>
        <v/>
      </c>
      <c r="W151" s="21"/>
      <c r="X151" s="47">
        <f t="shared" si="5"/>
        <v>0</v>
      </c>
    </row>
    <row r="152">
      <c r="C152" s="21"/>
      <c r="D152" s="21"/>
      <c r="F152" s="21"/>
      <c r="G152" s="21"/>
      <c r="H152" s="21"/>
      <c r="I152" s="21"/>
      <c r="J152" s="49" t="str">
        <f t="shared" si="1"/>
        <v/>
      </c>
      <c r="K152" s="45" t="str">
        <f t="shared" si="2"/>
        <v/>
      </c>
      <c r="L152" s="21"/>
      <c r="M152" s="21"/>
      <c r="N152" s="46" t="str">
        <f>IF(A152="","",COUNTIF('Sales Record'!$B$3:$B$1000,A152))</f>
        <v/>
      </c>
      <c r="O152" s="46" t="str">
        <f>IF(A152="","",SUMPRODUCT(--('Sales Record'!$B$3:$B$1000='Inventory List'!A152),--('Sales Record'!$D$3:$D$1000="")))</f>
        <v/>
      </c>
      <c r="P152" s="46" t="str">
        <f>IF(A152="","",SUMPRODUCT('Purchase Record'!$J$3:$J$1000,--('Inventory List'!A152='Purchase Record'!$B$3:$B$1000),--('Purchase Record'!$D$3:$D$1000="")))</f>
        <v/>
      </c>
      <c r="Q152" s="46" t="str">
        <f>IF(A152="","",K152+SUMPRODUCT(--(A152='Purchase Record'!$B$3:$B$1000),--('Purchase Record'!$D$3:$D$1000&lt;&gt;""),'Purchase Record'!$J$3:$J$1000)-SUMPRODUCT(--(A152='Sales Record'!$B$3:$B$1000),--('Sales Record'!$D$3:$D$1000&lt;&gt;""),'Sales Record'!$G$3:$G$1000))</f>
        <v/>
      </c>
      <c r="R152" s="40"/>
      <c r="S152" s="40"/>
      <c r="T152" s="40"/>
      <c r="U152" s="41" t="str">
        <f t="shared" si="3"/>
        <v/>
      </c>
      <c r="V152" s="21" t="str">
        <f t="shared" si="4"/>
        <v/>
      </c>
      <c r="W152" s="21"/>
      <c r="X152" s="47">
        <f t="shared" si="5"/>
        <v>0</v>
      </c>
    </row>
    <row r="153">
      <c r="C153" s="21"/>
      <c r="D153" s="21"/>
      <c r="F153" s="21"/>
      <c r="G153" s="21"/>
      <c r="H153" s="21"/>
      <c r="I153" s="21"/>
      <c r="J153" s="49" t="str">
        <f t="shared" si="1"/>
        <v/>
      </c>
      <c r="K153" s="45" t="str">
        <f t="shared" si="2"/>
        <v/>
      </c>
      <c r="L153" s="21"/>
      <c r="M153" s="21"/>
      <c r="N153" s="46" t="str">
        <f>IF(A153="","",COUNTIF('Sales Record'!$B$3:$B$1000,A153))</f>
        <v/>
      </c>
      <c r="O153" s="46" t="str">
        <f>IF(A153="","",SUMPRODUCT(--('Sales Record'!$B$3:$B$1000='Inventory List'!A153),--('Sales Record'!$D$3:$D$1000="")))</f>
        <v/>
      </c>
      <c r="P153" s="46" t="str">
        <f>IF(A153="","",SUMPRODUCT('Purchase Record'!$J$3:$J$1000,--('Inventory List'!A153='Purchase Record'!$B$3:$B$1000),--('Purchase Record'!$D$3:$D$1000="")))</f>
        <v/>
      </c>
      <c r="Q153" s="46" t="str">
        <f>IF(A153="","",K153+SUMPRODUCT(--(A153='Purchase Record'!$B$3:$B$1000),--('Purchase Record'!$D$3:$D$1000&lt;&gt;""),'Purchase Record'!$J$3:$J$1000)-SUMPRODUCT(--(A153='Sales Record'!$B$3:$B$1000),--('Sales Record'!$D$3:$D$1000&lt;&gt;""),'Sales Record'!$G$3:$G$1000))</f>
        <v/>
      </c>
      <c r="R153" s="40"/>
      <c r="S153" s="40"/>
      <c r="T153" s="40"/>
      <c r="U153" s="41" t="str">
        <f t="shared" si="3"/>
        <v/>
      </c>
      <c r="V153" s="21" t="str">
        <f t="shared" si="4"/>
        <v/>
      </c>
      <c r="W153" s="21"/>
      <c r="X153" s="47">
        <f t="shared" si="5"/>
        <v>0</v>
      </c>
    </row>
    <row r="154">
      <c r="C154" s="21"/>
      <c r="D154" s="21"/>
      <c r="F154" s="21"/>
      <c r="G154" s="21"/>
      <c r="H154" s="21"/>
      <c r="I154" s="21"/>
      <c r="J154" s="49" t="str">
        <f t="shared" si="1"/>
        <v/>
      </c>
      <c r="K154" s="45" t="str">
        <f t="shared" si="2"/>
        <v/>
      </c>
      <c r="L154" s="21"/>
      <c r="M154" s="21"/>
      <c r="N154" s="46" t="str">
        <f>IF(A154="","",COUNTIF('Sales Record'!$B$3:$B$1000,A154))</f>
        <v/>
      </c>
      <c r="O154" s="46" t="str">
        <f>IF(A154="","",SUMPRODUCT(--('Sales Record'!$B$3:$B$1000='Inventory List'!A154),--('Sales Record'!$D$3:$D$1000="")))</f>
        <v/>
      </c>
      <c r="P154" s="46" t="str">
        <f>IF(A154="","",SUMPRODUCT('Purchase Record'!$J$3:$J$1000,--('Inventory List'!A154='Purchase Record'!$B$3:$B$1000),--('Purchase Record'!$D$3:$D$1000="")))</f>
        <v/>
      </c>
      <c r="Q154" s="46" t="str">
        <f>IF(A154="","",K154+SUMPRODUCT(--(A154='Purchase Record'!$B$3:$B$1000),--('Purchase Record'!$D$3:$D$1000&lt;&gt;""),'Purchase Record'!$J$3:$J$1000)-SUMPRODUCT(--(A154='Sales Record'!$B$3:$B$1000),--('Sales Record'!$D$3:$D$1000&lt;&gt;""),'Sales Record'!$G$3:$G$1000))</f>
        <v/>
      </c>
      <c r="R154" s="40"/>
      <c r="S154" s="40"/>
      <c r="T154" s="40"/>
      <c r="U154" s="41" t="str">
        <f t="shared" si="3"/>
        <v/>
      </c>
      <c r="V154" s="21" t="str">
        <f t="shared" si="4"/>
        <v/>
      </c>
      <c r="W154" s="21"/>
      <c r="X154" s="47">
        <f t="shared" si="5"/>
        <v>0</v>
      </c>
    </row>
    <row r="155">
      <c r="C155" s="21"/>
      <c r="D155" s="21"/>
      <c r="F155" s="21"/>
      <c r="G155" s="21"/>
      <c r="H155" s="21"/>
      <c r="I155" s="21"/>
      <c r="J155" s="49" t="str">
        <f t="shared" si="1"/>
        <v/>
      </c>
      <c r="K155" s="45" t="str">
        <f t="shared" si="2"/>
        <v/>
      </c>
      <c r="L155" s="21"/>
      <c r="M155" s="21"/>
      <c r="N155" s="46" t="str">
        <f>IF(A155="","",COUNTIF('Sales Record'!$B$3:$B$1000,A155))</f>
        <v/>
      </c>
      <c r="O155" s="46" t="str">
        <f>IF(A155="","",SUMPRODUCT(--('Sales Record'!$B$3:$B$1000='Inventory List'!A155),--('Sales Record'!$D$3:$D$1000="")))</f>
        <v/>
      </c>
      <c r="P155" s="46" t="str">
        <f>IF(A155="","",SUMPRODUCT('Purchase Record'!$J$3:$J$1000,--('Inventory List'!A155='Purchase Record'!$B$3:$B$1000),--('Purchase Record'!$D$3:$D$1000="")))</f>
        <v/>
      </c>
      <c r="Q155" s="46" t="str">
        <f>IF(A155="","",K155+SUMPRODUCT(--(A155='Purchase Record'!$B$3:$B$1000),--('Purchase Record'!$D$3:$D$1000&lt;&gt;""),'Purchase Record'!$J$3:$J$1000)-SUMPRODUCT(--(A155='Sales Record'!$B$3:$B$1000),--('Sales Record'!$D$3:$D$1000&lt;&gt;""),'Sales Record'!$G$3:$G$1000))</f>
        <v/>
      </c>
      <c r="R155" s="40"/>
      <c r="S155" s="40"/>
      <c r="T155" s="40"/>
      <c r="U155" s="41" t="str">
        <f t="shared" si="3"/>
        <v/>
      </c>
      <c r="V155" s="21" t="str">
        <f t="shared" si="4"/>
        <v/>
      </c>
      <c r="W155" s="21"/>
      <c r="X155" s="47">
        <f t="shared" si="5"/>
        <v>0</v>
      </c>
    </row>
    <row r="156">
      <c r="C156" s="21"/>
      <c r="D156" s="21"/>
      <c r="F156" s="21"/>
      <c r="G156" s="21"/>
      <c r="H156" s="21"/>
      <c r="I156" s="21"/>
      <c r="J156" s="49" t="str">
        <f t="shared" si="1"/>
        <v/>
      </c>
      <c r="K156" s="45" t="str">
        <f t="shared" si="2"/>
        <v/>
      </c>
      <c r="L156" s="21"/>
      <c r="M156" s="21"/>
      <c r="N156" s="46" t="str">
        <f>IF(A156="","",COUNTIF('Sales Record'!$B$3:$B$1000,A156))</f>
        <v/>
      </c>
      <c r="O156" s="46" t="str">
        <f>IF(A156="","",SUMPRODUCT(--('Sales Record'!$B$3:$B$1000='Inventory List'!A156),--('Sales Record'!$D$3:$D$1000="")))</f>
        <v/>
      </c>
      <c r="P156" s="46" t="str">
        <f>IF(A156="","",SUMPRODUCT('Purchase Record'!$J$3:$J$1000,--('Inventory List'!A156='Purchase Record'!$B$3:$B$1000),--('Purchase Record'!$D$3:$D$1000="")))</f>
        <v/>
      </c>
      <c r="Q156" s="46" t="str">
        <f>IF(A156="","",K156+SUMPRODUCT(--(A156='Purchase Record'!$B$3:$B$1000),--('Purchase Record'!$D$3:$D$1000&lt;&gt;""),'Purchase Record'!$J$3:$J$1000)-SUMPRODUCT(--(A156='Sales Record'!$B$3:$B$1000),--('Sales Record'!$D$3:$D$1000&lt;&gt;""),'Sales Record'!$G$3:$G$1000))</f>
        <v/>
      </c>
      <c r="R156" s="40"/>
      <c r="S156" s="40"/>
      <c r="T156" s="40"/>
      <c r="U156" s="41" t="str">
        <f t="shared" si="3"/>
        <v/>
      </c>
      <c r="V156" s="21" t="str">
        <f t="shared" si="4"/>
        <v/>
      </c>
      <c r="W156" s="21"/>
      <c r="X156" s="47">
        <f t="shared" si="5"/>
        <v>0</v>
      </c>
    </row>
    <row r="157">
      <c r="C157" s="21"/>
      <c r="D157" s="21"/>
      <c r="F157" s="21"/>
      <c r="G157" s="21"/>
      <c r="H157" s="21"/>
      <c r="I157" s="21"/>
      <c r="J157" s="49" t="str">
        <f t="shared" si="1"/>
        <v/>
      </c>
      <c r="K157" s="45" t="str">
        <f t="shared" si="2"/>
        <v/>
      </c>
      <c r="L157" s="21"/>
      <c r="M157" s="21"/>
      <c r="N157" s="46" t="str">
        <f>IF(A157="","",COUNTIF('Sales Record'!$B$3:$B$1000,A157))</f>
        <v/>
      </c>
      <c r="O157" s="46" t="str">
        <f>IF(A157="","",SUMPRODUCT(--('Sales Record'!$B$3:$B$1000='Inventory List'!A157),--('Sales Record'!$D$3:$D$1000="")))</f>
        <v/>
      </c>
      <c r="P157" s="46" t="str">
        <f>IF(A157="","",SUMPRODUCT('Purchase Record'!$J$3:$J$1000,--('Inventory List'!A157='Purchase Record'!$B$3:$B$1000),--('Purchase Record'!$D$3:$D$1000="")))</f>
        <v/>
      </c>
      <c r="Q157" s="46" t="str">
        <f>IF(A157="","",K157+SUMPRODUCT(--(A157='Purchase Record'!$B$3:$B$1000),--('Purchase Record'!$D$3:$D$1000&lt;&gt;""),'Purchase Record'!$J$3:$J$1000)-SUMPRODUCT(--(A157='Sales Record'!$B$3:$B$1000),--('Sales Record'!$D$3:$D$1000&lt;&gt;""),'Sales Record'!$G$3:$G$1000))</f>
        <v/>
      </c>
      <c r="R157" s="40"/>
      <c r="S157" s="40"/>
      <c r="T157" s="40"/>
      <c r="U157" s="41" t="str">
        <f t="shared" si="3"/>
        <v/>
      </c>
      <c r="V157" s="21" t="str">
        <f t="shared" si="4"/>
        <v/>
      </c>
      <c r="W157" s="21"/>
      <c r="X157" s="47">
        <f t="shared" si="5"/>
        <v>0</v>
      </c>
    </row>
    <row r="158">
      <c r="C158" s="21"/>
      <c r="D158" s="21"/>
      <c r="F158" s="21"/>
      <c r="G158" s="21"/>
      <c r="H158" s="21"/>
      <c r="I158" s="21"/>
      <c r="J158" s="49" t="str">
        <f t="shared" si="1"/>
        <v/>
      </c>
      <c r="K158" s="45" t="str">
        <f t="shared" si="2"/>
        <v/>
      </c>
      <c r="L158" s="21"/>
      <c r="M158" s="21"/>
      <c r="N158" s="46" t="str">
        <f>IF(A158="","",COUNTIF('Sales Record'!$B$3:$B$1000,A158))</f>
        <v/>
      </c>
      <c r="O158" s="46" t="str">
        <f>IF(A158="","",SUMPRODUCT(--('Sales Record'!$B$3:$B$1000='Inventory List'!A158),--('Sales Record'!$D$3:$D$1000="")))</f>
        <v/>
      </c>
      <c r="P158" s="46" t="str">
        <f>IF(A158="","",SUMPRODUCT('Purchase Record'!$J$3:$J$1000,--('Inventory List'!A158='Purchase Record'!$B$3:$B$1000),--('Purchase Record'!$D$3:$D$1000="")))</f>
        <v/>
      </c>
      <c r="Q158" s="46" t="str">
        <f>IF(A158="","",K158+SUMPRODUCT(--(A158='Purchase Record'!$B$3:$B$1000),--('Purchase Record'!$D$3:$D$1000&lt;&gt;""),'Purchase Record'!$J$3:$J$1000)-SUMPRODUCT(--(A158='Sales Record'!$B$3:$B$1000),--('Sales Record'!$D$3:$D$1000&lt;&gt;""),'Sales Record'!$G$3:$G$1000))</f>
        <v/>
      </c>
      <c r="R158" s="40"/>
      <c r="S158" s="40"/>
      <c r="T158" s="40"/>
      <c r="U158" s="41" t="str">
        <f t="shared" si="3"/>
        <v/>
      </c>
      <c r="V158" s="21" t="str">
        <f t="shared" si="4"/>
        <v/>
      </c>
      <c r="W158" s="21"/>
      <c r="X158" s="47">
        <f t="shared" si="5"/>
        <v>0</v>
      </c>
    </row>
    <row r="159">
      <c r="C159" s="21"/>
      <c r="D159" s="21"/>
      <c r="F159" s="21"/>
      <c r="G159" s="21"/>
      <c r="H159" s="21"/>
      <c r="I159" s="21"/>
      <c r="J159" s="49" t="str">
        <f t="shared" si="1"/>
        <v/>
      </c>
      <c r="K159" s="45" t="str">
        <f t="shared" si="2"/>
        <v/>
      </c>
      <c r="L159" s="21"/>
      <c r="M159" s="21"/>
      <c r="N159" s="46" t="str">
        <f>IF(A159="","",COUNTIF('Sales Record'!$B$3:$B$1000,A159))</f>
        <v/>
      </c>
      <c r="O159" s="46" t="str">
        <f>IF(A159="","",SUMPRODUCT(--('Sales Record'!$B$3:$B$1000='Inventory List'!A159),--('Sales Record'!$D$3:$D$1000="")))</f>
        <v/>
      </c>
      <c r="P159" s="46" t="str">
        <f>IF(A159="","",SUMPRODUCT('Purchase Record'!$J$3:$J$1000,--('Inventory List'!A159='Purchase Record'!$B$3:$B$1000),--('Purchase Record'!$D$3:$D$1000="")))</f>
        <v/>
      </c>
      <c r="Q159" s="46" t="str">
        <f>IF(A159="","",K159+SUMPRODUCT(--(A159='Purchase Record'!$B$3:$B$1000),--('Purchase Record'!$D$3:$D$1000&lt;&gt;""),'Purchase Record'!$J$3:$J$1000)-SUMPRODUCT(--(A159='Sales Record'!$B$3:$B$1000),--('Sales Record'!$D$3:$D$1000&lt;&gt;""),'Sales Record'!$G$3:$G$1000))</f>
        <v/>
      </c>
      <c r="R159" s="40"/>
      <c r="S159" s="40"/>
      <c r="T159" s="40"/>
      <c r="U159" s="41" t="str">
        <f t="shared" si="3"/>
        <v/>
      </c>
      <c r="V159" s="21" t="str">
        <f t="shared" si="4"/>
        <v/>
      </c>
      <c r="W159" s="21"/>
      <c r="X159" s="47">
        <f t="shared" si="5"/>
        <v>0</v>
      </c>
    </row>
    <row r="160">
      <c r="C160" s="21"/>
      <c r="D160" s="21"/>
      <c r="F160" s="21"/>
      <c r="G160" s="21"/>
      <c r="H160" s="21"/>
      <c r="I160" s="21"/>
      <c r="J160" s="49" t="str">
        <f t="shared" si="1"/>
        <v/>
      </c>
      <c r="K160" s="45" t="str">
        <f t="shared" si="2"/>
        <v/>
      </c>
      <c r="L160" s="21"/>
      <c r="M160" s="21"/>
      <c r="N160" s="46" t="str">
        <f>IF(A160="","",COUNTIF('Sales Record'!$B$3:$B$1000,A160))</f>
        <v/>
      </c>
      <c r="O160" s="46" t="str">
        <f>IF(A160="","",SUMPRODUCT(--('Sales Record'!$B$3:$B$1000='Inventory List'!A160),--('Sales Record'!$D$3:$D$1000="")))</f>
        <v/>
      </c>
      <c r="P160" s="46" t="str">
        <f>IF(A160="","",SUMPRODUCT('Purchase Record'!$J$3:$J$1000,--('Inventory List'!A160='Purchase Record'!$B$3:$B$1000),--('Purchase Record'!$D$3:$D$1000="")))</f>
        <v/>
      </c>
      <c r="Q160" s="46" t="str">
        <f>IF(A160="","",K160+SUMPRODUCT(--(A160='Purchase Record'!$B$3:$B$1000),--('Purchase Record'!$D$3:$D$1000&lt;&gt;""),'Purchase Record'!$J$3:$J$1000)-SUMPRODUCT(--(A160='Sales Record'!$B$3:$B$1000),--('Sales Record'!$D$3:$D$1000&lt;&gt;""),'Sales Record'!$G$3:$G$1000))</f>
        <v/>
      </c>
      <c r="R160" s="40"/>
      <c r="S160" s="40"/>
      <c r="T160" s="40"/>
      <c r="U160" s="41" t="str">
        <f t="shared" si="3"/>
        <v/>
      </c>
      <c r="V160" s="21" t="str">
        <f t="shared" si="4"/>
        <v/>
      </c>
      <c r="W160" s="21"/>
      <c r="X160" s="47">
        <f t="shared" si="5"/>
        <v>0</v>
      </c>
    </row>
    <row r="161">
      <c r="C161" s="21"/>
      <c r="D161" s="21"/>
      <c r="F161" s="21"/>
      <c r="G161" s="21"/>
      <c r="H161" s="21"/>
      <c r="I161" s="21"/>
      <c r="J161" s="49" t="str">
        <f t="shared" si="1"/>
        <v/>
      </c>
      <c r="K161" s="45" t="str">
        <f t="shared" si="2"/>
        <v/>
      </c>
      <c r="L161" s="21"/>
      <c r="M161" s="21"/>
      <c r="N161" s="46" t="str">
        <f>IF(A161="","",COUNTIF('Sales Record'!$B$3:$B$1000,A161))</f>
        <v/>
      </c>
      <c r="O161" s="46" t="str">
        <f>IF(A161="","",SUMPRODUCT(--('Sales Record'!$B$3:$B$1000='Inventory List'!A161),--('Sales Record'!$D$3:$D$1000="")))</f>
        <v/>
      </c>
      <c r="P161" s="46" t="str">
        <f>IF(A161="","",SUMPRODUCT('Purchase Record'!$J$3:$J$1000,--('Inventory List'!A161='Purchase Record'!$B$3:$B$1000),--('Purchase Record'!$D$3:$D$1000="")))</f>
        <v/>
      </c>
      <c r="Q161" s="46" t="str">
        <f>IF(A161="","",K161+SUMPRODUCT(--(A161='Purchase Record'!$B$3:$B$1000),--('Purchase Record'!$D$3:$D$1000&lt;&gt;""),'Purchase Record'!$J$3:$J$1000)-SUMPRODUCT(--(A161='Sales Record'!$B$3:$B$1000),--('Sales Record'!$D$3:$D$1000&lt;&gt;""),'Sales Record'!$G$3:$G$1000))</f>
        <v/>
      </c>
      <c r="R161" s="40"/>
      <c r="S161" s="40"/>
      <c r="T161" s="40"/>
      <c r="U161" s="41" t="str">
        <f t="shared" si="3"/>
        <v/>
      </c>
      <c r="V161" s="21" t="str">
        <f t="shared" si="4"/>
        <v/>
      </c>
      <c r="W161" s="21"/>
      <c r="X161" s="47">
        <f t="shared" si="5"/>
        <v>0</v>
      </c>
    </row>
    <row r="162">
      <c r="C162" s="21"/>
      <c r="D162" s="21"/>
      <c r="F162" s="21"/>
      <c r="G162" s="21"/>
      <c r="H162" s="21"/>
      <c r="I162" s="21"/>
      <c r="J162" s="49" t="str">
        <f t="shared" si="1"/>
        <v/>
      </c>
      <c r="K162" s="45" t="str">
        <f t="shared" si="2"/>
        <v/>
      </c>
      <c r="L162" s="21"/>
      <c r="M162" s="21"/>
      <c r="N162" s="46" t="str">
        <f>IF(A162="","",COUNTIF('Sales Record'!$B$3:$B$1000,A162))</f>
        <v/>
      </c>
      <c r="O162" s="46" t="str">
        <f>IF(A162="","",SUMPRODUCT(--('Sales Record'!$B$3:$B$1000='Inventory List'!A162),--('Sales Record'!$D$3:$D$1000="")))</f>
        <v/>
      </c>
      <c r="P162" s="46" t="str">
        <f>IF(A162="","",SUMPRODUCT('Purchase Record'!$J$3:$J$1000,--('Inventory List'!A162='Purchase Record'!$B$3:$B$1000),--('Purchase Record'!$D$3:$D$1000="")))</f>
        <v/>
      </c>
      <c r="Q162" s="46" t="str">
        <f>IF(A162="","",K162+SUMPRODUCT(--(A162='Purchase Record'!$B$3:$B$1000),--('Purchase Record'!$D$3:$D$1000&lt;&gt;""),'Purchase Record'!$J$3:$J$1000)-SUMPRODUCT(--(A162='Sales Record'!$B$3:$B$1000),--('Sales Record'!$D$3:$D$1000&lt;&gt;""),'Sales Record'!$G$3:$G$1000))</f>
        <v/>
      </c>
      <c r="R162" s="40"/>
      <c r="S162" s="40"/>
      <c r="T162" s="40"/>
      <c r="U162" s="41" t="str">
        <f t="shared" si="3"/>
        <v/>
      </c>
      <c r="V162" s="21" t="str">
        <f t="shared" si="4"/>
        <v/>
      </c>
      <c r="W162" s="21"/>
      <c r="X162" s="47">
        <f t="shared" si="5"/>
        <v>0</v>
      </c>
    </row>
    <row r="163">
      <c r="C163" s="21"/>
      <c r="D163" s="21"/>
      <c r="F163" s="21"/>
      <c r="G163" s="21"/>
      <c r="H163" s="21"/>
      <c r="I163" s="21"/>
      <c r="J163" s="49" t="str">
        <f t="shared" si="1"/>
        <v/>
      </c>
      <c r="K163" s="45" t="str">
        <f t="shared" si="2"/>
        <v/>
      </c>
      <c r="L163" s="21"/>
      <c r="M163" s="21"/>
      <c r="N163" s="46" t="str">
        <f>IF(A163="","",COUNTIF('Sales Record'!$B$3:$B$1000,A163))</f>
        <v/>
      </c>
      <c r="O163" s="46" t="str">
        <f>IF(A163="","",SUMPRODUCT(--('Sales Record'!$B$3:$B$1000='Inventory List'!A163),--('Sales Record'!$D$3:$D$1000="")))</f>
        <v/>
      </c>
      <c r="P163" s="46" t="str">
        <f>IF(A163="","",SUMPRODUCT('Purchase Record'!$J$3:$J$1000,--('Inventory List'!A163='Purchase Record'!$B$3:$B$1000),--('Purchase Record'!$D$3:$D$1000="")))</f>
        <v/>
      </c>
      <c r="Q163" s="46" t="str">
        <f>IF(A163="","",K163+SUMPRODUCT(--(A163='Purchase Record'!$B$3:$B$1000),--('Purchase Record'!$D$3:$D$1000&lt;&gt;""),'Purchase Record'!$J$3:$J$1000)-SUMPRODUCT(--(A163='Sales Record'!$B$3:$B$1000),--('Sales Record'!$D$3:$D$1000&lt;&gt;""),'Sales Record'!$G$3:$G$1000))</f>
        <v/>
      </c>
      <c r="R163" s="40"/>
      <c r="S163" s="40"/>
      <c r="T163" s="40"/>
      <c r="U163" s="41" t="str">
        <f t="shared" si="3"/>
        <v/>
      </c>
      <c r="V163" s="21" t="str">
        <f t="shared" si="4"/>
        <v/>
      </c>
      <c r="W163" s="21"/>
      <c r="X163" s="47">
        <f t="shared" si="5"/>
        <v>0</v>
      </c>
    </row>
    <row r="164">
      <c r="C164" s="21"/>
      <c r="D164" s="21"/>
      <c r="F164" s="21"/>
      <c r="G164" s="21"/>
      <c r="H164" s="21"/>
      <c r="I164" s="21"/>
      <c r="J164" s="49" t="str">
        <f t="shared" si="1"/>
        <v/>
      </c>
      <c r="K164" s="45" t="str">
        <f t="shared" si="2"/>
        <v/>
      </c>
      <c r="L164" s="21"/>
      <c r="M164" s="21"/>
      <c r="N164" s="46" t="str">
        <f>IF(A164="","",COUNTIF('Sales Record'!$B$3:$B$1000,A164))</f>
        <v/>
      </c>
      <c r="O164" s="46" t="str">
        <f>IF(A164="","",SUMPRODUCT(--('Sales Record'!$B$3:$B$1000='Inventory List'!A164),--('Sales Record'!$D$3:$D$1000="")))</f>
        <v/>
      </c>
      <c r="P164" s="46" t="str">
        <f>IF(A164="","",SUMPRODUCT('Purchase Record'!$J$3:$J$1000,--('Inventory List'!A164='Purchase Record'!$B$3:$B$1000),--('Purchase Record'!$D$3:$D$1000="")))</f>
        <v/>
      </c>
      <c r="Q164" s="46" t="str">
        <f>IF(A164="","",K164+SUMPRODUCT(--(A164='Purchase Record'!$B$3:$B$1000),--('Purchase Record'!$D$3:$D$1000&lt;&gt;""),'Purchase Record'!$J$3:$J$1000)-SUMPRODUCT(--(A164='Sales Record'!$B$3:$B$1000),--('Sales Record'!$D$3:$D$1000&lt;&gt;""),'Sales Record'!$G$3:$G$1000))</f>
        <v/>
      </c>
      <c r="R164" s="40"/>
      <c r="S164" s="40"/>
      <c r="T164" s="40"/>
      <c r="U164" s="41" t="str">
        <f t="shared" si="3"/>
        <v/>
      </c>
      <c r="V164" s="21" t="str">
        <f t="shared" si="4"/>
        <v/>
      </c>
      <c r="W164" s="21"/>
      <c r="X164" s="47">
        <f t="shared" si="5"/>
        <v>0</v>
      </c>
    </row>
    <row r="165">
      <c r="C165" s="21"/>
      <c r="D165" s="21"/>
      <c r="F165" s="21"/>
      <c r="G165" s="21"/>
      <c r="H165" s="21"/>
      <c r="I165" s="21"/>
      <c r="J165" s="49" t="str">
        <f t="shared" si="1"/>
        <v/>
      </c>
      <c r="K165" s="45" t="str">
        <f t="shared" si="2"/>
        <v/>
      </c>
      <c r="L165" s="21"/>
      <c r="M165" s="21"/>
      <c r="N165" s="46" t="str">
        <f>IF(A165="","",COUNTIF('Sales Record'!$B$3:$B$1000,A165))</f>
        <v/>
      </c>
      <c r="O165" s="46" t="str">
        <f>IF(A165="","",SUMPRODUCT(--('Sales Record'!$B$3:$B$1000='Inventory List'!A165),--('Sales Record'!$D$3:$D$1000="")))</f>
        <v/>
      </c>
      <c r="P165" s="46" t="str">
        <f>IF(A165="","",SUMPRODUCT('Purchase Record'!$J$3:$J$1000,--('Inventory List'!A165='Purchase Record'!$B$3:$B$1000),--('Purchase Record'!$D$3:$D$1000="")))</f>
        <v/>
      </c>
      <c r="Q165" s="46" t="str">
        <f>IF(A165="","",K165+SUMPRODUCT(--(A165='Purchase Record'!$B$3:$B$1000),--('Purchase Record'!$D$3:$D$1000&lt;&gt;""),'Purchase Record'!$J$3:$J$1000)-SUMPRODUCT(--(A165='Sales Record'!$B$3:$B$1000),--('Sales Record'!$D$3:$D$1000&lt;&gt;""),'Sales Record'!$G$3:$G$1000))</f>
        <v/>
      </c>
      <c r="R165" s="40"/>
      <c r="S165" s="40"/>
      <c r="T165" s="40"/>
      <c r="U165" s="41" t="str">
        <f t="shared" si="3"/>
        <v/>
      </c>
      <c r="V165" s="21" t="str">
        <f t="shared" si="4"/>
        <v/>
      </c>
      <c r="W165" s="21"/>
      <c r="X165" s="47">
        <f t="shared" si="5"/>
        <v>0</v>
      </c>
    </row>
    <row r="166">
      <c r="C166" s="21"/>
      <c r="D166" s="21"/>
      <c r="F166" s="21"/>
      <c r="G166" s="21"/>
      <c r="H166" s="21"/>
      <c r="I166" s="21"/>
      <c r="J166" s="49" t="str">
        <f t="shared" si="1"/>
        <v/>
      </c>
      <c r="K166" s="45" t="str">
        <f t="shared" si="2"/>
        <v/>
      </c>
      <c r="L166" s="21"/>
      <c r="M166" s="21"/>
      <c r="N166" s="46" t="str">
        <f>IF(A166="","",COUNTIF('Sales Record'!$B$3:$B$1000,A166))</f>
        <v/>
      </c>
      <c r="O166" s="46" t="str">
        <f>IF(A166="","",SUMPRODUCT(--('Sales Record'!$B$3:$B$1000='Inventory List'!A166),--('Sales Record'!$D$3:$D$1000="")))</f>
        <v/>
      </c>
      <c r="P166" s="46" t="str">
        <f>IF(A166="","",SUMPRODUCT('Purchase Record'!$J$3:$J$1000,--('Inventory List'!A166='Purchase Record'!$B$3:$B$1000),--('Purchase Record'!$D$3:$D$1000="")))</f>
        <v/>
      </c>
      <c r="Q166" s="46" t="str">
        <f>IF(A166="","",K166+SUMPRODUCT(--(A166='Purchase Record'!$B$3:$B$1000),--('Purchase Record'!$D$3:$D$1000&lt;&gt;""),'Purchase Record'!$J$3:$J$1000)-SUMPRODUCT(--(A166='Sales Record'!$B$3:$B$1000),--('Sales Record'!$D$3:$D$1000&lt;&gt;""),'Sales Record'!$G$3:$G$1000))</f>
        <v/>
      </c>
      <c r="R166" s="40"/>
      <c r="S166" s="40"/>
      <c r="T166" s="40"/>
      <c r="U166" s="41" t="str">
        <f t="shared" si="3"/>
        <v/>
      </c>
      <c r="V166" s="21" t="str">
        <f t="shared" si="4"/>
        <v/>
      </c>
      <c r="W166" s="21"/>
      <c r="X166" s="47">
        <f t="shared" si="5"/>
        <v>0</v>
      </c>
    </row>
    <row r="167">
      <c r="C167" s="21"/>
      <c r="D167" s="21"/>
      <c r="F167" s="21"/>
      <c r="G167" s="21"/>
      <c r="H167" s="21"/>
      <c r="I167" s="21"/>
      <c r="J167" s="49" t="str">
        <f t="shared" si="1"/>
        <v/>
      </c>
      <c r="K167" s="45" t="str">
        <f t="shared" si="2"/>
        <v/>
      </c>
      <c r="L167" s="21"/>
      <c r="M167" s="21"/>
      <c r="N167" s="46" t="str">
        <f>IF(A167="","",COUNTIF('Sales Record'!$B$3:$B$1000,A167))</f>
        <v/>
      </c>
      <c r="O167" s="46" t="str">
        <f>IF(A167="","",SUMPRODUCT(--('Sales Record'!$B$3:$B$1000='Inventory List'!A167),--('Sales Record'!$D$3:$D$1000="")))</f>
        <v/>
      </c>
      <c r="P167" s="46" t="str">
        <f>IF(A167="","",SUMPRODUCT('Purchase Record'!$J$3:$J$1000,--('Inventory List'!A167='Purchase Record'!$B$3:$B$1000),--('Purchase Record'!$D$3:$D$1000="")))</f>
        <v/>
      </c>
      <c r="Q167" s="46" t="str">
        <f>IF(A167="","",K167+SUMPRODUCT(--(A167='Purchase Record'!$B$3:$B$1000),--('Purchase Record'!$D$3:$D$1000&lt;&gt;""),'Purchase Record'!$J$3:$J$1000)-SUMPRODUCT(--(A167='Sales Record'!$B$3:$B$1000),--('Sales Record'!$D$3:$D$1000&lt;&gt;""),'Sales Record'!$G$3:$G$1000))</f>
        <v/>
      </c>
      <c r="R167" s="40"/>
      <c r="S167" s="40"/>
      <c r="T167" s="40"/>
      <c r="U167" s="41" t="str">
        <f t="shared" si="3"/>
        <v/>
      </c>
      <c r="V167" s="21" t="str">
        <f t="shared" si="4"/>
        <v/>
      </c>
      <c r="W167" s="21"/>
      <c r="X167" s="47">
        <f t="shared" si="5"/>
        <v>0</v>
      </c>
    </row>
    <row r="168">
      <c r="C168" s="21"/>
      <c r="D168" s="21"/>
      <c r="F168" s="21"/>
      <c r="G168" s="21"/>
      <c r="H168" s="21"/>
      <c r="I168" s="21"/>
      <c r="J168" s="49" t="str">
        <f t="shared" si="1"/>
        <v/>
      </c>
      <c r="K168" s="45" t="str">
        <f t="shared" si="2"/>
        <v/>
      </c>
      <c r="L168" s="21"/>
      <c r="M168" s="21"/>
      <c r="N168" s="46" t="str">
        <f>IF(A168="","",COUNTIF('Sales Record'!$B$3:$B$1000,A168))</f>
        <v/>
      </c>
      <c r="O168" s="46" t="str">
        <f>IF(A168="","",SUMPRODUCT(--('Sales Record'!$B$3:$B$1000='Inventory List'!A168),--('Sales Record'!$D$3:$D$1000="")))</f>
        <v/>
      </c>
      <c r="P168" s="46" t="str">
        <f>IF(A168="","",SUMPRODUCT('Purchase Record'!$J$3:$J$1000,--('Inventory List'!A168='Purchase Record'!$B$3:$B$1000),--('Purchase Record'!$D$3:$D$1000="")))</f>
        <v/>
      </c>
      <c r="Q168" s="46" t="str">
        <f>IF(A168="","",K168+SUMPRODUCT(--(A168='Purchase Record'!$B$3:$B$1000),--('Purchase Record'!$D$3:$D$1000&lt;&gt;""),'Purchase Record'!$J$3:$J$1000)-SUMPRODUCT(--(A168='Sales Record'!$B$3:$B$1000),--('Sales Record'!$D$3:$D$1000&lt;&gt;""),'Sales Record'!$G$3:$G$1000))</f>
        <v/>
      </c>
      <c r="R168" s="40"/>
      <c r="S168" s="40"/>
      <c r="T168" s="40"/>
      <c r="U168" s="41" t="str">
        <f t="shared" si="3"/>
        <v/>
      </c>
      <c r="V168" s="21" t="str">
        <f t="shared" si="4"/>
        <v/>
      </c>
      <c r="W168" s="21"/>
      <c r="X168" s="47">
        <f t="shared" si="5"/>
        <v>0</v>
      </c>
    </row>
    <row r="169">
      <c r="C169" s="21"/>
      <c r="D169" s="21"/>
      <c r="F169" s="21"/>
      <c r="G169" s="21"/>
      <c r="H169" s="21"/>
      <c r="I169" s="21"/>
      <c r="J169" s="49" t="str">
        <f t="shared" si="1"/>
        <v/>
      </c>
      <c r="K169" s="45" t="str">
        <f t="shared" si="2"/>
        <v/>
      </c>
      <c r="L169" s="21"/>
      <c r="M169" s="21"/>
      <c r="N169" s="46" t="str">
        <f>IF(A169="","",COUNTIF('Sales Record'!$B$3:$B$1000,A169))</f>
        <v/>
      </c>
      <c r="O169" s="46" t="str">
        <f>IF(A169="","",SUMPRODUCT(--('Sales Record'!$B$3:$B$1000='Inventory List'!A169),--('Sales Record'!$D$3:$D$1000="")))</f>
        <v/>
      </c>
      <c r="P169" s="46" t="str">
        <f>IF(A169="","",SUMPRODUCT('Purchase Record'!$J$3:$J$1000,--('Inventory List'!A169='Purchase Record'!$B$3:$B$1000),--('Purchase Record'!$D$3:$D$1000="")))</f>
        <v/>
      </c>
      <c r="Q169" s="46" t="str">
        <f>IF(A169="","",K169+SUMPRODUCT(--(A169='Purchase Record'!$B$3:$B$1000),--('Purchase Record'!$D$3:$D$1000&lt;&gt;""),'Purchase Record'!$J$3:$J$1000)-SUMPRODUCT(--(A169='Sales Record'!$B$3:$B$1000),--('Sales Record'!$D$3:$D$1000&lt;&gt;""),'Sales Record'!$G$3:$G$1000))</f>
        <v/>
      </c>
      <c r="R169" s="40"/>
      <c r="S169" s="40"/>
      <c r="T169" s="40"/>
      <c r="U169" s="41" t="str">
        <f t="shared" si="3"/>
        <v/>
      </c>
      <c r="V169" s="21" t="str">
        <f t="shared" si="4"/>
        <v/>
      </c>
      <c r="W169" s="21"/>
      <c r="X169" s="47">
        <f t="shared" si="5"/>
        <v>0</v>
      </c>
    </row>
    <row r="170">
      <c r="C170" s="21"/>
      <c r="D170" s="21"/>
      <c r="F170" s="21"/>
      <c r="G170" s="21"/>
      <c r="H170" s="21"/>
      <c r="I170" s="21"/>
      <c r="J170" s="49" t="str">
        <f t="shared" si="1"/>
        <v/>
      </c>
      <c r="K170" s="45" t="str">
        <f t="shared" si="2"/>
        <v/>
      </c>
      <c r="L170" s="21"/>
      <c r="M170" s="21"/>
      <c r="N170" s="46" t="str">
        <f>IF(A170="","",COUNTIF('Sales Record'!$B$3:$B$1000,A170))</f>
        <v/>
      </c>
      <c r="O170" s="46" t="str">
        <f>IF(A170="","",SUMPRODUCT(--('Sales Record'!$B$3:$B$1000='Inventory List'!A170),--('Sales Record'!$D$3:$D$1000="")))</f>
        <v/>
      </c>
      <c r="P170" s="46" t="str">
        <f>IF(A170="","",SUMPRODUCT('Purchase Record'!$J$3:$J$1000,--('Inventory List'!A170='Purchase Record'!$B$3:$B$1000),--('Purchase Record'!$D$3:$D$1000="")))</f>
        <v/>
      </c>
      <c r="Q170" s="46" t="str">
        <f>IF(A170="","",K170+SUMPRODUCT(--(A170='Purchase Record'!$B$3:$B$1000),--('Purchase Record'!$D$3:$D$1000&lt;&gt;""),'Purchase Record'!$J$3:$J$1000)-SUMPRODUCT(--(A170='Sales Record'!$B$3:$B$1000),--('Sales Record'!$D$3:$D$1000&lt;&gt;""),'Sales Record'!$G$3:$G$1000))</f>
        <v/>
      </c>
      <c r="R170" s="40"/>
      <c r="S170" s="40"/>
      <c r="T170" s="40"/>
      <c r="U170" s="41" t="str">
        <f t="shared" si="3"/>
        <v/>
      </c>
      <c r="V170" s="21" t="str">
        <f t="shared" si="4"/>
        <v/>
      </c>
      <c r="W170" s="21"/>
      <c r="X170" s="47">
        <f t="shared" si="5"/>
        <v>0</v>
      </c>
    </row>
    <row r="171">
      <c r="C171" s="21"/>
      <c r="D171" s="21"/>
      <c r="F171" s="21"/>
      <c r="G171" s="21"/>
      <c r="H171" s="21"/>
      <c r="I171" s="21"/>
      <c r="J171" s="49" t="str">
        <f t="shared" si="1"/>
        <v/>
      </c>
      <c r="K171" s="45" t="str">
        <f t="shared" si="2"/>
        <v/>
      </c>
      <c r="L171" s="21"/>
      <c r="M171" s="21"/>
      <c r="N171" s="46" t="str">
        <f>IF(A171="","",COUNTIF('Sales Record'!$B$3:$B$1000,A171))</f>
        <v/>
      </c>
      <c r="O171" s="46" t="str">
        <f>IF(A171="","",SUMPRODUCT(--('Sales Record'!$B$3:$B$1000='Inventory List'!A171),--('Sales Record'!$D$3:$D$1000="")))</f>
        <v/>
      </c>
      <c r="P171" s="46" t="str">
        <f>IF(A171="","",SUMPRODUCT('Purchase Record'!$J$3:$J$1000,--('Inventory List'!A171='Purchase Record'!$B$3:$B$1000),--('Purchase Record'!$D$3:$D$1000="")))</f>
        <v/>
      </c>
      <c r="Q171" s="46" t="str">
        <f>IF(A171="","",K171+SUMPRODUCT(--(A171='Purchase Record'!$B$3:$B$1000),--('Purchase Record'!$D$3:$D$1000&lt;&gt;""),'Purchase Record'!$J$3:$J$1000)-SUMPRODUCT(--(A171='Sales Record'!$B$3:$B$1000),--('Sales Record'!$D$3:$D$1000&lt;&gt;""),'Sales Record'!$G$3:$G$1000))</f>
        <v/>
      </c>
      <c r="R171" s="40"/>
      <c r="S171" s="40"/>
      <c r="T171" s="40"/>
      <c r="U171" s="41" t="str">
        <f t="shared" si="3"/>
        <v/>
      </c>
      <c r="V171" s="21" t="str">
        <f t="shared" si="4"/>
        <v/>
      </c>
      <c r="W171" s="21"/>
      <c r="X171" s="47">
        <f t="shared" si="5"/>
        <v>0</v>
      </c>
    </row>
    <row r="172">
      <c r="C172" s="21"/>
      <c r="D172" s="21"/>
      <c r="F172" s="21"/>
      <c r="G172" s="21"/>
      <c r="H172" s="21"/>
      <c r="I172" s="21"/>
      <c r="J172" s="49" t="str">
        <f t="shared" si="1"/>
        <v/>
      </c>
      <c r="K172" s="45" t="str">
        <f t="shared" si="2"/>
        <v/>
      </c>
      <c r="L172" s="21"/>
      <c r="M172" s="21"/>
      <c r="N172" s="46" t="str">
        <f>IF(A172="","",COUNTIF('Sales Record'!$B$3:$B$1000,A172))</f>
        <v/>
      </c>
      <c r="O172" s="46" t="str">
        <f>IF(A172="","",SUMPRODUCT(--('Sales Record'!$B$3:$B$1000='Inventory List'!A172),--('Sales Record'!$D$3:$D$1000="")))</f>
        <v/>
      </c>
      <c r="P172" s="46" t="str">
        <f>IF(A172="","",SUMPRODUCT('Purchase Record'!$J$3:$J$1000,--('Inventory List'!A172='Purchase Record'!$B$3:$B$1000),--('Purchase Record'!$D$3:$D$1000="")))</f>
        <v/>
      </c>
      <c r="Q172" s="46" t="str">
        <f>IF(A172="","",K172+SUMPRODUCT(--(A172='Purchase Record'!$B$3:$B$1000),--('Purchase Record'!$D$3:$D$1000&lt;&gt;""),'Purchase Record'!$J$3:$J$1000)-SUMPRODUCT(--(A172='Sales Record'!$B$3:$B$1000),--('Sales Record'!$D$3:$D$1000&lt;&gt;""),'Sales Record'!$G$3:$G$1000))</f>
        <v/>
      </c>
      <c r="R172" s="40"/>
      <c r="S172" s="40"/>
      <c r="T172" s="40"/>
      <c r="U172" s="41" t="str">
        <f t="shared" si="3"/>
        <v/>
      </c>
      <c r="V172" s="21" t="str">
        <f t="shared" si="4"/>
        <v/>
      </c>
      <c r="W172" s="21"/>
      <c r="X172" s="47">
        <f t="shared" si="5"/>
        <v>0</v>
      </c>
    </row>
    <row r="173">
      <c r="C173" s="21"/>
      <c r="D173" s="21"/>
      <c r="F173" s="21"/>
      <c r="G173" s="21"/>
      <c r="H173" s="21"/>
      <c r="I173" s="21"/>
      <c r="J173" s="49" t="str">
        <f t="shared" si="1"/>
        <v/>
      </c>
      <c r="K173" s="45" t="str">
        <f t="shared" si="2"/>
        <v/>
      </c>
      <c r="L173" s="21"/>
      <c r="M173" s="21"/>
      <c r="N173" s="46" t="str">
        <f>IF(A173="","",COUNTIF('Sales Record'!$B$3:$B$1000,A173))</f>
        <v/>
      </c>
      <c r="O173" s="46" t="str">
        <f>IF(A173="","",SUMPRODUCT(--('Sales Record'!$B$3:$B$1000='Inventory List'!A173),--('Sales Record'!$D$3:$D$1000="")))</f>
        <v/>
      </c>
      <c r="P173" s="46" t="str">
        <f>IF(A173="","",SUMPRODUCT('Purchase Record'!$J$3:$J$1000,--('Inventory List'!A173='Purchase Record'!$B$3:$B$1000),--('Purchase Record'!$D$3:$D$1000="")))</f>
        <v/>
      </c>
      <c r="Q173" s="46" t="str">
        <f>IF(A173="","",K173+SUMPRODUCT(--(A173='Purchase Record'!$B$3:$B$1000),--('Purchase Record'!$D$3:$D$1000&lt;&gt;""),'Purchase Record'!$J$3:$J$1000)-SUMPRODUCT(--(A173='Sales Record'!$B$3:$B$1000),--('Sales Record'!$D$3:$D$1000&lt;&gt;""),'Sales Record'!$G$3:$G$1000))</f>
        <v/>
      </c>
      <c r="R173" s="40"/>
      <c r="S173" s="40"/>
      <c r="T173" s="40"/>
      <c r="U173" s="41" t="str">
        <f t="shared" si="3"/>
        <v/>
      </c>
      <c r="V173" s="21" t="str">
        <f t="shared" si="4"/>
        <v/>
      </c>
      <c r="W173" s="21"/>
      <c r="X173" s="47">
        <f t="shared" si="5"/>
        <v>0</v>
      </c>
    </row>
    <row r="174">
      <c r="C174" s="21"/>
      <c r="D174" s="21"/>
      <c r="F174" s="21"/>
      <c r="G174" s="21"/>
      <c r="H174" s="21"/>
      <c r="I174" s="21"/>
      <c r="J174" s="49" t="str">
        <f t="shared" si="1"/>
        <v/>
      </c>
      <c r="K174" s="45" t="str">
        <f t="shared" si="2"/>
        <v/>
      </c>
      <c r="L174" s="21"/>
      <c r="M174" s="21"/>
      <c r="N174" s="46" t="str">
        <f>IF(A174="","",COUNTIF('Sales Record'!$B$3:$B$1000,A174))</f>
        <v/>
      </c>
      <c r="O174" s="46" t="str">
        <f>IF(A174="","",SUMPRODUCT(--('Sales Record'!$B$3:$B$1000='Inventory List'!A174),--('Sales Record'!$D$3:$D$1000="")))</f>
        <v/>
      </c>
      <c r="P174" s="46" t="str">
        <f>IF(A174="","",SUMPRODUCT('Purchase Record'!$J$3:$J$1000,--('Inventory List'!A174='Purchase Record'!$B$3:$B$1000),--('Purchase Record'!$D$3:$D$1000="")))</f>
        <v/>
      </c>
      <c r="Q174" s="46" t="str">
        <f>IF(A174="","",K174+SUMPRODUCT(--(A174='Purchase Record'!$B$3:$B$1000),--('Purchase Record'!$D$3:$D$1000&lt;&gt;""),'Purchase Record'!$J$3:$J$1000)-SUMPRODUCT(--(A174='Sales Record'!$B$3:$B$1000),--('Sales Record'!$D$3:$D$1000&lt;&gt;""),'Sales Record'!$G$3:$G$1000))</f>
        <v/>
      </c>
      <c r="R174" s="40"/>
      <c r="S174" s="40"/>
      <c r="T174" s="40"/>
      <c r="U174" s="41" t="str">
        <f t="shared" si="3"/>
        <v/>
      </c>
      <c r="V174" s="21" t="str">
        <f t="shared" si="4"/>
        <v/>
      </c>
      <c r="W174" s="21"/>
      <c r="X174" s="47">
        <f t="shared" si="5"/>
        <v>0</v>
      </c>
    </row>
    <row r="175">
      <c r="C175" s="21"/>
      <c r="D175" s="21"/>
      <c r="F175" s="21"/>
      <c r="G175" s="21"/>
      <c r="H175" s="21"/>
      <c r="I175" s="21"/>
      <c r="J175" s="49" t="str">
        <f t="shared" si="1"/>
        <v/>
      </c>
      <c r="K175" s="45" t="str">
        <f t="shared" si="2"/>
        <v/>
      </c>
      <c r="L175" s="21"/>
      <c r="M175" s="21"/>
      <c r="N175" s="46" t="str">
        <f>IF(A175="","",COUNTIF('Sales Record'!$B$3:$B$1000,A175))</f>
        <v/>
      </c>
      <c r="O175" s="46" t="str">
        <f>IF(A175="","",SUMPRODUCT(--('Sales Record'!$B$3:$B$1000='Inventory List'!A175),--('Sales Record'!$D$3:$D$1000="")))</f>
        <v/>
      </c>
      <c r="P175" s="46" t="str">
        <f>IF(A175="","",SUMPRODUCT('Purchase Record'!$J$3:$J$1000,--('Inventory List'!A175='Purchase Record'!$B$3:$B$1000),--('Purchase Record'!$D$3:$D$1000="")))</f>
        <v/>
      </c>
      <c r="Q175" s="46" t="str">
        <f>IF(A175="","",K175+SUMPRODUCT(--(A175='Purchase Record'!$B$3:$B$1000),--('Purchase Record'!$D$3:$D$1000&lt;&gt;""),'Purchase Record'!$J$3:$J$1000)-SUMPRODUCT(--(A175='Sales Record'!$B$3:$B$1000),--('Sales Record'!$D$3:$D$1000&lt;&gt;""),'Sales Record'!$G$3:$G$1000))</f>
        <v/>
      </c>
      <c r="R175" s="40"/>
      <c r="S175" s="40"/>
      <c r="T175" s="40"/>
      <c r="U175" s="41" t="str">
        <f t="shared" si="3"/>
        <v/>
      </c>
      <c r="V175" s="21" t="str">
        <f t="shared" si="4"/>
        <v/>
      </c>
      <c r="W175" s="21"/>
      <c r="X175" s="47">
        <f t="shared" si="5"/>
        <v>0</v>
      </c>
    </row>
    <row r="176">
      <c r="C176" s="21"/>
      <c r="D176" s="21"/>
      <c r="F176" s="21"/>
      <c r="G176" s="21"/>
      <c r="H176" s="21"/>
      <c r="I176" s="21"/>
      <c r="J176" s="49" t="str">
        <f t="shared" si="1"/>
        <v/>
      </c>
      <c r="K176" s="45" t="str">
        <f t="shared" si="2"/>
        <v/>
      </c>
      <c r="L176" s="21"/>
      <c r="M176" s="21"/>
      <c r="N176" s="46" t="str">
        <f>IF(A176="","",COUNTIF('Sales Record'!$B$3:$B$1000,A176))</f>
        <v/>
      </c>
      <c r="O176" s="46" t="str">
        <f>IF(A176="","",SUMPRODUCT(--('Sales Record'!$B$3:$B$1000='Inventory List'!A176),--('Sales Record'!$D$3:$D$1000="")))</f>
        <v/>
      </c>
      <c r="P176" s="46" t="str">
        <f>IF(A176="","",SUMPRODUCT('Purchase Record'!$J$3:$J$1000,--('Inventory List'!A176='Purchase Record'!$B$3:$B$1000),--('Purchase Record'!$D$3:$D$1000="")))</f>
        <v/>
      </c>
      <c r="Q176" s="46" t="str">
        <f>IF(A176="","",K176+SUMPRODUCT(--(A176='Purchase Record'!$B$3:$B$1000),--('Purchase Record'!$D$3:$D$1000&lt;&gt;""),'Purchase Record'!$J$3:$J$1000)-SUMPRODUCT(--(A176='Sales Record'!$B$3:$B$1000),--('Sales Record'!$D$3:$D$1000&lt;&gt;""),'Sales Record'!$G$3:$G$1000))</f>
        <v/>
      </c>
      <c r="R176" s="40"/>
      <c r="S176" s="40"/>
      <c r="T176" s="40"/>
      <c r="U176" s="41" t="str">
        <f t="shared" si="3"/>
        <v/>
      </c>
      <c r="V176" s="21" t="str">
        <f t="shared" si="4"/>
        <v/>
      </c>
      <c r="W176" s="21"/>
      <c r="X176" s="47">
        <f t="shared" si="5"/>
        <v>0</v>
      </c>
    </row>
    <row r="177">
      <c r="C177" s="21"/>
      <c r="D177" s="21"/>
      <c r="F177" s="21"/>
      <c r="G177" s="21"/>
      <c r="H177" s="21"/>
      <c r="I177" s="21"/>
      <c r="J177" s="49" t="str">
        <f t="shared" si="1"/>
        <v/>
      </c>
      <c r="K177" s="45" t="str">
        <f t="shared" si="2"/>
        <v/>
      </c>
      <c r="L177" s="21"/>
      <c r="M177" s="21"/>
      <c r="N177" s="46" t="str">
        <f>IF(A177="","",COUNTIF('Sales Record'!$B$3:$B$1000,A177))</f>
        <v/>
      </c>
      <c r="O177" s="46" t="str">
        <f>IF(A177="","",SUMPRODUCT(--('Sales Record'!$B$3:$B$1000='Inventory List'!A177),--('Sales Record'!$D$3:$D$1000="")))</f>
        <v/>
      </c>
      <c r="P177" s="46" t="str">
        <f>IF(A177="","",SUMPRODUCT('Purchase Record'!$J$3:$J$1000,--('Inventory List'!A177='Purchase Record'!$B$3:$B$1000),--('Purchase Record'!$D$3:$D$1000="")))</f>
        <v/>
      </c>
      <c r="Q177" s="46" t="str">
        <f>IF(A177="","",K177+SUMPRODUCT(--(A177='Purchase Record'!$B$3:$B$1000),--('Purchase Record'!$D$3:$D$1000&lt;&gt;""),'Purchase Record'!$J$3:$J$1000)-SUMPRODUCT(--(A177='Sales Record'!$B$3:$B$1000),--('Sales Record'!$D$3:$D$1000&lt;&gt;""),'Sales Record'!$G$3:$G$1000))</f>
        <v/>
      </c>
      <c r="R177" s="40"/>
      <c r="S177" s="40"/>
      <c r="T177" s="40"/>
      <c r="U177" s="41" t="str">
        <f t="shared" si="3"/>
        <v/>
      </c>
      <c r="V177" s="21" t="str">
        <f t="shared" si="4"/>
        <v/>
      </c>
      <c r="W177" s="21"/>
      <c r="X177" s="47">
        <f t="shared" si="5"/>
        <v>0</v>
      </c>
    </row>
    <row r="178">
      <c r="C178" s="21"/>
      <c r="D178" s="21"/>
      <c r="F178" s="21"/>
      <c r="G178" s="21"/>
      <c r="H178" s="21"/>
      <c r="I178" s="21"/>
      <c r="J178" s="49" t="str">
        <f t="shared" si="1"/>
        <v/>
      </c>
      <c r="K178" s="45" t="str">
        <f t="shared" si="2"/>
        <v/>
      </c>
      <c r="L178" s="21"/>
      <c r="M178" s="21"/>
      <c r="N178" s="46" t="str">
        <f>IF(A178="","",COUNTIF('Sales Record'!$B$3:$B$1000,A178))</f>
        <v/>
      </c>
      <c r="O178" s="46" t="str">
        <f>IF(A178="","",SUMPRODUCT(--('Sales Record'!$B$3:$B$1000='Inventory List'!A178),--('Sales Record'!$D$3:$D$1000="")))</f>
        <v/>
      </c>
      <c r="P178" s="46" t="str">
        <f>IF(A178="","",SUMPRODUCT('Purchase Record'!$J$3:$J$1000,--('Inventory List'!A178='Purchase Record'!$B$3:$B$1000),--('Purchase Record'!$D$3:$D$1000="")))</f>
        <v/>
      </c>
      <c r="Q178" s="46" t="str">
        <f>IF(A178="","",K178+SUMPRODUCT(--(A178='Purchase Record'!$B$3:$B$1000),--('Purchase Record'!$D$3:$D$1000&lt;&gt;""),'Purchase Record'!$J$3:$J$1000)-SUMPRODUCT(--(A178='Sales Record'!$B$3:$B$1000),--('Sales Record'!$D$3:$D$1000&lt;&gt;""),'Sales Record'!$G$3:$G$1000))</f>
        <v/>
      </c>
      <c r="R178" s="40"/>
      <c r="S178" s="40"/>
      <c r="T178" s="40"/>
      <c r="U178" s="41" t="str">
        <f t="shared" si="3"/>
        <v/>
      </c>
      <c r="V178" s="21" t="str">
        <f t="shared" si="4"/>
        <v/>
      </c>
      <c r="W178" s="21"/>
      <c r="X178" s="47">
        <f t="shared" si="5"/>
        <v>0</v>
      </c>
    </row>
    <row r="179">
      <c r="C179" s="21"/>
      <c r="D179" s="21"/>
      <c r="F179" s="21"/>
      <c r="G179" s="21"/>
      <c r="H179" s="21"/>
      <c r="I179" s="21"/>
      <c r="J179" s="49" t="str">
        <f t="shared" si="1"/>
        <v/>
      </c>
      <c r="K179" s="45" t="str">
        <f t="shared" si="2"/>
        <v/>
      </c>
      <c r="L179" s="21"/>
      <c r="M179" s="21"/>
      <c r="N179" s="46" t="str">
        <f>IF(A179="","",COUNTIF('Sales Record'!$B$3:$B$1000,A179))</f>
        <v/>
      </c>
      <c r="O179" s="46" t="str">
        <f>IF(A179="","",SUMPRODUCT(--('Sales Record'!$B$3:$B$1000='Inventory List'!A179),--('Sales Record'!$D$3:$D$1000="")))</f>
        <v/>
      </c>
      <c r="P179" s="46" t="str">
        <f>IF(A179="","",SUMPRODUCT('Purchase Record'!$J$3:$J$1000,--('Inventory List'!A179='Purchase Record'!$B$3:$B$1000),--('Purchase Record'!$D$3:$D$1000="")))</f>
        <v/>
      </c>
      <c r="Q179" s="46" t="str">
        <f>IF(A179="","",K179+SUMPRODUCT(--(A179='Purchase Record'!$B$3:$B$1000),--('Purchase Record'!$D$3:$D$1000&lt;&gt;""),'Purchase Record'!$J$3:$J$1000)-SUMPRODUCT(--(A179='Sales Record'!$B$3:$B$1000),--('Sales Record'!$D$3:$D$1000&lt;&gt;""),'Sales Record'!$G$3:$G$1000))</f>
        <v/>
      </c>
      <c r="R179" s="40"/>
      <c r="S179" s="40"/>
      <c r="T179" s="40"/>
      <c r="U179" s="41" t="str">
        <f t="shared" si="3"/>
        <v/>
      </c>
      <c r="V179" s="21" t="str">
        <f t="shared" si="4"/>
        <v/>
      </c>
      <c r="W179" s="21"/>
      <c r="X179" s="47">
        <f t="shared" si="5"/>
        <v>0</v>
      </c>
    </row>
    <row r="180">
      <c r="C180" s="21"/>
      <c r="D180" s="21"/>
      <c r="F180" s="21"/>
      <c r="G180" s="21"/>
      <c r="H180" s="21"/>
      <c r="I180" s="21"/>
      <c r="J180" s="49" t="str">
        <f t="shared" si="1"/>
        <v/>
      </c>
      <c r="K180" s="45" t="str">
        <f t="shared" si="2"/>
        <v/>
      </c>
      <c r="L180" s="21"/>
      <c r="M180" s="21"/>
      <c r="N180" s="46" t="str">
        <f>IF(A180="","",COUNTIF('Sales Record'!$B$3:$B$1000,A180))</f>
        <v/>
      </c>
      <c r="O180" s="46" t="str">
        <f>IF(A180="","",SUMPRODUCT(--('Sales Record'!$B$3:$B$1000='Inventory List'!A180),--('Sales Record'!$D$3:$D$1000="")))</f>
        <v/>
      </c>
      <c r="P180" s="46" t="str">
        <f>IF(A180="","",SUMPRODUCT('Purchase Record'!$J$3:$J$1000,--('Inventory List'!A180='Purchase Record'!$B$3:$B$1000),--('Purchase Record'!$D$3:$D$1000="")))</f>
        <v/>
      </c>
      <c r="Q180" s="46" t="str">
        <f>IF(A180="","",K180+SUMPRODUCT(--(A180='Purchase Record'!$B$3:$B$1000),--('Purchase Record'!$D$3:$D$1000&lt;&gt;""),'Purchase Record'!$J$3:$J$1000)-SUMPRODUCT(--(A180='Sales Record'!$B$3:$B$1000),--('Sales Record'!$D$3:$D$1000&lt;&gt;""),'Sales Record'!$G$3:$G$1000))</f>
        <v/>
      </c>
      <c r="R180" s="40"/>
      <c r="S180" s="40"/>
      <c r="T180" s="40"/>
      <c r="U180" s="41" t="str">
        <f t="shared" si="3"/>
        <v/>
      </c>
      <c r="V180" s="21" t="str">
        <f t="shared" si="4"/>
        <v/>
      </c>
      <c r="W180" s="21"/>
      <c r="X180" s="47">
        <f t="shared" si="5"/>
        <v>0</v>
      </c>
    </row>
    <row r="181">
      <c r="C181" s="21"/>
      <c r="D181" s="21"/>
      <c r="F181" s="21"/>
      <c r="G181" s="21"/>
      <c r="H181" s="21"/>
      <c r="I181" s="21"/>
      <c r="J181" s="49" t="str">
        <f t="shared" si="1"/>
        <v/>
      </c>
      <c r="K181" s="45" t="str">
        <f t="shared" si="2"/>
        <v/>
      </c>
      <c r="L181" s="21"/>
      <c r="M181" s="21"/>
      <c r="N181" s="46" t="str">
        <f>IF(A181="","",COUNTIF('Sales Record'!$B$3:$B$1000,A181))</f>
        <v/>
      </c>
      <c r="O181" s="46" t="str">
        <f>IF(A181="","",SUMPRODUCT(--('Sales Record'!$B$3:$B$1000='Inventory List'!A181),--('Sales Record'!$D$3:$D$1000="")))</f>
        <v/>
      </c>
      <c r="P181" s="46" t="str">
        <f>IF(A181="","",SUMPRODUCT('Purchase Record'!$J$3:$J$1000,--('Inventory List'!A181='Purchase Record'!$B$3:$B$1000),--('Purchase Record'!$D$3:$D$1000="")))</f>
        <v/>
      </c>
      <c r="Q181" s="46" t="str">
        <f>IF(A181="","",K181+SUMPRODUCT(--(A181='Purchase Record'!$B$3:$B$1000),--('Purchase Record'!$D$3:$D$1000&lt;&gt;""),'Purchase Record'!$J$3:$J$1000)-SUMPRODUCT(--(A181='Sales Record'!$B$3:$B$1000),--('Sales Record'!$D$3:$D$1000&lt;&gt;""),'Sales Record'!$G$3:$G$1000))</f>
        <v/>
      </c>
      <c r="R181" s="40"/>
      <c r="S181" s="40"/>
      <c r="T181" s="40"/>
      <c r="U181" s="41" t="str">
        <f t="shared" si="3"/>
        <v/>
      </c>
      <c r="V181" s="21" t="str">
        <f t="shared" si="4"/>
        <v/>
      </c>
      <c r="W181" s="21"/>
      <c r="X181" s="47">
        <f t="shared" si="5"/>
        <v>0</v>
      </c>
    </row>
    <row r="182">
      <c r="C182" s="21"/>
      <c r="D182" s="21"/>
      <c r="F182" s="21"/>
      <c r="G182" s="21"/>
      <c r="H182" s="21"/>
      <c r="I182" s="21"/>
      <c r="J182" s="49" t="str">
        <f t="shared" si="1"/>
        <v/>
      </c>
      <c r="K182" s="45" t="str">
        <f t="shared" si="2"/>
        <v/>
      </c>
      <c r="L182" s="21"/>
      <c r="M182" s="21"/>
      <c r="N182" s="46" t="str">
        <f>IF(A182="","",COUNTIF('Sales Record'!$B$3:$B$1000,A182))</f>
        <v/>
      </c>
      <c r="O182" s="46" t="str">
        <f>IF(A182="","",SUMPRODUCT(--('Sales Record'!$B$3:$B$1000='Inventory List'!A182),--('Sales Record'!$D$3:$D$1000="")))</f>
        <v/>
      </c>
      <c r="P182" s="46" t="str">
        <f>IF(A182="","",SUMPRODUCT('Purchase Record'!$J$3:$J$1000,--('Inventory List'!A182='Purchase Record'!$B$3:$B$1000),--('Purchase Record'!$D$3:$D$1000="")))</f>
        <v/>
      </c>
      <c r="Q182" s="46" t="str">
        <f>IF(A182="","",K182+SUMPRODUCT(--(A182='Purchase Record'!$B$3:$B$1000),--('Purchase Record'!$D$3:$D$1000&lt;&gt;""),'Purchase Record'!$J$3:$J$1000)-SUMPRODUCT(--(A182='Sales Record'!$B$3:$B$1000),--('Sales Record'!$D$3:$D$1000&lt;&gt;""),'Sales Record'!$G$3:$G$1000))</f>
        <v/>
      </c>
      <c r="R182" s="40"/>
      <c r="S182" s="40"/>
      <c r="T182" s="40"/>
      <c r="U182" s="41" t="str">
        <f t="shared" si="3"/>
        <v/>
      </c>
      <c r="V182" s="21" t="str">
        <f t="shared" si="4"/>
        <v/>
      </c>
      <c r="W182" s="21"/>
      <c r="X182" s="47">
        <f t="shared" si="5"/>
        <v>0</v>
      </c>
    </row>
    <row r="183">
      <c r="C183" s="21"/>
      <c r="D183" s="21"/>
      <c r="F183" s="21"/>
      <c r="G183" s="21"/>
      <c r="H183" s="21"/>
      <c r="I183" s="21"/>
      <c r="J183" s="49" t="str">
        <f t="shared" si="1"/>
        <v/>
      </c>
      <c r="K183" s="45" t="str">
        <f t="shared" si="2"/>
        <v/>
      </c>
      <c r="L183" s="21"/>
      <c r="M183" s="21"/>
      <c r="N183" s="46" t="str">
        <f>IF(A183="","",COUNTIF('Sales Record'!$B$3:$B$1000,A183))</f>
        <v/>
      </c>
      <c r="O183" s="46" t="str">
        <f>IF(A183="","",SUMPRODUCT(--('Sales Record'!$B$3:$B$1000='Inventory List'!A183),--('Sales Record'!$D$3:$D$1000="")))</f>
        <v/>
      </c>
      <c r="P183" s="46" t="str">
        <f>IF(A183="","",SUMPRODUCT('Purchase Record'!$J$3:$J$1000,--('Inventory List'!A183='Purchase Record'!$B$3:$B$1000),--('Purchase Record'!$D$3:$D$1000="")))</f>
        <v/>
      </c>
      <c r="Q183" s="46" t="str">
        <f>IF(A183="","",K183+SUMPRODUCT(--(A183='Purchase Record'!$B$3:$B$1000),--('Purchase Record'!$D$3:$D$1000&lt;&gt;""),'Purchase Record'!$J$3:$J$1000)-SUMPRODUCT(--(A183='Sales Record'!$B$3:$B$1000),--('Sales Record'!$D$3:$D$1000&lt;&gt;""),'Sales Record'!$G$3:$G$1000))</f>
        <v/>
      </c>
      <c r="R183" s="40"/>
      <c r="S183" s="40"/>
      <c r="T183" s="40"/>
      <c r="U183" s="41" t="str">
        <f t="shared" si="3"/>
        <v/>
      </c>
      <c r="V183" s="21" t="str">
        <f t="shared" si="4"/>
        <v/>
      </c>
      <c r="W183" s="21"/>
      <c r="X183" s="47">
        <f t="shared" si="5"/>
        <v>0</v>
      </c>
    </row>
    <row r="184">
      <c r="C184" s="21"/>
      <c r="D184" s="21"/>
      <c r="F184" s="21"/>
      <c r="G184" s="21"/>
      <c r="H184" s="21"/>
      <c r="I184" s="21"/>
      <c r="J184" s="49" t="str">
        <f t="shared" si="1"/>
        <v/>
      </c>
      <c r="K184" s="45" t="str">
        <f t="shared" si="2"/>
        <v/>
      </c>
      <c r="L184" s="21"/>
      <c r="M184" s="21"/>
      <c r="N184" s="46" t="str">
        <f>IF(A184="","",COUNTIF('Sales Record'!$B$3:$B$1000,A184))</f>
        <v/>
      </c>
      <c r="O184" s="46" t="str">
        <f>IF(A184="","",SUMPRODUCT(--('Sales Record'!$B$3:$B$1000='Inventory List'!A184),--('Sales Record'!$D$3:$D$1000="")))</f>
        <v/>
      </c>
      <c r="P184" s="46" t="str">
        <f>IF(A184="","",SUMPRODUCT('Purchase Record'!$J$3:$J$1000,--('Inventory List'!A184='Purchase Record'!$B$3:$B$1000),--('Purchase Record'!$D$3:$D$1000="")))</f>
        <v/>
      </c>
      <c r="Q184" s="46" t="str">
        <f>IF(A184="","",K184+SUMPRODUCT(--(A184='Purchase Record'!$B$3:$B$1000),--('Purchase Record'!$D$3:$D$1000&lt;&gt;""),'Purchase Record'!$J$3:$J$1000)-SUMPRODUCT(--(A184='Sales Record'!$B$3:$B$1000),--('Sales Record'!$D$3:$D$1000&lt;&gt;""),'Sales Record'!$G$3:$G$1000))</f>
        <v/>
      </c>
      <c r="R184" s="40"/>
      <c r="S184" s="40"/>
      <c r="T184" s="40"/>
      <c r="U184" s="41" t="str">
        <f t="shared" si="3"/>
        <v/>
      </c>
      <c r="V184" s="21" t="str">
        <f t="shared" si="4"/>
        <v/>
      </c>
      <c r="W184" s="21"/>
      <c r="X184" s="47">
        <f t="shared" si="5"/>
        <v>0</v>
      </c>
    </row>
    <row r="185">
      <c r="C185" s="21"/>
      <c r="D185" s="21"/>
      <c r="F185" s="21"/>
      <c r="G185" s="21"/>
      <c r="H185" s="21"/>
      <c r="I185" s="21"/>
      <c r="J185" s="49" t="str">
        <f t="shared" si="1"/>
        <v/>
      </c>
      <c r="K185" s="45" t="str">
        <f t="shared" si="2"/>
        <v/>
      </c>
      <c r="L185" s="21"/>
      <c r="M185" s="21"/>
      <c r="N185" s="46" t="str">
        <f>IF(A185="","",COUNTIF('Sales Record'!$B$3:$B$1000,A185))</f>
        <v/>
      </c>
      <c r="O185" s="46" t="str">
        <f>IF(A185="","",SUMPRODUCT(--('Sales Record'!$B$3:$B$1000='Inventory List'!A185),--('Sales Record'!$D$3:$D$1000="")))</f>
        <v/>
      </c>
      <c r="P185" s="46" t="str">
        <f>IF(A185="","",SUMPRODUCT('Purchase Record'!$J$3:$J$1000,--('Inventory List'!A185='Purchase Record'!$B$3:$B$1000),--('Purchase Record'!$D$3:$D$1000="")))</f>
        <v/>
      </c>
      <c r="Q185" s="46" t="str">
        <f>IF(A185="","",K185+SUMPRODUCT(--(A185='Purchase Record'!$B$3:$B$1000),--('Purchase Record'!$D$3:$D$1000&lt;&gt;""),'Purchase Record'!$J$3:$J$1000)-SUMPRODUCT(--(A185='Sales Record'!$B$3:$B$1000),--('Sales Record'!$D$3:$D$1000&lt;&gt;""),'Sales Record'!$G$3:$G$1000))</f>
        <v/>
      </c>
      <c r="R185" s="40"/>
      <c r="S185" s="40"/>
      <c r="T185" s="40"/>
      <c r="U185" s="41" t="str">
        <f t="shared" si="3"/>
        <v/>
      </c>
      <c r="V185" s="21" t="str">
        <f t="shared" si="4"/>
        <v/>
      </c>
      <c r="W185" s="21"/>
      <c r="X185" s="47">
        <f t="shared" si="5"/>
        <v>0</v>
      </c>
    </row>
    <row r="186">
      <c r="C186" s="21"/>
      <c r="D186" s="21"/>
      <c r="F186" s="21"/>
      <c r="G186" s="21"/>
      <c r="H186" s="21"/>
      <c r="I186" s="21"/>
      <c r="J186" s="49" t="str">
        <f t="shared" si="1"/>
        <v/>
      </c>
      <c r="K186" s="45" t="str">
        <f t="shared" si="2"/>
        <v/>
      </c>
      <c r="L186" s="21"/>
      <c r="M186" s="21"/>
      <c r="N186" s="46" t="str">
        <f>IF(A186="","",COUNTIF('Sales Record'!$B$3:$B$1000,A186))</f>
        <v/>
      </c>
      <c r="O186" s="46" t="str">
        <f>IF(A186="","",SUMPRODUCT(--('Sales Record'!$B$3:$B$1000='Inventory List'!A186),--('Sales Record'!$D$3:$D$1000="")))</f>
        <v/>
      </c>
      <c r="P186" s="46" t="str">
        <f>IF(A186="","",SUMPRODUCT('Purchase Record'!$J$3:$J$1000,--('Inventory List'!A186='Purchase Record'!$B$3:$B$1000),--('Purchase Record'!$D$3:$D$1000="")))</f>
        <v/>
      </c>
      <c r="Q186" s="46" t="str">
        <f>IF(A186="","",K186+SUMPRODUCT(--(A186='Purchase Record'!$B$3:$B$1000),--('Purchase Record'!$D$3:$D$1000&lt;&gt;""),'Purchase Record'!$J$3:$J$1000)-SUMPRODUCT(--(A186='Sales Record'!$B$3:$B$1000),--('Sales Record'!$D$3:$D$1000&lt;&gt;""),'Sales Record'!$G$3:$G$1000))</f>
        <v/>
      </c>
      <c r="R186" s="40"/>
      <c r="S186" s="40"/>
      <c r="T186" s="40"/>
      <c r="U186" s="41" t="str">
        <f t="shared" si="3"/>
        <v/>
      </c>
      <c r="V186" s="21" t="str">
        <f t="shared" si="4"/>
        <v/>
      </c>
      <c r="W186" s="21"/>
      <c r="X186" s="47">
        <f t="shared" si="5"/>
        <v>0</v>
      </c>
    </row>
    <row r="187">
      <c r="C187" s="21"/>
      <c r="D187" s="21"/>
      <c r="F187" s="21"/>
      <c r="G187" s="21"/>
      <c r="H187" s="21"/>
      <c r="I187" s="21"/>
      <c r="J187" s="49" t="str">
        <f t="shared" si="1"/>
        <v/>
      </c>
      <c r="K187" s="45" t="str">
        <f t="shared" si="2"/>
        <v/>
      </c>
      <c r="L187" s="21"/>
      <c r="M187" s="21"/>
      <c r="N187" s="46" t="str">
        <f>IF(A187="","",COUNTIF('Sales Record'!$B$3:$B$1000,A187))</f>
        <v/>
      </c>
      <c r="O187" s="46" t="str">
        <f>IF(A187="","",SUMPRODUCT(--('Sales Record'!$B$3:$B$1000='Inventory List'!A187),--('Sales Record'!$D$3:$D$1000="")))</f>
        <v/>
      </c>
      <c r="P187" s="46" t="str">
        <f>IF(A187="","",SUMPRODUCT('Purchase Record'!$J$3:$J$1000,--('Inventory List'!A187='Purchase Record'!$B$3:$B$1000),--('Purchase Record'!$D$3:$D$1000="")))</f>
        <v/>
      </c>
      <c r="Q187" s="46" t="str">
        <f>IF(A187="","",K187+SUMPRODUCT(--(A187='Purchase Record'!$B$3:$B$1000),--('Purchase Record'!$D$3:$D$1000&lt;&gt;""),'Purchase Record'!$J$3:$J$1000)-SUMPRODUCT(--(A187='Sales Record'!$B$3:$B$1000),--('Sales Record'!$D$3:$D$1000&lt;&gt;""),'Sales Record'!$G$3:$G$1000))</f>
        <v/>
      </c>
      <c r="R187" s="40"/>
      <c r="S187" s="40"/>
      <c r="T187" s="40"/>
      <c r="U187" s="41" t="str">
        <f t="shared" si="3"/>
        <v/>
      </c>
      <c r="V187" s="21" t="str">
        <f t="shared" si="4"/>
        <v/>
      </c>
      <c r="W187" s="21"/>
      <c r="X187" s="47">
        <f t="shared" si="5"/>
        <v>0</v>
      </c>
    </row>
    <row r="188">
      <c r="C188" s="21"/>
      <c r="D188" s="21"/>
      <c r="F188" s="21"/>
      <c r="G188" s="21"/>
      <c r="H188" s="21"/>
      <c r="I188" s="21"/>
      <c r="J188" s="49" t="str">
        <f t="shared" si="1"/>
        <v/>
      </c>
      <c r="K188" s="45" t="str">
        <f t="shared" si="2"/>
        <v/>
      </c>
      <c r="L188" s="21"/>
      <c r="M188" s="21"/>
      <c r="N188" s="46" t="str">
        <f>IF(A188="","",COUNTIF('Sales Record'!$B$3:$B$1000,A188))</f>
        <v/>
      </c>
      <c r="O188" s="46" t="str">
        <f>IF(A188="","",SUMPRODUCT(--('Sales Record'!$B$3:$B$1000='Inventory List'!A188),--('Sales Record'!$D$3:$D$1000="")))</f>
        <v/>
      </c>
      <c r="P188" s="46" t="str">
        <f>IF(A188="","",SUMPRODUCT('Purchase Record'!$J$3:$J$1000,--('Inventory List'!A188='Purchase Record'!$B$3:$B$1000),--('Purchase Record'!$D$3:$D$1000="")))</f>
        <v/>
      </c>
      <c r="Q188" s="46" t="str">
        <f>IF(A188="","",K188+SUMPRODUCT(--(A188='Purchase Record'!$B$3:$B$1000),--('Purchase Record'!$D$3:$D$1000&lt;&gt;""),'Purchase Record'!$J$3:$J$1000)-SUMPRODUCT(--(A188='Sales Record'!$B$3:$B$1000),--('Sales Record'!$D$3:$D$1000&lt;&gt;""),'Sales Record'!$G$3:$G$1000))</f>
        <v/>
      </c>
      <c r="R188" s="40"/>
      <c r="S188" s="40"/>
      <c r="T188" s="40"/>
      <c r="U188" s="41" t="str">
        <f t="shared" si="3"/>
        <v/>
      </c>
      <c r="V188" s="21" t="str">
        <f t="shared" si="4"/>
        <v/>
      </c>
      <c r="W188" s="21"/>
      <c r="X188" s="47">
        <f t="shared" si="5"/>
        <v>0</v>
      </c>
    </row>
    <row r="189">
      <c r="C189" s="21"/>
      <c r="D189" s="21"/>
      <c r="F189" s="21"/>
      <c r="G189" s="21"/>
      <c r="H189" s="21"/>
      <c r="I189" s="21"/>
      <c r="J189" s="49" t="str">
        <f t="shared" si="1"/>
        <v/>
      </c>
      <c r="K189" s="45" t="str">
        <f t="shared" si="2"/>
        <v/>
      </c>
      <c r="L189" s="21"/>
      <c r="M189" s="21"/>
      <c r="N189" s="46" t="str">
        <f>IF(A189="","",COUNTIF('Sales Record'!$B$3:$B$1000,A189))</f>
        <v/>
      </c>
      <c r="O189" s="46" t="str">
        <f>IF(A189="","",SUMPRODUCT(--('Sales Record'!$B$3:$B$1000='Inventory List'!A189),--('Sales Record'!$D$3:$D$1000="")))</f>
        <v/>
      </c>
      <c r="P189" s="46" t="str">
        <f>IF(A189="","",SUMPRODUCT('Purchase Record'!$J$3:$J$1000,--('Inventory List'!A189='Purchase Record'!$B$3:$B$1000),--('Purchase Record'!$D$3:$D$1000="")))</f>
        <v/>
      </c>
      <c r="Q189" s="46" t="str">
        <f>IF(A189="","",K189+SUMPRODUCT(--(A189='Purchase Record'!$B$3:$B$1000),--('Purchase Record'!$D$3:$D$1000&lt;&gt;""),'Purchase Record'!$J$3:$J$1000)-SUMPRODUCT(--(A189='Sales Record'!$B$3:$B$1000),--('Sales Record'!$D$3:$D$1000&lt;&gt;""),'Sales Record'!$G$3:$G$1000))</f>
        <v/>
      </c>
      <c r="R189" s="40"/>
      <c r="S189" s="40"/>
      <c r="T189" s="40"/>
      <c r="U189" s="41" t="str">
        <f t="shared" si="3"/>
        <v/>
      </c>
      <c r="V189" s="21" t="str">
        <f t="shared" si="4"/>
        <v/>
      </c>
      <c r="W189" s="21"/>
      <c r="X189" s="47">
        <f t="shared" si="5"/>
        <v>0</v>
      </c>
    </row>
    <row r="190">
      <c r="C190" s="21"/>
      <c r="D190" s="21"/>
      <c r="F190" s="21"/>
      <c r="G190" s="21"/>
      <c r="H190" s="21"/>
      <c r="I190" s="21"/>
      <c r="J190" s="49" t="str">
        <f t="shared" si="1"/>
        <v/>
      </c>
      <c r="K190" s="45" t="str">
        <f t="shared" si="2"/>
        <v/>
      </c>
      <c r="L190" s="21"/>
      <c r="M190" s="21"/>
      <c r="N190" s="46" t="str">
        <f>IF(A190="","",COUNTIF('Sales Record'!$B$3:$B$1000,A190))</f>
        <v/>
      </c>
      <c r="O190" s="46" t="str">
        <f>IF(A190="","",SUMPRODUCT(--('Sales Record'!$B$3:$B$1000='Inventory List'!A190),--('Sales Record'!$D$3:$D$1000="")))</f>
        <v/>
      </c>
      <c r="P190" s="46" t="str">
        <f>IF(A190="","",SUMPRODUCT('Purchase Record'!$J$3:$J$1000,--('Inventory List'!A190='Purchase Record'!$B$3:$B$1000),--('Purchase Record'!$D$3:$D$1000="")))</f>
        <v/>
      </c>
      <c r="Q190" s="46" t="str">
        <f>IF(A190="","",K190+SUMPRODUCT(--(A190='Purchase Record'!$B$3:$B$1000),--('Purchase Record'!$D$3:$D$1000&lt;&gt;""),'Purchase Record'!$J$3:$J$1000)-SUMPRODUCT(--(A190='Sales Record'!$B$3:$B$1000),--('Sales Record'!$D$3:$D$1000&lt;&gt;""),'Sales Record'!$G$3:$G$1000))</f>
        <v/>
      </c>
      <c r="R190" s="40"/>
      <c r="S190" s="40"/>
      <c r="T190" s="40"/>
      <c r="U190" s="41" t="str">
        <f t="shared" si="3"/>
        <v/>
      </c>
      <c r="V190" s="21" t="str">
        <f t="shared" si="4"/>
        <v/>
      </c>
      <c r="W190" s="21"/>
      <c r="X190" s="47">
        <f t="shared" si="5"/>
        <v>0</v>
      </c>
    </row>
    <row r="191">
      <c r="C191" s="21"/>
      <c r="D191" s="21"/>
      <c r="F191" s="21"/>
      <c r="G191" s="21"/>
      <c r="H191" s="21"/>
      <c r="I191" s="21"/>
      <c r="J191" s="49" t="str">
        <f t="shared" si="1"/>
        <v/>
      </c>
      <c r="K191" s="45" t="str">
        <f t="shared" si="2"/>
        <v/>
      </c>
      <c r="L191" s="21"/>
      <c r="M191" s="21"/>
      <c r="N191" s="46" t="str">
        <f>IF(A191="","",COUNTIF('Sales Record'!$B$3:$B$1000,A191))</f>
        <v/>
      </c>
      <c r="O191" s="46" t="str">
        <f>IF(A191="","",SUMPRODUCT(--('Sales Record'!$B$3:$B$1000='Inventory List'!A191),--('Sales Record'!$D$3:$D$1000="")))</f>
        <v/>
      </c>
      <c r="P191" s="46" t="str">
        <f>IF(A191="","",SUMPRODUCT('Purchase Record'!$J$3:$J$1000,--('Inventory List'!A191='Purchase Record'!$B$3:$B$1000),--('Purchase Record'!$D$3:$D$1000="")))</f>
        <v/>
      </c>
      <c r="Q191" s="46" t="str">
        <f>IF(A191="","",K191+SUMPRODUCT(--(A191='Purchase Record'!$B$3:$B$1000),--('Purchase Record'!$D$3:$D$1000&lt;&gt;""),'Purchase Record'!$J$3:$J$1000)-SUMPRODUCT(--(A191='Sales Record'!$B$3:$B$1000),--('Sales Record'!$D$3:$D$1000&lt;&gt;""),'Sales Record'!$G$3:$G$1000))</f>
        <v/>
      </c>
      <c r="R191" s="40"/>
      <c r="S191" s="40"/>
      <c r="T191" s="40"/>
      <c r="U191" s="41" t="str">
        <f t="shared" si="3"/>
        <v/>
      </c>
      <c r="V191" s="21" t="str">
        <f t="shared" si="4"/>
        <v/>
      </c>
      <c r="W191" s="21"/>
      <c r="X191" s="47">
        <f t="shared" si="5"/>
        <v>0</v>
      </c>
    </row>
    <row r="192">
      <c r="C192" s="21"/>
      <c r="D192" s="21"/>
      <c r="F192" s="21"/>
      <c r="G192" s="21"/>
      <c r="H192" s="21"/>
      <c r="I192" s="21"/>
      <c r="J192" s="49" t="str">
        <f t="shared" si="1"/>
        <v/>
      </c>
      <c r="K192" s="45" t="str">
        <f t="shared" si="2"/>
        <v/>
      </c>
      <c r="L192" s="21"/>
      <c r="M192" s="21"/>
      <c r="N192" s="46" t="str">
        <f>IF(A192="","",COUNTIF('Sales Record'!$B$3:$B$1000,A192))</f>
        <v/>
      </c>
      <c r="O192" s="46" t="str">
        <f>IF(A192="","",SUMPRODUCT(--('Sales Record'!$B$3:$B$1000='Inventory List'!A192),--('Sales Record'!$D$3:$D$1000="")))</f>
        <v/>
      </c>
      <c r="P192" s="46" t="str">
        <f>IF(A192="","",SUMPRODUCT('Purchase Record'!$J$3:$J$1000,--('Inventory List'!A192='Purchase Record'!$B$3:$B$1000),--('Purchase Record'!$D$3:$D$1000="")))</f>
        <v/>
      </c>
      <c r="Q192" s="46" t="str">
        <f>IF(A192="","",K192+SUMPRODUCT(--(A192='Purchase Record'!$B$3:$B$1000),--('Purchase Record'!$D$3:$D$1000&lt;&gt;""),'Purchase Record'!$J$3:$J$1000)-SUMPRODUCT(--(A192='Sales Record'!$B$3:$B$1000),--('Sales Record'!$D$3:$D$1000&lt;&gt;""),'Sales Record'!$G$3:$G$1000))</f>
        <v/>
      </c>
      <c r="R192" s="40"/>
      <c r="S192" s="40"/>
      <c r="T192" s="40"/>
      <c r="U192" s="41" t="str">
        <f t="shared" si="3"/>
        <v/>
      </c>
      <c r="V192" s="21" t="str">
        <f t="shared" si="4"/>
        <v/>
      </c>
      <c r="W192" s="21"/>
      <c r="X192" s="47">
        <f t="shared" si="5"/>
        <v>0</v>
      </c>
    </row>
    <row r="193">
      <c r="C193" s="21"/>
      <c r="D193" s="21"/>
      <c r="F193" s="21"/>
      <c r="G193" s="21"/>
      <c r="H193" s="21"/>
      <c r="I193" s="21"/>
      <c r="J193" s="49" t="str">
        <f t="shared" si="1"/>
        <v/>
      </c>
      <c r="K193" s="45" t="str">
        <f t="shared" si="2"/>
        <v/>
      </c>
      <c r="L193" s="21"/>
      <c r="M193" s="21"/>
      <c r="N193" s="46" t="str">
        <f>IF(A193="","",COUNTIF('Sales Record'!$B$3:$B$1000,A193))</f>
        <v/>
      </c>
      <c r="O193" s="46" t="str">
        <f>IF(A193="","",SUMPRODUCT(--('Sales Record'!$B$3:$B$1000='Inventory List'!A193),--('Sales Record'!$D$3:$D$1000="")))</f>
        <v/>
      </c>
      <c r="P193" s="46" t="str">
        <f>IF(A193="","",SUMPRODUCT('Purchase Record'!$J$3:$J$1000,--('Inventory List'!A193='Purchase Record'!$B$3:$B$1000),--('Purchase Record'!$D$3:$D$1000="")))</f>
        <v/>
      </c>
      <c r="Q193" s="46" t="str">
        <f>IF(A193="","",K193+SUMPRODUCT(--(A193='Purchase Record'!$B$3:$B$1000),--('Purchase Record'!$D$3:$D$1000&lt;&gt;""),'Purchase Record'!$J$3:$J$1000)-SUMPRODUCT(--(A193='Sales Record'!$B$3:$B$1000),--('Sales Record'!$D$3:$D$1000&lt;&gt;""),'Sales Record'!$G$3:$G$1000))</f>
        <v/>
      </c>
      <c r="R193" s="40"/>
      <c r="S193" s="40"/>
      <c r="T193" s="40"/>
      <c r="U193" s="41" t="str">
        <f t="shared" si="3"/>
        <v/>
      </c>
      <c r="V193" s="21" t="str">
        <f t="shared" si="4"/>
        <v/>
      </c>
      <c r="W193" s="21"/>
      <c r="X193" s="47">
        <f t="shared" si="5"/>
        <v>0</v>
      </c>
    </row>
    <row r="194">
      <c r="C194" s="21"/>
      <c r="D194" s="21"/>
      <c r="F194" s="21"/>
      <c r="G194" s="21"/>
      <c r="H194" s="21"/>
      <c r="I194" s="21"/>
      <c r="J194" s="49" t="str">
        <f t="shared" si="1"/>
        <v/>
      </c>
      <c r="K194" s="45" t="str">
        <f t="shared" si="2"/>
        <v/>
      </c>
      <c r="L194" s="21"/>
      <c r="M194" s="21"/>
      <c r="N194" s="46" t="str">
        <f>IF(A194="","",COUNTIF('Sales Record'!$B$3:$B$1000,A194))</f>
        <v/>
      </c>
      <c r="O194" s="46" t="str">
        <f>IF(A194="","",SUMPRODUCT(--('Sales Record'!$B$3:$B$1000='Inventory List'!A194),--('Sales Record'!$D$3:$D$1000="")))</f>
        <v/>
      </c>
      <c r="P194" s="46" t="str">
        <f>IF(A194="","",SUMPRODUCT('Purchase Record'!$J$3:$J$1000,--('Inventory List'!A194='Purchase Record'!$B$3:$B$1000),--('Purchase Record'!$D$3:$D$1000="")))</f>
        <v/>
      </c>
      <c r="Q194" s="46" t="str">
        <f>IF(A194="","",K194+SUMPRODUCT(--(A194='Purchase Record'!$B$3:$B$1000),--('Purchase Record'!$D$3:$D$1000&lt;&gt;""),'Purchase Record'!$J$3:$J$1000)-SUMPRODUCT(--(A194='Sales Record'!$B$3:$B$1000),--('Sales Record'!$D$3:$D$1000&lt;&gt;""),'Sales Record'!$G$3:$G$1000))</f>
        <v/>
      </c>
      <c r="R194" s="40"/>
      <c r="S194" s="40"/>
      <c r="T194" s="40"/>
      <c r="U194" s="41" t="str">
        <f t="shared" si="3"/>
        <v/>
      </c>
      <c r="V194" s="21" t="str">
        <f t="shared" si="4"/>
        <v/>
      </c>
      <c r="W194" s="21"/>
      <c r="X194" s="47">
        <f t="shared" si="5"/>
        <v>0</v>
      </c>
    </row>
    <row r="195">
      <c r="C195" s="21"/>
      <c r="D195" s="21"/>
      <c r="F195" s="21"/>
      <c r="G195" s="21"/>
      <c r="H195" s="21"/>
      <c r="I195" s="21"/>
      <c r="J195" s="49" t="str">
        <f t="shared" si="1"/>
        <v/>
      </c>
      <c r="K195" s="45" t="str">
        <f t="shared" si="2"/>
        <v/>
      </c>
      <c r="L195" s="21"/>
      <c r="M195" s="21"/>
      <c r="N195" s="46" t="str">
        <f>IF(A195="","",COUNTIF('Sales Record'!$B$3:$B$1000,A195))</f>
        <v/>
      </c>
      <c r="O195" s="46" t="str">
        <f>IF(A195="","",SUMPRODUCT(--('Sales Record'!$B$3:$B$1000='Inventory List'!A195),--('Sales Record'!$D$3:$D$1000="")))</f>
        <v/>
      </c>
      <c r="P195" s="46" t="str">
        <f>IF(A195="","",SUMPRODUCT('Purchase Record'!$J$3:$J$1000,--('Inventory List'!A195='Purchase Record'!$B$3:$B$1000),--('Purchase Record'!$D$3:$D$1000="")))</f>
        <v/>
      </c>
      <c r="Q195" s="46" t="str">
        <f>IF(A195="","",K195+SUMPRODUCT(--(A195='Purchase Record'!$B$3:$B$1000),--('Purchase Record'!$D$3:$D$1000&lt;&gt;""),'Purchase Record'!$J$3:$J$1000)-SUMPRODUCT(--(A195='Sales Record'!$B$3:$B$1000),--('Sales Record'!$D$3:$D$1000&lt;&gt;""),'Sales Record'!$G$3:$G$1000))</f>
        <v/>
      </c>
      <c r="R195" s="40"/>
      <c r="S195" s="40"/>
      <c r="T195" s="40"/>
      <c r="U195" s="41" t="str">
        <f t="shared" si="3"/>
        <v/>
      </c>
      <c r="V195" s="21" t="str">
        <f t="shared" si="4"/>
        <v/>
      </c>
      <c r="W195" s="21"/>
      <c r="X195" s="47">
        <f t="shared" si="5"/>
        <v>0</v>
      </c>
    </row>
    <row r="196">
      <c r="C196" s="21"/>
      <c r="D196" s="21"/>
      <c r="F196" s="21"/>
      <c r="G196" s="21"/>
      <c r="H196" s="21"/>
      <c r="I196" s="21"/>
      <c r="J196" s="49" t="str">
        <f t="shared" si="1"/>
        <v/>
      </c>
      <c r="K196" s="45" t="str">
        <f t="shared" si="2"/>
        <v/>
      </c>
      <c r="L196" s="21"/>
      <c r="M196" s="21"/>
      <c r="N196" s="46" t="str">
        <f>IF(A196="","",COUNTIF('Sales Record'!$B$3:$B$1000,A196))</f>
        <v/>
      </c>
      <c r="O196" s="46" t="str">
        <f>IF(A196="","",SUMPRODUCT(--('Sales Record'!$B$3:$B$1000='Inventory List'!A196),--('Sales Record'!$D$3:$D$1000="")))</f>
        <v/>
      </c>
      <c r="P196" s="46" t="str">
        <f>IF(A196="","",SUMPRODUCT('Purchase Record'!$J$3:$J$1000,--('Inventory List'!A196='Purchase Record'!$B$3:$B$1000),--('Purchase Record'!$D$3:$D$1000="")))</f>
        <v/>
      </c>
      <c r="Q196" s="46" t="str">
        <f>IF(A196="","",K196+SUMPRODUCT(--(A196='Purchase Record'!$B$3:$B$1000),--('Purchase Record'!$D$3:$D$1000&lt;&gt;""),'Purchase Record'!$J$3:$J$1000)-SUMPRODUCT(--(A196='Sales Record'!$B$3:$B$1000),--('Sales Record'!$D$3:$D$1000&lt;&gt;""),'Sales Record'!$G$3:$G$1000))</f>
        <v/>
      </c>
      <c r="R196" s="40"/>
      <c r="S196" s="40"/>
      <c r="T196" s="40"/>
      <c r="U196" s="41" t="str">
        <f t="shared" si="3"/>
        <v/>
      </c>
      <c r="V196" s="21" t="str">
        <f t="shared" si="4"/>
        <v/>
      </c>
      <c r="W196" s="21"/>
      <c r="X196" s="47">
        <f t="shared" si="5"/>
        <v>0</v>
      </c>
    </row>
    <row r="197">
      <c r="C197" s="21"/>
      <c r="D197" s="21"/>
      <c r="F197" s="21"/>
      <c r="G197" s="21"/>
      <c r="H197" s="21"/>
      <c r="I197" s="21"/>
      <c r="J197" s="49" t="str">
        <f t="shared" si="1"/>
        <v/>
      </c>
      <c r="K197" s="45" t="str">
        <f t="shared" si="2"/>
        <v/>
      </c>
      <c r="L197" s="21"/>
      <c r="M197" s="21"/>
      <c r="N197" s="46" t="str">
        <f>IF(A197="","",COUNTIF('Sales Record'!$B$3:$B$1000,A197))</f>
        <v/>
      </c>
      <c r="O197" s="46" t="str">
        <f>IF(A197="","",SUMPRODUCT(--('Sales Record'!$B$3:$B$1000='Inventory List'!A197),--('Sales Record'!$D$3:$D$1000="")))</f>
        <v/>
      </c>
      <c r="P197" s="46" t="str">
        <f>IF(A197="","",SUMPRODUCT('Purchase Record'!$J$3:$J$1000,--('Inventory List'!A197='Purchase Record'!$B$3:$B$1000),--('Purchase Record'!$D$3:$D$1000="")))</f>
        <v/>
      </c>
      <c r="Q197" s="46" t="str">
        <f>IF(A197="","",K197+SUMPRODUCT(--(A197='Purchase Record'!$B$3:$B$1000),--('Purchase Record'!$D$3:$D$1000&lt;&gt;""),'Purchase Record'!$J$3:$J$1000)-SUMPRODUCT(--(A197='Sales Record'!$B$3:$B$1000),--('Sales Record'!$D$3:$D$1000&lt;&gt;""),'Sales Record'!$G$3:$G$1000))</f>
        <v/>
      </c>
      <c r="R197" s="40"/>
      <c r="S197" s="40"/>
      <c r="T197" s="40"/>
      <c r="U197" s="41" t="str">
        <f t="shared" si="3"/>
        <v/>
      </c>
      <c r="V197" s="21" t="str">
        <f t="shared" si="4"/>
        <v/>
      </c>
      <c r="W197" s="21"/>
      <c r="X197" s="47">
        <f t="shared" si="5"/>
        <v>0</v>
      </c>
    </row>
    <row r="198">
      <c r="C198" s="21"/>
      <c r="D198" s="21"/>
      <c r="F198" s="21"/>
      <c r="G198" s="21"/>
      <c r="H198" s="21"/>
      <c r="I198" s="21"/>
      <c r="J198" s="49" t="str">
        <f t="shared" si="1"/>
        <v/>
      </c>
      <c r="K198" s="45" t="str">
        <f t="shared" si="2"/>
        <v/>
      </c>
      <c r="L198" s="21"/>
      <c r="M198" s="21"/>
      <c r="N198" s="46" t="str">
        <f>IF(A198="","",COUNTIF('Sales Record'!$B$3:$B$1000,A198))</f>
        <v/>
      </c>
      <c r="O198" s="46" t="str">
        <f>IF(A198="","",SUMPRODUCT(--('Sales Record'!$B$3:$B$1000='Inventory List'!A198),--('Sales Record'!$D$3:$D$1000="")))</f>
        <v/>
      </c>
      <c r="P198" s="46" t="str">
        <f>IF(A198="","",SUMPRODUCT('Purchase Record'!$J$3:$J$1000,--('Inventory List'!A198='Purchase Record'!$B$3:$B$1000),--('Purchase Record'!$D$3:$D$1000="")))</f>
        <v/>
      </c>
      <c r="Q198" s="46" t="str">
        <f>IF(A198="","",K198+SUMPRODUCT(--(A198='Purchase Record'!$B$3:$B$1000),--('Purchase Record'!$D$3:$D$1000&lt;&gt;""),'Purchase Record'!$J$3:$J$1000)-SUMPRODUCT(--(A198='Sales Record'!$B$3:$B$1000),--('Sales Record'!$D$3:$D$1000&lt;&gt;""),'Sales Record'!$G$3:$G$1000))</f>
        <v/>
      </c>
      <c r="R198" s="40"/>
      <c r="S198" s="40"/>
      <c r="T198" s="40"/>
      <c r="U198" s="41" t="str">
        <f t="shared" si="3"/>
        <v/>
      </c>
      <c r="V198" s="21" t="str">
        <f t="shared" si="4"/>
        <v/>
      </c>
      <c r="W198" s="21"/>
      <c r="X198" s="47">
        <f t="shared" si="5"/>
        <v>0</v>
      </c>
    </row>
    <row r="199">
      <c r="C199" s="21"/>
      <c r="D199" s="21"/>
      <c r="F199" s="21"/>
      <c r="G199" s="21"/>
      <c r="H199" s="21"/>
      <c r="I199" s="21"/>
      <c r="J199" s="49" t="str">
        <f t="shared" si="1"/>
        <v/>
      </c>
      <c r="K199" s="45" t="str">
        <f t="shared" si="2"/>
        <v/>
      </c>
      <c r="L199" s="21"/>
      <c r="M199" s="21"/>
      <c r="N199" s="46" t="str">
        <f>IF(A199="","",COUNTIF('Sales Record'!$B$3:$B$1000,A199))</f>
        <v/>
      </c>
      <c r="O199" s="46" t="str">
        <f>IF(A199="","",SUMPRODUCT(--('Sales Record'!$B$3:$B$1000='Inventory List'!A199),--('Sales Record'!$D$3:$D$1000="")))</f>
        <v/>
      </c>
      <c r="P199" s="46" t="str">
        <f>IF(A199="","",SUMPRODUCT('Purchase Record'!$J$3:$J$1000,--('Inventory List'!A199='Purchase Record'!$B$3:$B$1000),--('Purchase Record'!$D$3:$D$1000="")))</f>
        <v/>
      </c>
      <c r="Q199" s="46" t="str">
        <f>IF(A199="","",K199+SUMPRODUCT(--(A199='Purchase Record'!$B$3:$B$1000),--('Purchase Record'!$D$3:$D$1000&lt;&gt;""),'Purchase Record'!$J$3:$J$1000)-SUMPRODUCT(--(A199='Sales Record'!$B$3:$B$1000),--('Sales Record'!$D$3:$D$1000&lt;&gt;""),'Sales Record'!$G$3:$G$1000))</f>
        <v/>
      </c>
      <c r="R199" s="40"/>
      <c r="S199" s="40"/>
      <c r="T199" s="40"/>
      <c r="U199" s="41" t="str">
        <f t="shared" si="3"/>
        <v/>
      </c>
      <c r="V199" s="21" t="str">
        <f t="shared" si="4"/>
        <v/>
      </c>
      <c r="W199" s="21"/>
      <c r="X199" s="47">
        <f t="shared" si="5"/>
        <v>0</v>
      </c>
    </row>
    <row r="200">
      <c r="C200" s="21"/>
      <c r="D200" s="21"/>
      <c r="F200" s="21"/>
      <c r="G200" s="21"/>
      <c r="H200" s="21"/>
      <c r="I200" s="21"/>
      <c r="J200" s="49" t="str">
        <f t="shared" si="1"/>
        <v/>
      </c>
      <c r="K200" s="45" t="str">
        <f t="shared" si="2"/>
        <v/>
      </c>
      <c r="L200" s="21"/>
      <c r="M200" s="21"/>
      <c r="N200" s="46" t="str">
        <f>IF(A200="","",COUNTIF('Sales Record'!$B$3:$B$1000,A200))</f>
        <v/>
      </c>
      <c r="O200" s="46" t="str">
        <f>IF(A200="","",SUMPRODUCT(--('Sales Record'!$B$3:$B$1000='Inventory List'!A200),--('Sales Record'!$D$3:$D$1000="")))</f>
        <v/>
      </c>
      <c r="P200" s="46" t="str">
        <f>IF(A200="","",SUMPRODUCT('Purchase Record'!$J$3:$J$1000,--('Inventory List'!A200='Purchase Record'!$B$3:$B$1000),--('Purchase Record'!$D$3:$D$1000="")))</f>
        <v/>
      </c>
      <c r="Q200" s="46" t="str">
        <f>IF(A200="","",K200+SUMPRODUCT(--(A200='Purchase Record'!$B$3:$B$1000),--('Purchase Record'!$D$3:$D$1000&lt;&gt;""),'Purchase Record'!$J$3:$J$1000)-SUMPRODUCT(--(A200='Sales Record'!$B$3:$B$1000),--('Sales Record'!$D$3:$D$1000&lt;&gt;""),'Sales Record'!$G$3:$G$1000))</f>
        <v/>
      </c>
      <c r="R200" s="40"/>
      <c r="S200" s="40"/>
      <c r="T200" s="40"/>
      <c r="U200" s="41" t="str">
        <f t="shared" si="3"/>
        <v/>
      </c>
      <c r="V200" s="21" t="str">
        <f t="shared" si="4"/>
        <v/>
      </c>
      <c r="W200" s="21"/>
      <c r="X200" s="47">
        <f t="shared" si="5"/>
        <v>0</v>
      </c>
    </row>
    <row r="201">
      <c r="C201" s="21"/>
      <c r="D201" s="21"/>
      <c r="F201" s="21"/>
      <c r="G201" s="21"/>
      <c r="H201" s="21"/>
      <c r="I201" s="21"/>
      <c r="J201" s="49" t="str">
        <f t="shared" si="1"/>
        <v/>
      </c>
      <c r="K201" s="45" t="str">
        <f t="shared" si="2"/>
        <v/>
      </c>
      <c r="L201" s="21"/>
      <c r="M201" s="21"/>
      <c r="N201" s="46" t="str">
        <f>IF(A201="","",COUNTIF('Sales Record'!$B$3:$B$1000,A201))</f>
        <v/>
      </c>
      <c r="O201" s="46" t="str">
        <f>IF(A201="","",SUMPRODUCT(--('Sales Record'!$B$3:$B$1000='Inventory List'!A201),--('Sales Record'!$D$3:$D$1000="")))</f>
        <v/>
      </c>
      <c r="P201" s="46" t="str">
        <f>IF(A201="","",SUMPRODUCT('Purchase Record'!$J$3:$J$1000,--('Inventory List'!A201='Purchase Record'!$B$3:$B$1000),--('Purchase Record'!$D$3:$D$1000="")))</f>
        <v/>
      </c>
      <c r="Q201" s="46" t="str">
        <f>IF(A201="","",K201+SUMPRODUCT(--(A201='Purchase Record'!$B$3:$B$1000),--('Purchase Record'!$D$3:$D$1000&lt;&gt;""),'Purchase Record'!$J$3:$J$1000)-SUMPRODUCT(--(A201='Sales Record'!$B$3:$B$1000),--('Sales Record'!$D$3:$D$1000&lt;&gt;""),'Sales Record'!$G$3:$G$1000))</f>
        <v/>
      </c>
      <c r="R201" s="40"/>
      <c r="S201" s="40"/>
      <c r="T201" s="40"/>
      <c r="U201" s="41" t="str">
        <f t="shared" si="3"/>
        <v/>
      </c>
      <c r="V201" s="21" t="str">
        <f t="shared" si="4"/>
        <v/>
      </c>
      <c r="W201" s="21"/>
      <c r="X201" s="47">
        <f t="shared" si="5"/>
        <v>0</v>
      </c>
    </row>
    <row r="202">
      <c r="C202" s="21"/>
      <c r="D202" s="21"/>
      <c r="F202" s="21"/>
      <c r="G202" s="21"/>
      <c r="H202" s="21"/>
      <c r="I202" s="21"/>
      <c r="J202" s="49" t="str">
        <f t="shared" si="1"/>
        <v/>
      </c>
      <c r="K202" s="45" t="str">
        <f t="shared" si="2"/>
        <v/>
      </c>
      <c r="L202" s="21"/>
      <c r="M202" s="21"/>
      <c r="N202" s="46" t="str">
        <f>IF(A202="","",COUNTIF('Sales Record'!$B$3:$B$1000,A202))</f>
        <v/>
      </c>
      <c r="O202" s="46" t="str">
        <f>IF(A202="","",SUMPRODUCT(--('Sales Record'!$B$3:$B$1000='Inventory List'!A202),--('Sales Record'!$D$3:$D$1000="")))</f>
        <v/>
      </c>
      <c r="P202" s="46" t="str">
        <f>IF(A202="","",SUMPRODUCT('Purchase Record'!$J$3:$J$1000,--('Inventory List'!A202='Purchase Record'!$B$3:$B$1000),--('Purchase Record'!$D$3:$D$1000="")))</f>
        <v/>
      </c>
      <c r="Q202" s="46" t="str">
        <f>IF(A202="","",K202+SUMPRODUCT(--(A202='Purchase Record'!$B$3:$B$1000),--('Purchase Record'!$D$3:$D$1000&lt;&gt;""),'Purchase Record'!$J$3:$J$1000)-SUMPRODUCT(--(A202='Sales Record'!$B$3:$B$1000),--('Sales Record'!$D$3:$D$1000&lt;&gt;""),'Sales Record'!$G$3:$G$1000))</f>
        <v/>
      </c>
      <c r="R202" s="40"/>
      <c r="S202" s="40"/>
      <c r="T202" s="40"/>
      <c r="U202" s="41" t="str">
        <f t="shared" si="3"/>
        <v/>
      </c>
      <c r="V202" s="21" t="str">
        <f t="shared" si="4"/>
        <v/>
      </c>
      <c r="W202" s="21"/>
      <c r="X202" s="47">
        <f t="shared" si="5"/>
        <v>0</v>
      </c>
    </row>
    <row r="203">
      <c r="C203" s="21"/>
      <c r="D203" s="21"/>
      <c r="F203" s="21"/>
      <c r="G203" s="21"/>
      <c r="H203" s="21"/>
      <c r="I203" s="21"/>
      <c r="J203" s="49" t="str">
        <f t="shared" si="1"/>
        <v/>
      </c>
      <c r="K203" s="45" t="str">
        <f t="shared" si="2"/>
        <v/>
      </c>
      <c r="L203" s="21"/>
      <c r="M203" s="21"/>
      <c r="N203" s="46" t="str">
        <f>IF(A203="","",COUNTIF('Sales Record'!$B$3:$B$1000,A203))</f>
        <v/>
      </c>
      <c r="O203" s="46" t="str">
        <f>IF(A203="","",SUMPRODUCT(--('Sales Record'!$B$3:$B$1000='Inventory List'!A203),--('Sales Record'!$D$3:$D$1000="")))</f>
        <v/>
      </c>
      <c r="P203" s="46" t="str">
        <f>IF(A203="","",SUMPRODUCT('Purchase Record'!$J$3:$J$1000,--('Inventory List'!A203='Purchase Record'!$B$3:$B$1000),--('Purchase Record'!$D$3:$D$1000="")))</f>
        <v/>
      </c>
      <c r="Q203" s="46" t="str">
        <f>IF(A203="","",K203+SUMPRODUCT(--(A203='Purchase Record'!$B$3:$B$1000),--('Purchase Record'!$D$3:$D$1000&lt;&gt;""),'Purchase Record'!$J$3:$J$1000)-SUMPRODUCT(--(A203='Sales Record'!$B$3:$B$1000),--('Sales Record'!$D$3:$D$1000&lt;&gt;""),'Sales Record'!$G$3:$G$1000))</f>
        <v/>
      </c>
      <c r="R203" s="40"/>
      <c r="S203" s="40"/>
      <c r="T203" s="40"/>
      <c r="U203" s="41" t="str">
        <f t="shared" si="3"/>
        <v/>
      </c>
      <c r="V203" s="21" t="str">
        <f t="shared" si="4"/>
        <v/>
      </c>
      <c r="W203" s="21"/>
      <c r="X203" s="47">
        <f t="shared" si="5"/>
        <v>0</v>
      </c>
    </row>
    <row r="204">
      <c r="C204" s="21"/>
      <c r="D204" s="21"/>
      <c r="F204" s="21"/>
      <c r="G204" s="21"/>
      <c r="H204" s="21"/>
      <c r="I204" s="21"/>
      <c r="J204" s="49" t="str">
        <f t="shared" si="1"/>
        <v/>
      </c>
      <c r="K204" s="45" t="str">
        <f t="shared" si="2"/>
        <v/>
      </c>
      <c r="L204" s="21"/>
      <c r="M204" s="21"/>
      <c r="N204" s="46" t="str">
        <f>IF(A204="","",COUNTIF('Sales Record'!$B$3:$B$1000,A204))</f>
        <v/>
      </c>
      <c r="O204" s="46" t="str">
        <f>IF(A204="","",SUMPRODUCT(--('Sales Record'!$B$3:$B$1000='Inventory List'!A204),--('Sales Record'!$D$3:$D$1000="")))</f>
        <v/>
      </c>
      <c r="P204" s="46" t="str">
        <f>IF(A204="","",SUMPRODUCT('Purchase Record'!$J$3:$J$1000,--('Inventory List'!A204='Purchase Record'!$B$3:$B$1000),--('Purchase Record'!$D$3:$D$1000="")))</f>
        <v/>
      </c>
      <c r="Q204" s="46" t="str">
        <f>IF(A204="","",K204+SUMPRODUCT(--(A204='Purchase Record'!$B$3:$B$1000),--('Purchase Record'!$D$3:$D$1000&lt;&gt;""),'Purchase Record'!$J$3:$J$1000)-SUMPRODUCT(--(A204='Sales Record'!$B$3:$B$1000),--('Sales Record'!$D$3:$D$1000&lt;&gt;""),'Sales Record'!$G$3:$G$1000))</f>
        <v/>
      </c>
      <c r="R204" s="40"/>
      <c r="S204" s="40"/>
      <c r="T204" s="40"/>
      <c r="U204" s="41" t="str">
        <f t="shared" si="3"/>
        <v/>
      </c>
      <c r="V204" s="21" t="str">
        <f t="shared" si="4"/>
        <v/>
      </c>
      <c r="W204" s="21"/>
      <c r="X204" s="47">
        <f t="shared" si="5"/>
        <v>0</v>
      </c>
    </row>
    <row r="205">
      <c r="C205" s="21"/>
      <c r="D205" s="21"/>
      <c r="F205" s="21"/>
      <c r="G205" s="21"/>
      <c r="H205" s="21"/>
      <c r="I205" s="21"/>
      <c r="J205" s="49" t="str">
        <f t="shared" si="1"/>
        <v/>
      </c>
      <c r="K205" s="45" t="str">
        <f t="shared" si="2"/>
        <v/>
      </c>
      <c r="L205" s="21"/>
      <c r="M205" s="21"/>
      <c r="N205" s="46" t="str">
        <f>IF(A205="","",COUNTIF('Sales Record'!$B$3:$B$1000,A205))</f>
        <v/>
      </c>
      <c r="O205" s="46" t="str">
        <f>IF(A205="","",SUMPRODUCT(--('Sales Record'!$B$3:$B$1000='Inventory List'!A205),--('Sales Record'!$D$3:$D$1000="")))</f>
        <v/>
      </c>
      <c r="P205" s="46" t="str">
        <f>IF(A205="","",SUMPRODUCT('Purchase Record'!$J$3:$J$1000,--('Inventory List'!A205='Purchase Record'!$B$3:$B$1000),--('Purchase Record'!$D$3:$D$1000="")))</f>
        <v/>
      </c>
      <c r="Q205" s="46" t="str">
        <f>IF(A205="","",K205+SUMPRODUCT(--(A205='Purchase Record'!$B$3:$B$1000),--('Purchase Record'!$D$3:$D$1000&lt;&gt;""),'Purchase Record'!$J$3:$J$1000)-SUMPRODUCT(--(A205='Sales Record'!$B$3:$B$1000),--('Sales Record'!$D$3:$D$1000&lt;&gt;""),'Sales Record'!$G$3:$G$1000))</f>
        <v/>
      </c>
      <c r="R205" s="40"/>
      <c r="S205" s="40"/>
      <c r="T205" s="40"/>
      <c r="U205" s="41" t="str">
        <f t="shared" si="3"/>
        <v/>
      </c>
      <c r="V205" s="21" t="str">
        <f t="shared" si="4"/>
        <v/>
      </c>
      <c r="W205" s="21"/>
      <c r="X205" s="47">
        <f t="shared" si="5"/>
        <v>0</v>
      </c>
    </row>
    <row r="206">
      <c r="C206" s="21"/>
      <c r="D206" s="21"/>
      <c r="F206" s="21"/>
      <c r="G206" s="21"/>
      <c r="H206" s="21"/>
      <c r="I206" s="21"/>
      <c r="J206" s="49" t="str">
        <f t="shared" si="1"/>
        <v/>
      </c>
      <c r="K206" s="45" t="str">
        <f t="shared" si="2"/>
        <v/>
      </c>
      <c r="L206" s="21"/>
      <c r="M206" s="21"/>
      <c r="N206" s="46" t="str">
        <f>IF(A206="","",COUNTIF('Sales Record'!$B$3:$B$1000,A206))</f>
        <v/>
      </c>
      <c r="O206" s="46" t="str">
        <f>IF(A206="","",SUMPRODUCT(--('Sales Record'!$B$3:$B$1000='Inventory List'!A206),--('Sales Record'!$D$3:$D$1000="")))</f>
        <v/>
      </c>
      <c r="P206" s="46" t="str">
        <f>IF(A206="","",SUMPRODUCT('Purchase Record'!$J$3:$J$1000,--('Inventory List'!A206='Purchase Record'!$B$3:$B$1000),--('Purchase Record'!$D$3:$D$1000="")))</f>
        <v/>
      </c>
      <c r="Q206" s="46" t="str">
        <f>IF(A206="","",K206+SUMPRODUCT(--(A206='Purchase Record'!$B$3:$B$1000),--('Purchase Record'!$D$3:$D$1000&lt;&gt;""),'Purchase Record'!$J$3:$J$1000)-SUMPRODUCT(--(A206='Sales Record'!$B$3:$B$1000),--('Sales Record'!$D$3:$D$1000&lt;&gt;""),'Sales Record'!$G$3:$G$1000))</f>
        <v/>
      </c>
      <c r="R206" s="40"/>
      <c r="S206" s="40"/>
      <c r="T206" s="40"/>
      <c r="U206" s="41" t="str">
        <f t="shared" si="3"/>
        <v/>
      </c>
      <c r="V206" s="21" t="str">
        <f t="shared" si="4"/>
        <v/>
      </c>
      <c r="W206" s="21"/>
      <c r="X206" s="47">
        <f t="shared" si="5"/>
        <v>0</v>
      </c>
    </row>
    <row r="207">
      <c r="C207" s="21"/>
      <c r="D207" s="21"/>
      <c r="F207" s="21"/>
      <c r="G207" s="21"/>
      <c r="H207" s="21"/>
      <c r="I207" s="21"/>
      <c r="J207" s="49" t="str">
        <f t="shared" si="1"/>
        <v/>
      </c>
      <c r="K207" s="45" t="str">
        <f t="shared" si="2"/>
        <v/>
      </c>
      <c r="L207" s="21"/>
      <c r="M207" s="21"/>
      <c r="N207" s="46" t="str">
        <f>IF(A207="","",COUNTIF('Sales Record'!$B$3:$B$1000,A207))</f>
        <v/>
      </c>
      <c r="O207" s="46" t="str">
        <f>IF(A207="","",SUMPRODUCT(--('Sales Record'!$B$3:$B$1000='Inventory List'!A207),--('Sales Record'!$D$3:$D$1000="")))</f>
        <v/>
      </c>
      <c r="P207" s="46" t="str">
        <f>IF(A207="","",SUMPRODUCT('Purchase Record'!$J$3:$J$1000,--('Inventory List'!A207='Purchase Record'!$B$3:$B$1000),--('Purchase Record'!$D$3:$D$1000="")))</f>
        <v/>
      </c>
      <c r="Q207" s="46" t="str">
        <f>IF(A207="","",K207+SUMPRODUCT(--(A207='Purchase Record'!$B$3:$B$1000),--('Purchase Record'!$D$3:$D$1000&lt;&gt;""),'Purchase Record'!$J$3:$J$1000)-SUMPRODUCT(--(A207='Sales Record'!$B$3:$B$1000),--('Sales Record'!$D$3:$D$1000&lt;&gt;""),'Sales Record'!$G$3:$G$1000))</f>
        <v/>
      </c>
      <c r="R207" s="40"/>
      <c r="S207" s="40"/>
      <c r="T207" s="40"/>
      <c r="U207" s="41" t="str">
        <f t="shared" si="3"/>
        <v/>
      </c>
      <c r="V207" s="21" t="str">
        <f t="shared" si="4"/>
        <v/>
      </c>
      <c r="W207" s="21"/>
      <c r="X207" s="47">
        <f t="shared" si="5"/>
        <v>0</v>
      </c>
    </row>
    <row r="208">
      <c r="C208" s="21"/>
      <c r="D208" s="21"/>
      <c r="F208" s="21"/>
      <c r="G208" s="21"/>
      <c r="H208" s="21"/>
      <c r="I208" s="21"/>
      <c r="J208" s="49" t="str">
        <f t="shared" si="1"/>
        <v/>
      </c>
      <c r="K208" s="45" t="str">
        <f t="shared" si="2"/>
        <v/>
      </c>
      <c r="L208" s="21"/>
      <c r="M208" s="21"/>
      <c r="N208" s="46" t="str">
        <f>IF(A208="","",COUNTIF('Sales Record'!$B$3:$B$1000,A208))</f>
        <v/>
      </c>
      <c r="O208" s="46" t="str">
        <f>IF(A208="","",SUMPRODUCT(--('Sales Record'!$B$3:$B$1000='Inventory List'!A208),--('Sales Record'!$D$3:$D$1000="")))</f>
        <v/>
      </c>
      <c r="P208" s="46" t="str">
        <f>IF(A208="","",SUMPRODUCT('Purchase Record'!$J$3:$J$1000,--('Inventory List'!A208='Purchase Record'!$B$3:$B$1000),--('Purchase Record'!$D$3:$D$1000="")))</f>
        <v/>
      </c>
      <c r="Q208" s="46" t="str">
        <f>IF(A208="","",K208+SUMPRODUCT(--(A208='Purchase Record'!$B$3:$B$1000),--('Purchase Record'!$D$3:$D$1000&lt;&gt;""),'Purchase Record'!$J$3:$J$1000)-SUMPRODUCT(--(A208='Sales Record'!$B$3:$B$1000),--('Sales Record'!$D$3:$D$1000&lt;&gt;""),'Sales Record'!$G$3:$G$1000))</f>
        <v/>
      </c>
      <c r="R208" s="40"/>
      <c r="S208" s="40"/>
      <c r="T208" s="40"/>
      <c r="U208" s="41" t="str">
        <f t="shared" si="3"/>
        <v/>
      </c>
      <c r="V208" s="21" t="str">
        <f t="shared" si="4"/>
        <v/>
      </c>
      <c r="W208" s="21"/>
      <c r="X208" s="47">
        <f t="shared" si="5"/>
        <v>0</v>
      </c>
    </row>
    <row r="209">
      <c r="C209" s="21"/>
      <c r="D209" s="21"/>
      <c r="F209" s="21"/>
      <c r="G209" s="21"/>
      <c r="H209" s="21"/>
      <c r="I209" s="21"/>
      <c r="J209" s="49" t="str">
        <f t="shared" si="1"/>
        <v/>
      </c>
      <c r="K209" s="45" t="str">
        <f t="shared" si="2"/>
        <v/>
      </c>
      <c r="L209" s="21"/>
      <c r="M209" s="21"/>
      <c r="N209" s="46" t="str">
        <f>IF(A209="","",COUNTIF('Sales Record'!$B$3:$B$1000,A209))</f>
        <v/>
      </c>
      <c r="O209" s="46" t="str">
        <f>IF(A209="","",SUMPRODUCT(--('Sales Record'!$B$3:$B$1000='Inventory List'!A209),--('Sales Record'!$D$3:$D$1000="")))</f>
        <v/>
      </c>
      <c r="P209" s="46" t="str">
        <f>IF(A209="","",SUMPRODUCT('Purchase Record'!$J$3:$J$1000,--('Inventory List'!A209='Purchase Record'!$B$3:$B$1000),--('Purchase Record'!$D$3:$D$1000="")))</f>
        <v/>
      </c>
      <c r="Q209" s="46" t="str">
        <f>IF(A209="","",K209+SUMPRODUCT(--(A209='Purchase Record'!$B$3:$B$1000),--('Purchase Record'!$D$3:$D$1000&lt;&gt;""),'Purchase Record'!$J$3:$J$1000)-SUMPRODUCT(--(A209='Sales Record'!$B$3:$B$1000),--('Sales Record'!$D$3:$D$1000&lt;&gt;""),'Sales Record'!$G$3:$G$1000))</f>
        <v/>
      </c>
      <c r="R209" s="40"/>
      <c r="S209" s="40"/>
      <c r="T209" s="40"/>
      <c r="U209" s="41" t="str">
        <f t="shared" si="3"/>
        <v/>
      </c>
      <c r="V209" s="21" t="str">
        <f t="shared" si="4"/>
        <v/>
      </c>
      <c r="W209" s="21"/>
      <c r="X209" s="47">
        <f t="shared" si="5"/>
        <v>0</v>
      </c>
    </row>
    <row r="210">
      <c r="C210" s="21"/>
      <c r="D210" s="21"/>
      <c r="F210" s="21"/>
      <c r="G210" s="21"/>
      <c r="H210" s="21"/>
      <c r="I210" s="21"/>
      <c r="J210" s="49" t="str">
        <f t="shared" si="1"/>
        <v/>
      </c>
      <c r="K210" s="45" t="str">
        <f t="shared" si="2"/>
        <v/>
      </c>
      <c r="L210" s="21"/>
      <c r="M210" s="21"/>
      <c r="N210" s="46" t="str">
        <f>IF(A210="","",COUNTIF('Sales Record'!$B$3:$B$1000,A210))</f>
        <v/>
      </c>
      <c r="O210" s="46" t="str">
        <f>IF(A210="","",SUMPRODUCT(--('Sales Record'!$B$3:$B$1000='Inventory List'!A210),--('Sales Record'!$D$3:$D$1000="")))</f>
        <v/>
      </c>
      <c r="P210" s="46" t="str">
        <f>IF(A210="","",SUMPRODUCT('Purchase Record'!$J$3:$J$1000,--('Inventory List'!A210='Purchase Record'!$B$3:$B$1000),--('Purchase Record'!$D$3:$D$1000="")))</f>
        <v/>
      </c>
      <c r="Q210" s="46" t="str">
        <f>IF(A210="","",K210+SUMPRODUCT(--(A210='Purchase Record'!$B$3:$B$1000),--('Purchase Record'!$D$3:$D$1000&lt;&gt;""),'Purchase Record'!$J$3:$J$1000)-SUMPRODUCT(--(A210='Sales Record'!$B$3:$B$1000),--('Sales Record'!$D$3:$D$1000&lt;&gt;""),'Sales Record'!$G$3:$G$1000))</f>
        <v/>
      </c>
      <c r="R210" s="40"/>
      <c r="S210" s="40"/>
      <c r="T210" s="40"/>
      <c r="U210" s="41" t="str">
        <f t="shared" si="3"/>
        <v/>
      </c>
      <c r="V210" s="21" t="str">
        <f t="shared" si="4"/>
        <v/>
      </c>
      <c r="W210" s="21"/>
      <c r="X210" s="47">
        <f t="shared" si="5"/>
        <v>0</v>
      </c>
    </row>
    <row r="211">
      <c r="C211" s="21"/>
      <c r="D211" s="21"/>
      <c r="F211" s="21"/>
      <c r="G211" s="21"/>
      <c r="H211" s="21"/>
      <c r="I211" s="21"/>
      <c r="J211" s="49" t="str">
        <f t="shared" si="1"/>
        <v/>
      </c>
      <c r="K211" s="45" t="str">
        <f t="shared" si="2"/>
        <v/>
      </c>
      <c r="L211" s="21"/>
      <c r="M211" s="21"/>
      <c r="N211" s="46" t="str">
        <f>IF(A211="","",COUNTIF('Sales Record'!$B$3:$B$1000,A211))</f>
        <v/>
      </c>
      <c r="O211" s="46" t="str">
        <f>IF(A211="","",SUMPRODUCT(--('Sales Record'!$B$3:$B$1000='Inventory List'!A211),--('Sales Record'!$D$3:$D$1000="")))</f>
        <v/>
      </c>
      <c r="P211" s="46" t="str">
        <f>IF(A211="","",SUMPRODUCT('Purchase Record'!$J$3:$J$1000,--('Inventory List'!A211='Purchase Record'!$B$3:$B$1000),--('Purchase Record'!$D$3:$D$1000="")))</f>
        <v/>
      </c>
      <c r="Q211" s="46" t="str">
        <f>IF(A211="","",K211+SUMPRODUCT(--(A211='Purchase Record'!$B$3:$B$1000),--('Purchase Record'!$D$3:$D$1000&lt;&gt;""),'Purchase Record'!$J$3:$J$1000)-SUMPRODUCT(--(A211='Sales Record'!$B$3:$B$1000),--('Sales Record'!$D$3:$D$1000&lt;&gt;""),'Sales Record'!$G$3:$G$1000))</f>
        <v/>
      </c>
      <c r="R211" s="40"/>
      <c r="S211" s="40"/>
      <c r="T211" s="40"/>
      <c r="U211" s="41" t="str">
        <f t="shared" si="3"/>
        <v/>
      </c>
      <c r="V211" s="21" t="str">
        <f t="shared" si="4"/>
        <v/>
      </c>
      <c r="W211" s="21"/>
      <c r="X211" s="47">
        <f t="shared" si="5"/>
        <v>0</v>
      </c>
    </row>
    <row r="212">
      <c r="C212" s="21"/>
      <c r="D212" s="21"/>
      <c r="F212" s="21"/>
      <c r="G212" s="21"/>
      <c r="H212" s="21"/>
      <c r="I212" s="21"/>
      <c r="J212" s="49" t="str">
        <f t="shared" si="1"/>
        <v/>
      </c>
      <c r="K212" s="45" t="str">
        <f t="shared" si="2"/>
        <v/>
      </c>
      <c r="L212" s="21"/>
      <c r="M212" s="21"/>
      <c r="N212" s="46" t="str">
        <f>IF(A212="","",COUNTIF('Sales Record'!$B$3:$B$1000,A212))</f>
        <v/>
      </c>
      <c r="O212" s="46" t="str">
        <f>IF(A212="","",SUMPRODUCT(--('Sales Record'!$B$3:$B$1000='Inventory List'!A212),--('Sales Record'!$D$3:$D$1000="")))</f>
        <v/>
      </c>
      <c r="P212" s="46" t="str">
        <f>IF(A212="","",SUMPRODUCT('Purchase Record'!$J$3:$J$1000,--('Inventory List'!A212='Purchase Record'!$B$3:$B$1000),--('Purchase Record'!$D$3:$D$1000="")))</f>
        <v/>
      </c>
      <c r="Q212" s="46" t="str">
        <f>IF(A212="","",K212+SUMPRODUCT(--(A212='Purchase Record'!$B$3:$B$1000),--('Purchase Record'!$D$3:$D$1000&lt;&gt;""),'Purchase Record'!$J$3:$J$1000)-SUMPRODUCT(--(A212='Sales Record'!$B$3:$B$1000),--('Sales Record'!$D$3:$D$1000&lt;&gt;""),'Sales Record'!$G$3:$G$1000))</f>
        <v/>
      </c>
      <c r="R212" s="40"/>
      <c r="S212" s="40"/>
      <c r="T212" s="40"/>
      <c r="U212" s="41" t="str">
        <f t="shared" si="3"/>
        <v/>
      </c>
      <c r="V212" s="21" t="str">
        <f t="shared" si="4"/>
        <v/>
      </c>
      <c r="W212" s="21"/>
      <c r="X212" s="47">
        <f t="shared" si="5"/>
        <v>0</v>
      </c>
    </row>
    <row r="213">
      <c r="C213" s="21"/>
      <c r="D213" s="21"/>
      <c r="F213" s="21"/>
      <c r="G213" s="21"/>
      <c r="H213" s="21"/>
      <c r="I213" s="21"/>
      <c r="J213" s="49" t="str">
        <f t="shared" si="1"/>
        <v/>
      </c>
      <c r="K213" s="45" t="str">
        <f t="shared" si="2"/>
        <v/>
      </c>
      <c r="L213" s="21"/>
      <c r="M213" s="21"/>
      <c r="N213" s="46" t="str">
        <f>IF(A213="","",COUNTIF('Sales Record'!$B$3:$B$1000,A213))</f>
        <v/>
      </c>
      <c r="O213" s="46" t="str">
        <f>IF(A213="","",SUMPRODUCT(--('Sales Record'!$B$3:$B$1000='Inventory List'!A213),--('Sales Record'!$D$3:$D$1000="")))</f>
        <v/>
      </c>
      <c r="P213" s="46" t="str">
        <f>IF(A213="","",SUMPRODUCT('Purchase Record'!$J$3:$J$1000,--('Inventory List'!A213='Purchase Record'!$B$3:$B$1000),--('Purchase Record'!$D$3:$D$1000="")))</f>
        <v/>
      </c>
      <c r="Q213" s="46" t="str">
        <f>IF(A213="","",K213+SUMPRODUCT(--(A213='Purchase Record'!$B$3:$B$1000),--('Purchase Record'!$D$3:$D$1000&lt;&gt;""),'Purchase Record'!$J$3:$J$1000)-SUMPRODUCT(--(A213='Sales Record'!$B$3:$B$1000),--('Sales Record'!$D$3:$D$1000&lt;&gt;""),'Sales Record'!$G$3:$G$1000))</f>
        <v/>
      </c>
      <c r="R213" s="40"/>
      <c r="S213" s="40"/>
      <c r="T213" s="40"/>
      <c r="U213" s="41" t="str">
        <f t="shared" si="3"/>
        <v/>
      </c>
      <c r="V213" s="21" t="str">
        <f t="shared" si="4"/>
        <v/>
      </c>
      <c r="W213" s="21"/>
      <c r="X213" s="47">
        <f t="shared" si="5"/>
        <v>0</v>
      </c>
    </row>
    <row r="214">
      <c r="C214" s="21"/>
      <c r="D214" s="21"/>
      <c r="F214" s="21"/>
      <c r="G214" s="21"/>
      <c r="H214" s="21"/>
      <c r="I214" s="21"/>
      <c r="J214" s="49" t="str">
        <f t="shared" si="1"/>
        <v/>
      </c>
      <c r="K214" s="45" t="str">
        <f t="shared" si="2"/>
        <v/>
      </c>
      <c r="L214" s="21"/>
      <c r="M214" s="21"/>
      <c r="N214" s="46" t="str">
        <f>IF(A214="","",COUNTIF('Sales Record'!$B$3:$B$1000,A214))</f>
        <v/>
      </c>
      <c r="O214" s="46" t="str">
        <f>IF(A214="","",SUMPRODUCT(--('Sales Record'!$B$3:$B$1000='Inventory List'!A214),--('Sales Record'!$D$3:$D$1000="")))</f>
        <v/>
      </c>
      <c r="P214" s="46" t="str">
        <f>IF(A214="","",SUMPRODUCT('Purchase Record'!$J$3:$J$1000,--('Inventory List'!A214='Purchase Record'!$B$3:$B$1000),--('Purchase Record'!$D$3:$D$1000="")))</f>
        <v/>
      </c>
      <c r="Q214" s="46" t="str">
        <f>IF(A214="","",K214+SUMPRODUCT(--(A214='Purchase Record'!$B$3:$B$1000),--('Purchase Record'!$D$3:$D$1000&lt;&gt;""),'Purchase Record'!$J$3:$J$1000)-SUMPRODUCT(--(A214='Sales Record'!$B$3:$B$1000),--('Sales Record'!$D$3:$D$1000&lt;&gt;""),'Sales Record'!$G$3:$G$1000))</f>
        <v/>
      </c>
      <c r="R214" s="40"/>
      <c r="S214" s="40"/>
      <c r="T214" s="40"/>
      <c r="U214" s="41" t="str">
        <f t="shared" si="3"/>
        <v/>
      </c>
      <c r="V214" s="21" t="str">
        <f t="shared" si="4"/>
        <v/>
      </c>
      <c r="W214" s="21"/>
      <c r="X214" s="47">
        <f t="shared" si="5"/>
        <v>0</v>
      </c>
    </row>
    <row r="215">
      <c r="C215" s="21"/>
      <c r="D215" s="21"/>
      <c r="F215" s="21"/>
      <c r="G215" s="21"/>
      <c r="H215" s="21"/>
      <c r="I215" s="21"/>
      <c r="J215" s="49" t="str">
        <f t="shared" si="1"/>
        <v/>
      </c>
      <c r="K215" s="45" t="str">
        <f t="shared" si="2"/>
        <v/>
      </c>
      <c r="L215" s="21"/>
      <c r="M215" s="21"/>
      <c r="N215" s="46" t="str">
        <f>IF(A215="","",COUNTIF('Sales Record'!$B$3:$B$1000,A215))</f>
        <v/>
      </c>
      <c r="O215" s="46" t="str">
        <f>IF(A215="","",SUMPRODUCT(--('Sales Record'!$B$3:$B$1000='Inventory List'!A215),--('Sales Record'!$D$3:$D$1000="")))</f>
        <v/>
      </c>
      <c r="P215" s="46" t="str">
        <f>IF(A215="","",SUMPRODUCT('Purchase Record'!$J$3:$J$1000,--('Inventory List'!A215='Purchase Record'!$B$3:$B$1000),--('Purchase Record'!$D$3:$D$1000="")))</f>
        <v/>
      </c>
      <c r="Q215" s="46" t="str">
        <f>IF(A215="","",K215+SUMPRODUCT(--(A215='Purchase Record'!$B$3:$B$1000),--('Purchase Record'!$D$3:$D$1000&lt;&gt;""),'Purchase Record'!$J$3:$J$1000)-SUMPRODUCT(--(A215='Sales Record'!$B$3:$B$1000),--('Sales Record'!$D$3:$D$1000&lt;&gt;""),'Sales Record'!$G$3:$G$1000))</f>
        <v/>
      </c>
      <c r="R215" s="40"/>
      <c r="S215" s="40"/>
      <c r="T215" s="40"/>
      <c r="U215" s="41" t="str">
        <f t="shared" si="3"/>
        <v/>
      </c>
      <c r="V215" s="21" t="str">
        <f t="shared" si="4"/>
        <v/>
      </c>
      <c r="W215" s="21"/>
      <c r="X215" s="47">
        <f t="shared" si="5"/>
        <v>0</v>
      </c>
    </row>
    <row r="216">
      <c r="C216" s="21"/>
      <c r="D216" s="21"/>
      <c r="F216" s="21"/>
      <c r="G216" s="21"/>
      <c r="H216" s="21"/>
      <c r="I216" s="21"/>
      <c r="J216" s="49" t="str">
        <f t="shared" si="1"/>
        <v/>
      </c>
      <c r="K216" s="45" t="str">
        <f t="shared" si="2"/>
        <v/>
      </c>
      <c r="L216" s="21"/>
      <c r="M216" s="21"/>
      <c r="N216" s="46" t="str">
        <f>IF(A216="","",COUNTIF('Sales Record'!$B$3:$B$1000,A216))</f>
        <v/>
      </c>
      <c r="O216" s="46" t="str">
        <f>IF(A216="","",SUMPRODUCT(--('Sales Record'!$B$3:$B$1000='Inventory List'!A216),--('Sales Record'!$D$3:$D$1000="")))</f>
        <v/>
      </c>
      <c r="P216" s="46" t="str">
        <f>IF(A216="","",SUMPRODUCT('Purchase Record'!$J$3:$J$1000,--('Inventory List'!A216='Purchase Record'!$B$3:$B$1000),--('Purchase Record'!$D$3:$D$1000="")))</f>
        <v/>
      </c>
      <c r="Q216" s="46" t="str">
        <f>IF(A216="","",K216+SUMPRODUCT(--(A216='Purchase Record'!$B$3:$B$1000),--('Purchase Record'!$D$3:$D$1000&lt;&gt;""),'Purchase Record'!$J$3:$J$1000)-SUMPRODUCT(--(A216='Sales Record'!$B$3:$B$1000),--('Sales Record'!$D$3:$D$1000&lt;&gt;""),'Sales Record'!$G$3:$G$1000))</f>
        <v/>
      </c>
      <c r="R216" s="40"/>
      <c r="S216" s="40"/>
      <c r="T216" s="40"/>
      <c r="U216" s="41" t="str">
        <f t="shared" si="3"/>
        <v/>
      </c>
      <c r="V216" s="21" t="str">
        <f t="shared" si="4"/>
        <v/>
      </c>
      <c r="W216" s="21"/>
      <c r="X216" s="47">
        <f t="shared" si="5"/>
        <v>0</v>
      </c>
    </row>
    <row r="217">
      <c r="C217" s="21"/>
      <c r="D217" s="21"/>
      <c r="F217" s="21"/>
      <c r="G217" s="21"/>
      <c r="H217" s="21"/>
      <c r="I217" s="21"/>
      <c r="J217" s="49" t="str">
        <f t="shared" si="1"/>
        <v/>
      </c>
      <c r="K217" s="45" t="str">
        <f t="shared" si="2"/>
        <v/>
      </c>
      <c r="L217" s="21"/>
      <c r="M217" s="21"/>
      <c r="N217" s="46" t="str">
        <f>IF(A217="","",COUNTIF('Sales Record'!$B$3:$B$1000,A217))</f>
        <v/>
      </c>
      <c r="O217" s="46" t="str">
        <f>IF(A217="","",SUMPRODUCT(--('Sales Record'!$B$3:$B$1000='Inventory List'!A217),--('Sales Record'!$D$3:$D$1000="")))</f>
        <v/>
      </c>
      <c r="P217" s="46" t="str">
        <f>IF(A217="","",SUMPRODUCT('Purchase Record'!$J$3:$J$1000,--('Inventory List'!A217='Purchase Record'!$B$3:$B$1000),--('Purchase Record'!$D$3:$D$1000="")))</f>
        <v/>
      </c>
      <c r="Q217" s="46" t="str">
        <f>IF(A217="","",K217+SUMPRODUCT(--(A217='Purchase Record'!$B$3:$B$1000),--('Purchase Record'!$D$3:$D$1000&lt;&gt;""),'Purchase Record'!$J$3:$J$1000)-SUMPRODUCT(--(A217='Sales Record'!$B$3:$B$1000),--('Sales Record'!$D$3:$D$1000&lt;&gt;""),'Sales Record'!$G$3:$G$1000))</f>
        <v/>
      </c>
      <c r="R217" s="40"/>
      <c r="S217" s="40"/>
      <c r="T217" s="40"/>
      <c r="U217" s="41" t="str">
        <f t="shared" si="3"/>
        <v/>
      </c>
      <c r="V217" s="21" t="str">
        <f t="shared" si="4"/>
        <v/>
      </c>
      <c r="W217" s="21"/>
      <c r="X217" s="47">
        <f t="shared" si="5"/>
        <v>0</v>
      </c>
    </row>
    <row r="218">
      <c r="C218" s="21"/>
      <c r="D218" s="21"/>
      <c r="F218" s="21"/>
      <c r="G218" s="21"/>
      <c r="H218" s="21"/>
      <c r="I218" s="21"/>
      <c r="J218" s="49" t="str">
        <f t="shared" si="1"/>
        <v/>
      </c>
      <c r="K218" s="45" t="str">
        <f t="shared" si="2"/>
        <v/>
      </c>
      <c r="L218" s="21"/>
      <c r="M218" s="21"/>
      <c r="N218" s="46" t="str">
        <f>IF(A218="","",COUNTIF('Sales Record'!$B$3:$B$1000,A218))</f>
        <v/>
      </c>
      <c r="O218" s="46" t="str">
        <f>IF(A218="","",SUMPRODUCT(--('Sales Record'!$B$3:$B$1000='Inventory List'!A218),--('Sales Record'!$D$3:$D$1000="")))</f>
        <v/>
      </c>
      <c r="P218" s="46" t="str">
        <f>IF(A218="","",SUMPRODUCT('Purchase Record'!$J$3:$J$1000,--('Inventory List'!A218='Purchase Record'!$B$3:$B$1000),--('Purchase Record'!$D$3:$D$1000="")))</f>
        <v/>
      </c>
      <c r="Q218" s="46" t="str">
        <f>IF(A218="","",K218+SUMPRODUCT(--(A218='Purchase Record'!$B$3:$B$1000),--('Purchase Record'!$D$3:$D$1000&lt;&gt;""),'Purchase Record'!$J$3:$J$1000)-SUMPRODUCT(--(A218='Sales Record'!$B$3:$B$1000),--('Sales Record'!$D$3:$D$1000&lt;&gt;""),'Sales Record'!$G$3:$G$1000))</f>
        <v/>
      </c>
      <c r="R218" s="40"/>
      <c r="S218" s="40"/>
      <c r="T218" s="40"/>
      <c r="U218" s="41" t="str">
        <f t="shared" si="3"/>
        <v/>
      </c>
      <c r="V218" s="21" t="str">
        <f t="shared" si="4"/>
        <v/>
      </c>
      <c r="W218" s="21"/>
      <c r="X218" s="47">
        <f t="shared" si="5"/>
        <v>0</v>
      </c>
    </row>
    <row r="219">
      <c r="C219" s="21"/>
      <c r="D219" s="21"/>
      <c r="F219" s="21"/>
      <c r="G219" s="21"/>
      <c r="H219" s="21"/>
      <c r="I219" s="21"/>
      <c r="J219" s="49" t="str">
        <f t="shared" si="1"/>
        <v/>
      </c>
      <c r="K219" s="45" t="str">
        <f t="shared" si="2"/>
        <v/>
      </c>
      <c r="L219" s="21"/>
      <c r="M219" s="21"/>
      <c r="N219" s="46" t="str">
        <f>IF(A219="","",COUNTIF('Sales Record'!$B$3:$B$1000,A219))</f>
        <v/>
      </c>
      <c r="O219" s="46" t="str">
        <f>IF(A219="","",SUMPRODUCT(--('Sales Record'!$B$3:$B$1000='Inventory List'!A219),--('Sales Record'!$D$3:$D$1000="")))</f>
        <v/>
      </c>
      <c r="P219" s="46" t="str">
        <f>IF(A219="","",SUMPRODUCT('Purchase Record'!$J$3:$J$1000,--('Inventory List'!A219='Purchase Record'!$B$3:$B$1000),--('Purchase Record'!$D$3:$D$1000="")))</f>
        <v/>
      </c>
      <c r="Q219" s="46" t="str">
        <f>IF(A219="","",K219+SUMPRODUCT(--(A219='Purchase Record'!$B$3:$B$1000),--('Purchase Record'!$D$3:$D$1000&lt;&gt;""),'Purchase Record'!$J$3:$J$1000)-SUMPRODUCT(--(A219='Sales Record'!$B$3:$B$1000),--('Sales Record'!$D$3:$D$1000&lt;&gt;""),'Sales Record'!$G$3:$G$1000))</f>
        <v/>
      </c>
      <c r="R219" s="40"/>
      <c r="S219" s="40"/>
      <c r="T219" s="40"/>
      <c r="U219" s="41" t="str">
        <f t="shared" si="3"/>
        <v/>
      </c>
      <c r="V219" s="21" t="str">
        <f t="shared" si="4"/>
        <v/>
      </c>
      <c r="W219" s="21"/>
      <c r="X219" s="47">
        <f t="shared" si="5"/>
        <v>0</v>
      </c>
    </row>
    <row r="220">
      <c r="C220" s="21"/>
      <c r="D220" s="21"/>
      <c r="F220" s="21"/>
      <c r="G220" s="21"/>
      <c r="H220" s="21"/>
      <c r="I220" s="21"/>
      <c r="J220" s="49" t="str">
        <f t="shared" si="1"/>
        <v/>
      </c>
      <c r="K220" s="45" t="str">
        <f t="shared" si="2"/>
        <v/>
      </c>
      <c r="L220" s="21"/>
      <c r="M220" s="21"/>
      <c r="N220" s="46" t="str">
        <f>IF(A220="","",COUNTIF('Sales Record'!$B$3:$B$1000,A220))</f>
        <v/>
      </c>
      <c r="O220" s="46" t="str">
        <f>IF(A220="","",SUMPRODUCT(--('Sales Record'!$B$3:$B$1000='Inventory List'!A220),--('Sales Record'!$D$3:$D$1000="")))</f>
        <v/>
      </c>
      <c r="P220" s="46" t="str">
        <f>IF(A220="","",SUMPRODUCT('Purchase Record'!$J$3:$J$1000,--('Inventory List'!A220='Purchase Record'!$B$3:$B$1000),--('Purchase Record'!$D$3:$D$1000="")))</f>
        <v/>
      </c>
      <c r="Q220" s="46" t="str">
        <f>IF(A220="","",K220+SUMPRODUCT(--(A220='Purchase Record'!$B$3:$B$1000),--('Purchase Record'!$D$3:$D$1000&lt;&gt;""),'Purchase Record'!$J$3:$J$1000)-SUMPRODUCT(--(A220='Sales Record'!$B$3:$B$1000),--('Sales Record'!$D$3:$D$1000&lt;&gt;""),'Sales Record'!$G$3:$G$1000))</f>
        <v/>
      </c>
      <c r="R220" s="40"/>
      <c r="S220" s="40"/>
      <c r="T220" s="40"/>
      <c r="U220" s="41" t="str">
        <f t="shared" si="3"/>
        <v/>
      </c>
      <c r="V220" s="21" t="str">
        <f t="shared" si="4"/>
        <v/>
      </c>
      <c r="W220" s="21"/>
      <c r="X220" s="47">
        <f t="shared" si="5"/>
        <v>0</v>
      </c>
    </row>
    <row r="221">
      <c r="C221" s="21"/>
      <c r="D221" s="21"/>
      <c r="F221" s="21"/>
      <c r="G221" s="21"/>
      <c r="H221" s="21"/>
      <c r="I221" s="21"/>
      <c r="J221" s="49" t="str">
        <f t="shared" si="1"/>
        <v/>
      </c>
      <c r="K221" s="45" t="str">
        <f t="shared" si="2"/>
        <v/>
      </c>
      <c r="L221" s="21"/>
      <c r="M221" s="21"/>
      <c r="N221" s="46" t="str">
        <f>IF(A221="","",COUNTIF('Sales Record'!$B$3:$B$1000,A221))</f>
        <v/>
      </c>
      <c r="O221" s="46" t="str">
        <f>IF(A221="","",SUMPRODUCT(--('Sales Record'!$B$3:$B$1000='Inventory List'!A221),--('Sales Record'!$D$3:$D$1000="")))</f>
        <v/>
      </c>
      <c r="P221" s="46" t="str">
        <f>IF(A221="","",SUMPRODUCT('Purchase Record'!$J$3:$J$1000,--('Inventory List'!A221='Purchase Record'!$B$3:$B$1000),--('Purchase Record'!$D$3:$D$1000="")))</f>
        <v/>
      </c>
      <c r="Q221" s="46" t="str">
        <f>IF(A221="","",K221+SUMPRODUCT(--(A221='Purchase Record'!$B$3:$B$1000),--('Purchase Record'!$D$3:$D$1000&lt;&gt;""),'Purchase Record'!$J$3:$J$1000)-SUMPRODUCT(--(A221='Sales Record'!$B$3:$B$1000),--('Sales Record'!$D$3:$D$1000&lt;&gt;""),'Sales Record'!$G$3:$G$1000))</f>
        <v/>
      </c>
      <c r="R221" s="40"/>
      <c r="S221" s="40"/>
      <c r="T221" s="40"/>
      <c r="U221" s="41" t="str">
        <f t="shared" si="3"/>
        <v/>
      </c>
      <c r="V221" s="21" t="str">
        <f t="shared" si="4"/>
        <v/>
      </c>
      <c r="W221" s="21"/>
      <c r="X221" s="47">
        <f t="shared" si="5"/>
        <v>0</v>
      </c>
    </row>
    <row r="222">
      <c r="C222" s="21"/>
      <c r="D222" s="21"/>
      <c r="F222" s="21"/>
      <c r="G222" s="21"/>
      <c r="H222" s="21"/>
      <c r="I222" s="21"/>
      <c r="J222" s="49" t="str">
        <f t="shared" si="1"/>
        <v/>
      </c>
      <c r="K222" s="45" t="str">
        <f t="shared" si="2"/>
        <v/>
      </c>
      <c r="L222" s="21"/>
      <c r="M222" s="21"/>
      <c r="N222" s="46" t="str">
        <f>IF(A222="","",COUNTIF('Sales Record'!$B$3:$B$1000,A222))</f>
        <v/>
      </c>
      <c r="O222" s="46" t="str">
        <f>IF(A222="","",SUMPRODUCT(--('Sales Record'!$B$3:$B$1000='Inventory List'!A222),--('Sales Record'!$D$3:$D$1000="")))</f>
        <v/>
      </c>
      <c r="P222" s="46" t="str">
        <f>IF(A222="","",SUMPRODUCT('Purchase Record'!$J$3:$J$1000,--('Inventory List'!A222='Purchase Record'!$B$3:$B$1000),--('Purchase Record'!$D$3:$D$1000="")))</f>
        <v/>
      </c>
      <c r="Q222" s="46" t="str">
        <f>IF(A222="","",K222+SUMPRODUCT(--(A222='Purchase Record'!$B$3:$B$1000),--('Purchase Record'!$D$3:$D$1000&lt;&gt;""),'Purchase Record'!$J$3:$J$1000)-SUMPRODUCT(--(A222='Sales Record'!$B$3:$B$1000),--('Sales Record'!$D$3:$D$1000&lt;&gt;""),'Sales Record'!$G$3:$G$1000))</f>
        <v/>
      </c>
      <c r="R222" s="40"/>
      <c r="S222" s="40"/>
      <c r="T222" s="40"/>
      <c r="U222" s="41" t="str">
        <f t="shared" si="3"/>
        <v/>
      </c>
      <c r="V222" s="21" t="str">
        <f t="shared" si="4"/>
        <v/>
      </c>
      <c r="W222" s="21"/>
      <c r="X222" s="47">
        <f t="shared" si="5"/>
        <v>0</v>
      </c>
    </row>
    <row r="223">
      <c r="C223" s="21"/>
      <c r="D223" s="21"/>
      <c r="F223" s="21"/>
      <c r="G223" s="21"/>
      <c r="H223" s="21"/>
      <c r="I223" s="21"/>
      <c r="J223" s="49" t="str">
        <f t="shared" si="1"/>
        <v/>
      </c>
      <c r="K223" s="45" t="str">
        <f t="shared" si="2"/>
        <v/>
      </c>
      <c r="L223" s="21"/>
      <c r="M223" s="21"/>
      <c r="N223" s="46" t="str">
        <f>IF(A223="","",COUNTIF('Sales Record'!$B$3:$B$1000,A223))</f>
        <v/>
      </c>
      <c r="O223" s="46" t="str">
        <f>IF(A223="","",SUMPRODUCT(--('Sales Record'!$B$3:$B$1000='Inventory List'!A223),--('Sales Record'!$D$3:$D$1000="")))</f>
        <v/>
      </c>
      <c r="P223" s="46" t="str">
        <f>IF(A223="","",SUMPRODUCT('Purchase Record'!$J$3:$J$1000,--('Inventory List'!A223='Purchase Record'!$B$3:$B$1000),--('Purchase Record'!$D$3:$D$1000="")))</f>
        <v/>
      </c>
      <c r="Q223" s="46" t="str">
        <f>IF(A223="","",K223+SUMPRODUCT(--(A223='Purchase Record'!$B$3:$B$1000),--('Purchase Record'!$D$3:$D$1000&lt;&gt;""),'Purchase Record'!$J$3:$J$1000)-SUMPRODUCT(--(A223='Sales Record'!$B$3:$B$1000),--('Sales Record'!$D$3:$D$1000&lt;&gt;""),'Sales Record'!$G$3:$G$1000))</f>
        <v/>
      </c>
      <c r="R223" s="40"/>
      <c r="S223" s="40"/>
      <c r="T223" s="40"/>
      <c r="U223" s="41" t="str">
        <f t="shared" si="3"/>
        <v/>
      </c>
      <c r="V223" s="21" t="str">
        <f t="shared" si="4"/>
        <v/>
      </c>
      <c r="W223" s="21"/>
      <c r="X223" s="47">
        <f t="shared" si="5"/>
        <v>0</v>
      </c>
    </row>
    <row r="224">
      <c r="C224" s="21"/>
      <c r="D224" s="21"/>
      <c r="F224" s="21"/>
      <c r="G224" s="21"/>
      <c r="H224" s="21"/>
      <c r="I224" s="21"/>
      <c r="J224" s="49" t="str">
        <f t="shared" si="1"/>
        <v/>
      </c>
      <c r="K224" s="45" t="str">
        <f t="shared" si="2"/>
        <v/>
      </c>
      <c r="L224" s="21"/>
      <c r="M224" s="21"/>
      <c r="N224" s="46" t="str">
        <f>IF(A224="","",COUNTIF('Sales Record'!$B$3:$B$1000,A224))</f>
        <v/>
      </c>
      <c r="O224" s="46" t="str">
        <f>IF(A224="","",SUMPRODUCT(--('Sales Record'!$B$3:$B$1000='Inventory List'!A224),--('Sales Record'!$D$3:$D$1000="")))</f>
        <v/>
      </c>
      <c r="P224" s="46" t="str">
        <f>IF(A224="","",SUMPRODUCT('Purchase Record'!$J$3:$J$1000,--('Inventory List'!A224='Purchase Record'!$B$3:$B$1000),--('Purchase Record'!$D$3:$D$1000="")))</f>
        <v/>
      </c>
      <c r="Q224" s="46" t="str">
        <f>IF(A224="","",K224+SUMPRODUCT(--(A224='Purchase Record'!$B$3:$B$1000),--('Purchase Record'!$D$3:$D$1000&lt;&gt;""),'Purchase Record'!$J$3:$J$1000)-SUMPRODUCT(--(A224='Sales Record'!$B$3:$B$1000),--('Sales Record'!$D$3:$D$1000&lt;&gt;""),'Sales Record'!$G$3:$G$1000))</f>
        <v/>
      </c>
      <c r="R224" s="40"/>
      <c r="S224" s="40"/>
      <c r="T224" s="40"/>
      <c r="U224" s="41" t="str">
        <f t="shared" si="3"/>
        <v/>
      </c>
      <c r="V224" s="21" t="str">
        <f t="shared" si="4"/>
        <v/>
      </c>
      <c r="W224" s="21"/>
      <c r="X224" s="47">
        <f t="shared" si="5"/>
        <v>0</v>
      </c>
    </row>
    <row r="225">
      <c r="C225" s="21"/>
      <c r="D225" s="21"/>
      <c r="F225" s="21"/>
      <c r="G225" s="21"/>
      <c r="H225" s="21"/>
      <c r="I225" s="21"/>
      <c r="J225" s="49" t="str">
        <f t="shared" si="1"/>
        <v/>
      </c>
      <c r="K225" s="45" t="str">
        <f t="shared" si="2"/>
        <v/>
      </c>
      <c r="L225" s="21"/>
      <c r="M225" s="21"/>
      <c r="N225" s="46" t="str">
        <f>IF(A225="","",COUNTIF('Sales Record'!$B$3:$B$1000,A225))</f>
        <v/>
      </c>
      <c r="O225" s="46" t="str">
        <f>IF(A225="","",SUMPRODUCT(--('Sales Record'!$B$3:$B$1000='Inventory List'!A225),--('Sales Record'!$D$3:$D$1000="")))</f>
        <v/>
      </c>
      <c r="P225" s="46" t="str">
        <f>IF(A225="","",SUMPRODUCT('Purchase Record'!$J$3:$J$1000,--('Inventory List'!A225='Purchase Record'!$B$3:$B$1000),--('Purchase Record'!$D$3:$D$1000="")))</f>
        <v/>
      </c>
      <c r="Q225" s="46" t="str">
        <f>IF(A225="","",K225+SUMPRODUCT(--(A225='Purchase Record'!$B$3:$B$1000),--('Purchase Record'!$D$3:$D$1000&lt;&gt;""),'Purchase Record'!$J$3:$J$1000)-SUMPRODUCT(--(A225='Sales Record'!$B$3:$B$1000),--('Sales Record'!$D$3:$D$1000&lt;&gt;""),'Sales Record'!$G$3:$G$1000))</f>
        <v/>
      </c>
      <c r="R225" s="40"/>
      <c r="S225" s="40"/>
      <c r="T225" s="40"/>
      <c r="U225" s="41" t="str">
        <f t="shared" si="3"/>
        <v/>
      </c>
      <c r="V225" s="21" t="str">
        <f t="shared" si="4"/>
        <v/>
      </c>
      <c r="W225" s="21"/>
      <c r="X225" s="47">
        <f t="shared" si="5"/>
        <v>0</v>
      </c>
    </row>
    <row r="226">
      <c r="C226" s="21"/>
      <c r="D226" s="21"/>
      <c r="F226" s="21"/>
      <c r="G226" s="21"/>
      <c r="H226" s="21"/>
      <c r="I226" s="21"/>
      <c r="J226" s="49" t="str">
        <f t="shared" si="1"/>
        <v/>
      </c>
      <c r="K226" s="45" t="str">
        <f t="shared" si="2"/>
        <v/>
      </c>
      <c r="L226" s="21"/>
      <c r="M226" s="21"/>
      <c r="N226" s="46" t="str">
        <f>IF(A226="","",COUNTIF('Sales Record'!$B$3:$B$1000,A226))</f>
        <v/>
      </c>
      <c r="O226" s="46" t="str">
        <f>IF(A226="","",SUMPRODUCT(--('Sales Record'!$B$3:$B$1000='Inventory List'!A226),--('Sales Record'!$D$3:$D$1000="")))</f>
        <v/>
      </c>
      <c r="P226" s="46" t="str">
        <f>IF(A226="","",SUMPRODUCT('Purchase Record'!$J$3:$J$1000,--('Inventory List'!A226='Purchase Record'!$B$3:$B$1000),--('Purchase Record'!$D$3:$D$1000="")))</f>
        <v/>
      </c>
      <c r="Q226" s="46" t="str">
        <f>IF(A226="","",K226+SUMPRODUCT(--(A226='Purchase Record'!$B$3:$B$1000),--('Purchase Record'!$D$3:$D$1000&lt;&gt;""),'Purchase Record'!$J$3:$J$1000)-SUMPRODUCT(--(A226='Sales Record'!$B$3:$B$1000),--('Sales Record'!$D$3:$D$1000&lt;&gt;""),'Sales Record'!$G$3:$G$1000))</f>
        <v/>
      </c>
      <c r="R226" s="40"/>
      <c r="S226" s="40"/>
      <c r="T226" s="40"/>
      <c r="U226" s="41" t="str">
        <f t="shared" si="3"/>
        <v/>
      </c>
      <c r="V226" s="21" t="str">
        <f t="shared" si="4"/>
        <v/>
      </c>
      <c r="W226" s="21"/>
      <c r="X226" s="47">
        <f t="shared" si="5"/>
        <v>0</v>
      </c>
    </row>
    <row r="227">
      <c r="C227" s="21"/>
      <c r="D227" s="21"/>
      <c r="F227" s="21"/>
      <c r="G227" s="21"/>
      <c r="H227" s="21"/>
      <c r="I227" s="21"/>
      <c r="J227" s="49" t="str">
        <f t="shared" si="1"/>
        <v/>
      </c>
      <c r="K227" s="45" t="str">
        <f t="shared" si="2"/>
        <v/>
      </c>
      <c r="L227" s="21"/>
      <c r="M227" s="21"/>
      <c r="N227" s="46" t="str">
        <f>IF(A227="","",COUNTIF('Sales Record'!$B$3:$B$1000,A227))</f>
        <v/>
      </c>
      <c r="O227" s="46" t="str">
        <f>IF(A227="","",SUMPRODUCT(--('Sales Record'!$B$3:$B$1000='Inventory List'!A227),--('Sales Record'!$D$3:$D$1000="")))</f>
        <v/>
      </c>
      <c r="P227" s="46" t="str">
        <f>IF(A227="","",SUMPRODUCT('Purchase Record'!$J$3:$J$1000,--('Inventory List'!A227='Purchase Record'!$B$3:$B$1000),--('Purchase Record'!$D$3:$D$1000="")))</f>
        <v/>
      </c>
      <c r="Q227" s="46" t="str">
        <f>IF(A227="","",K227+SUMPRODUCT(--(A227='Purchase Record'!$B$3:$B$1000),--('Purchase Record'!$D$3:$D$1000&lt;&gt;""),'Purchase Record'!$J$3:$J$1000)-SUMPRODUCT(--(A227='Sales Record'!$B$3:$B$1000),--('Sales Record'!$D$3:$D$1000&lt;&gt;""),'Sales Record'!$G$3:$G$1000))</f>
        <v/>
      </c>
      <c r="R227" s="40"/>
      <c r="S227" s="40"/>
      <c r="T227" s="40"/>
      <c r="U227" s="41" t="str">
        <f t="shared" si="3"/>
        <v/>
      </c>
      <c r="V227" s="21" t="str">
        <f t="shared" si="4"/>
        <v/>
      </c>
      <c r="W227" s="21"/>
      <c r="X227" s="47">
        <f t="shared" si="5"/>
        <v>0</v>
      </c>
    </row>
    <row r="228">
      <c r="C228" s="21"/>
      <c r="D228" s="21"/>
      <c r="F228" s="21"/>
      <c r="G228" s="21"/>
      <c r="H228" s="21"/>
      <c r="I228" s="21"/>
      <c r="J228" s="49" t="str">
        <f t="shared" si="1"/>
        <v/>
      </c>
      <c r="K228" s="45" t="str">
        <f t="shared" si="2"/>
        <v/>
      </c>
      <c r="L228" s="21"/>
      <c r="M228" s="21"/>
      <c r="N228" s="46" t="str">
        <f>IF(A228="","",COUNTIF('Sales Record'!$B$3:$B$1000,A228))</f>
        <v/>
      </c>
      <c r="O228" s="46" t="str">
        <f>IF(A228="","",SUMPRODUCT(--('Sales Record'!$B$3:$B$1000='Inventory List'!A228),--('Sales Record'!$D$3:$D$1000="")))</f>
        <v/>
      </c>
      <c r="P228" s="46" t="str">
        <f>IF(A228="","",SUMPRODUCT('Purchase Record'!$J$3:$J$1000,--('Inventory List'!A228='Purchase Record'!$B$3:$B$1000),--('Purchase Record'!$D$3:$D$1000="")))</f>
        <v/>
      </c>
      <c r="Q228" s="46" t="str">
        <f>IF(A228="","",K228+SUMPRODUCT(--(A228='Purchase Record'!$B$3:$B$1000),--('Purchase Record'!$D$3:$D$1000&lt;&gt;""),'Purchase Record'!$J$3:$J$1000)-SUMPRODUCT(--(A228='Sales Record'!$B$3:$B$1000),--('Sales Record'!$D$3:$D$1000&lt;&gt;""),'Sales Record'!$G$3:$G$1000))</f>
        <v/>
      </c>
      <c r="R228" s="40"/>
      <c r="S228" s="40"/>
      <c r="T228" s="40"/>
      <c r="U228" s="41" t="str">
        <f t="shared" si="3"/>
        <v/>
      </c>
      <c r="V228" s="21" t="str">
        <f t="shared" si="4"/>
        <v/>
      </c>
      <c r="W228" s="21"/>
      <c r="X228" s="47">
        <f t="shared" si="5"/>
        <v>0</v>
      </c>
    </row>
    <row r="229">
      <c r="C229" s="21"/>
      <c r="D229" s="21"/>
      <c r="F229" s="21"/>
      <c r="G229" s="21"/>
      <c r="H229" s="21"/>
      <c r="I229" s="21"/>
      <c r="J229" s="49" t="str">
        <f t="shared" si="1"/>
        <v/>
      </c>
      <c r="K229" s="45" t="str">
        <f t="shared" si="2"/>
        <v/>
      </c>
      <c r="L229" s="21"/>
      <c r="M229" s="21"/>
      <c r="N229" s="46" t="str">
        <f>IF(A229="","",COUNTIF('Sales Record'!$B$3:$B$1000,A229))</f>
        <v/>
      </c>
      <c r="O229" s="46" t="str">
        <f>IF(A229="","",SUMPRODUCT(--('Sales Record'!$B$3:$B$1000='Inventory List'!A229),--('Sales Record'!$D$3:$D$1000="")))</f>
        <v/>
      </c>
      <c r="P229" s="46" t="str">
        <f>IF(A229="","",SUMPRODUCT('Purchase Record'!$J$3:$J$1000,--('Inventory List'!A229='Purchase Record'!$B$3:$B$1000),--('Purchase Record'!$D$3:$D$1000="")))</f>
        <v/>
      </c>
      <c r="Q229" s="46" t="str">
        <f>IF(A229="","",K229+SUMPRODUCT(--(A229='Purchase Record'!$B$3:$B$1000),--('Purchase Record'!$D$3:$D$1000&lt;&gt;""),'Purchase Record'!$J$3:$J$1000)-SUMPRODUCT(--(A229='Sales Record'!$B$3:$B$1000),--('Sales Record'!$D$3:$D$1000&lt;&gt;""),'Sales Record'!$G$3:$G$1000))</f>
        <v/>
      </c>
      <c r="R229" s="40"/>
      <c r="S229" s="40"/>
      <c r="T229" s="40"/>
      <c r="U229" s="41" t="str">
        <f t="shared" si="3"/>
        <v/>
      </c>
      <c r="V229" s="21" t="str">
        <f t="shared" si="4"/>
        <v/>
      </c>
      <c r="W229" s="21"/>
      <c r="X229" s="47">
        <f t="shared" si="5"/>
        <v>0</v>
      </c>
    </row>
    <row r="230">
      <c r="C230" s="21"/>
      <c r="D230" s="21"/>
      <c r="F230" s="21"/>
      <c r="G230" s="21"/>
      <c r="H230" s="21"/>
      <c r="I230" s="21"/>
      <c r="J230" s="49" t="str">
        <f t="shared" si="1"/>
        <v/>
      </c>
      <c r="K230" s="45" t="str">
        <f t="shared" si="2"/>
        <v/>
      </c>
      <c r="L230" s="21"/>
      <c r="M230" s="21"/>
      <c r="N230" s="46" t="str">
        <f>IF(A230="","",COUNTIF('Sales Record'!$B$3:$B$1000,A230))</f>
        <v/>
      </c>
      <c r="O230" s="46" t="str">
        <f>IF(A230="","",SUMPRODUCT(--('Sales Record'!$B$3:$B$1000='Inventory List'!A230),--('Sales Record'!$D$3:$D$1000="")))</f>
        <v/>
      </c>
      <c r="P230" s="46" t="str">
        <f>IF(A230="","",SUMPRODUCT('Purchase Record'!$J$3:$J$1000,--('Inventory List'!A230='Purchase Record'!$B$3:$B$1000),--('Purchase Record'!$D$3:$D$1000="")))</f>
        <v/>
      </c>
      <c r="Q230" s="46" t="str">
        <f>IF(A230="","",K230+SUMPRODUCT(--(A230='Purchase Record'!$B$3:$B$1000),--('Purchase Record'!$D$3:$D$1000&lt;&gt;""),'Purchase Record'!$J$3:$J$1000)-SUMPRODUCT(--(A230='Sales Record'!$B$3:$B$1000),--('Sales Record'!$D$3:$D$1000&lt;&gt;""),'Sales Record'!$G$3:$G$1000))</f>
        <v/>
      </c>
      <c r="R230" s="40"/>
      <c r="S230" s="40"/>
      <c r="T230" s="40"/>
      <c r="U230" s="41" t="str">
        <f t="shared" si="3"/>
        <v/>
      </c>
      <c r="V230" s="21" t="str">
        <f t="shared" si="4"/>
        <v/>
      </c>
      <c r="W230" s="21"/>
      <c r="X230" s="47">
        <f t="shared" si="5"/>
        <v>0</v>
      </c>
    </row>
    <row r="231">
      <c r="C231" s="21"/>
      <c r="D231" s="21"/>
      <c r="F231" s="21"/>
      <c r="G231" s="21"/>
      <c r="H231" s="21"/>
      <c r="I231" s="21"/>
      <c r="J231" s="49" t="str">
        <f t="shared" si="1"/>
        <v/>
      </c>
      <c r="K231" s="45" t="str">
        <f t="shared" si="2"/>
        <v/>
      </c>
      <c r="L231" s="21"/>
      <c r="M231" s="21"/>
      <c r="N231" s="46" t="str">
        <f>IF(A231="","",COUNTIF('Sales Record'!$B$3:$B$1000,A231))</f>
        <v/>
      </c>
      <c r="O231" s="46" t="str">
        <f>IF(A231="","",SUMPRODUCT(--('Sales Record'!$B$3:$B$1000='Inventory List'!A231),--('Sales Record'!$D$3:$D$1000="")))</f>
        <v/>
      </c>
      <c r="P231" s="46" t="str">
        <f>IF(A231="","",SUMPRODUCT('Purchase Record'!$J$3:$J$1000,--('Inventory List'!A231='Purchase Record'!$B$3:$B$1000),--('Purchase Record'!$D$3:$D$1000="")))</f>
        <v/>
      </c>
      <c r="Q231" s="46" t="str">
        <f>IF(A231="","",K231+SUMPRODUCT(--(A231='Purchase Record'!$B$3:$B$1000),--('Purchase Record'!$D$3:$D$1000&lt;&gt;""),'Purchase Record'!$J$3:$J$1000)-SUMPRODUCT(--(A231='Sales Record'!$B$3:$B$1000),--('Sales Record'!$D$3:$D$1000&lt;&gt;""),'Sales Record'!$G$3:$G$1000))</f>
        <v/>
      </c>
      <c r="R231" s="40"/>
      <c r="S231" s="40"/>
      <c r="T231" s="40"/>
      <c r="U231" s="41" t="str">
        <f t="shared" si="3"/>
        <v/>
      </c>
      <c r="V231" s="21" t="str">
        <f t="shared" si="4"/>
        <v/>
      </c>
      <c r="W231" s="21"/>
      <c r="X231" s="47">
        <f t="shared" si="5"/>
        <v>0</v>
      </c>
    </row>
    <row r="232">
      <c r="C232" s="21"/>
      <c r="D232" s="21"/>
      <c r="F232" s="21"/>
      <c r="G232" s="21"/>
      <c r="H232" s="21"/>
      <c r="I232" s="21"/>
      <c r="J232" s="49" t="str">
        <f t="shared" si="1"/>
        <v/>
      </c>
      <c r="K232" s="45" t="str">
        <f t="shared" si="2"/>
        <v/>
      </c>
      <c r="L232" s="21"/>
      <c r="M232" s="21"/>
      <c r="N232" s="46" t="str">
        <f>IF(A232="","",COUNTIF('Sales Record'!$B$3:$B$1000,A232))</f>
        <v/>
      </c>
      <c r="O232" s="46" t="str">
        <f>IF(A232="","",SUMPRODUCT(--('Sales Record'!$B$3:$B$1000='Inventory List'!A232),--('Sales Record'!$D$3:$D$1000="")))</f>
        <v/>
      </c>
      <c r="P232" s="46" t="str">
        <f>IF(A232="","",SUMPRODUCT('Purchase Record'!$J$3:$J$1000,--('Inventory List'!A232='Purchase Record'!$B$3:$B$1000),--('Purchase Record'!$D$3:$D$1000="")))</f>
        <v/>
      </c>
      <c r="Q232" s="46" t="str">
        <f>IF(A232="","",K232+SUMPRODUCT(--(A232='Purchase Record'!$B$3:$B$1000),--('Purchase Record'!$D$3:$D$1000&lt;&gt;""),'Purchase Record'!$J$3:$J$1000)-SUMPRODUCT(--(A232='Sales Record'!$B$3:$B$1000),--('Sales Record'!$D$3:$D$1000&lt;&gt;""),'Sales Record'!$G$3:$G$1000))</f>
        <v/>
      </c>
      <c r="R232" s="40"/>
      <c r="S232" s="40"/>
      <c r="T232" s="40"/>
      <c r="U232" s="41" t="str">
        <f t="shared" si="3"/>
        <v/>
      </c>
      <c r="V232" s="21" t="str">
        <f t="shared" si="4"/>
        <v/>
      </c>
      <c r="W232" s="21"/>
      <c r="X232" s="47">
        <f t="shared" si="5"/>
        <v>0</v>
      </c>
    </row>
    <row r="233">
      <c r="C233" s="21"/>
      <c r="D233" s="21"/>
      <c r="F233" s="21"/>
      <c r="G233" s="21"/>
      <c r="H233" s="21"/>
      <c r="I233" s="21"/>
      <c r="J233" s="49" t="str">
        <f t="shared" si="1"/>
        <v/>
      </c>
      <c r="K233" s="45" t="str">
        <f t="shared" si="2"/>
        <v/>
      </c>
      <c r="L233" s="21"/>
      <c r="M233" s="21"/>
      <c r="N233" s="46" t="str">
        <f>IF(A233="","",COUNTIF('Sales Record'!$B$3:$B$1000,A233))</f>
        <v/>
      </c>
      <c r="O233" s="46" t="str">
        <f>IF(A233="","",SUMPRODUCT(--('Sales Record'!$B$3:$B$1000='Inventory List'!A233),--('Sales Record'!$D$3:$D$1000="")))</f>
        <v/>
      </c>
      <c r="P233" s="46" t="str">
        <f>IF(A233="","",SUMPRODUCT('Purchase Record'!$J$3:$J$1000,--('Inventory List'!A233='Purchase Record'!$B$3:$B$1000),--('Purchase Record'!$D$3:$D$1000="")))</f>
        <v/>
      </c>
      <c r="Q233" s="46" t="str">
        <f>IF(A233="","",K233+SUMPRODUCT(--(A233='Purchase Record'!$B$3:$B$1000),--('Purchase Record'!$D$3:$D$1000&lt;&gt;""),'Purchase Record'!$J$3:$J$1000)-SUMPRODUCT(--(A233='Sales Record'!$B$3:$B$1000),--('Sales Record'!$D$3:$D$1000&lt;&gt;""),'Sales Record'!$G$3:$G$1000))</f>
        <v/>
      </c>
      <c r="R233" s="40"/>
      <c r="S233" s="40"/>
      <c r="T233" s="40"/>
      <c r="U233" s="41" t="str">
        <f t="shared" si="3"/>
        <v/>
      </c>
      <c r="V233" s="21" t="str">
        <f t="shared" si="4"/>
        <v/>
      </c>
      <c r="W233" s="21"/>
      <c r="X233" s="47">
        <f t="shared" si="5"/>
        <v>0</v>
      </c>
    </row>
    <row r="234">
      <c r="C234" s="21"/>
      <c r="D234" s="21"/>
      <c r="F234" s="21"/>
      <c r="G234" s="21"/>
      <c r="H234" s="21"/>
      <c r="I234" s="21"/>
      <c r="J234" s="49" t="str">
        <f t="shared" si="1"/>
        <v/>
      </c>
      <c r="K234" s="45" t="str">
        <f t="shared" si="2"/>
        <v/>
      </c>
      <c r="L234" s="21"/>
      <c r="M234" s="21"/>
      <c r="N234" s="46" t="str">
        <f>IF(A234="","",COUNTIF('Sales Record'!$B$3:$B$1000,A234))</f>
        <v/>
      </c>
      <c r="O234" s="46" t="str">
        <f>IF(A234="","",SUMPRODUCT(--('Sales Record'!$B$3:$B$1000='Inventory List'!A234),--('Sales Record'!$D$3:$D$1000="")))</f>
        <v/>
      </c>
      <c r="P234" s="46" t="str">
        <f>IF(A234="","",SUMPRODUCT('Purchase Record'!$J$3:$J$1000,--('Inventory List'!A234='Purchase Record'!$B$3:$B$1000),--('Purchase Record'!$D$3:$D$1000="")))</f>
        <v/>
      </c>
      <c r="Q234" s="46" t="str">
        <f>IF(A234="","",K234+SUMPRODUCT(--(A234='Purchase Record'!$B$3:$B$1000),--('Purchase Record'!$D$3:$D$1000&lt;&gt;""),'Purchase Record'!$J$3:$J$1000)-SUMPRODUCT(--(A234='Sales Record'!$B$3:$B$1000),--('Sales Record'!$D$3:$D$1000&lt;&gt;""),'Sales Record'!$G$3:$G$1000))</f>
        <v/>
      </c>
      <c r="R234" s="40"/>
      <c r="S234" s="40"/>
      <c r="T234" s="40"/>
      <c r="U234" s="41" t="str">
        <f t="shared" si="3"/>
        <v/>
      </c>
      <c r="V234" s="21" t="str">
        <f t="shared" si="4"/>
        <v/>
      </c>
      <c r="W234" s="21"/>
      <c r="X234" s="47">
        <f t="shared" si="5"/>
        <v>0</v>
      </c>
    </row>
    <row r="235">
      <c r="C235" s="21"/>
      <c r="D235" s="21"/>
      <c r="F235" s="21"/>
      <c r="G235" s="21"/>
      <c r="H235" s="21"/>
      <c r="I235" s="21"/>
      <c r="J235" s="49" t="str">
        <f t="shared" si="1"/>
        <v/>
      </c>
      <c r="K235" s="45" t="str">
        <f t="shared" si="2"/>
        <v/>
      </c>
      <c r="L235" s="21"/>
      <c r="M235" s="21"/>
      <c r="N235" s="46" t="str">
        <f>IF(A235="","",COUNTIF('Sales Record'!$B$3:$B$1000,A235))</f>
        <v/>
      </c>
      <c r="O235" s="46" t="str">
        <f>IF(A235="","",SUMPRODUCT(--('Sales Record'!$B$3:$B$1000='Inventory List'!A235),--('Sales Record'!$D$3:$D$1000="")))</f>
        <v/>
      </c>
      <c r="P235" s="46" t="str">
        <f>IF(A235="","",SUMPRODUCT('Purchase Record'!$J$3:$J$1000,--('Inventory List'!A235='Purchase Record'!$B$3:$B$1000),--('Purchase Record'!$D$3:$D$1000="")))</f>
        <v/>
      </c>
      <c r="Q235" s="46" t="str">
        <f>IF(A235="","",K235+SUMPRODUCT(--(A235='Purchase Record'!$B$3:$B$1000),--('Purchase Record'!$D$3:$D$1000&lt;&gt;""),'Purchase Record'!$J$3:$J$1000)-SUMPRODUCT(--(A235='Sales Record'!$B$3:$B$1000),--('Sales Record'!$D$3:$D$1000&lt;&gt;""),'Sales Record'!$G$3:$G$1000))</f>
        <v/>
      </c>
      <c r="R235" s="40"/>
      <c r="S235" s="40"/>
      <c r="T235" s="40"/>
      <c r="U235" s="41" t="str">
        <f t="shared" si="3"/>
        <v/>
      </c>
      <c r="V235" s="21" t="str">
        <f t="shared" si="4"/>
        <v/>
      </c>
      <c r="W235" s="21"/>
      <c r="X235" s="47">
        <f t="shared" si="5"/>
        <v>0</v>
      </c>
    </row>
    <row r="236">
      <c r="C236" s="21"/>
      <c r="D236" s="21"/>
      <c r="F236" s="21"/>
      <c r="G236" s="21"/>
      <c r="H236" s="21"/>
      <c r="I236" s="21"/>
      <c r="J236" s="49" t="str">
        <f t="shared" si="1"/>
        <v/>
      </c>
      <c r="K236" s="45" t="str">
        <f t="shared" si="2"/>
        <v/>
      </c>
      <c r="L236" s="21"/>
      <c r="M236" s="21"/>
      <c r="N236" s="46" t="str">
        <f>IF(A236="","",COUNTIF('Sales Record'!$B$3:$B$1000,A236))</f>
        <v/>
      </c>
      <c r="O236" s="46" t="str">
        <f>IF(A236="","",SUMPRODUCT(--('Sales Record'!$B$3:$B$1000='Inventory List'!A236),--('Sales Record'!$D$3:$D$1000="")))</f>
        <v/>
      </c>
      <c r="P236" s="46" t="str">
        <f>IF(A236="","",SUMPRODUCT('Purchase Record'!$J$3:$J$1000,--('Inventory List'!A236='Purchase Record'!$B$3:$B$1000),--('Purchase Record'!$D$3:$D$1000="")))</f>
        <v/>
      </c>
      <c r="Q236" s="46" t="str">
        <f>IF(A236="","",K236+SUMPRODUCT(--(A236='Purchase Record'!$B$3:$B$1000),--('Purchase Record'!$D$3:$D$1000&lt;&gt;""),'Purchase Record'!$J$3:$J$1000)-SUMPRODUCT(--(A236='Sales Record'!$B$3:$B$1000),--('Sales Record'!$D$3:$D$1000&lt;&gt;""),'Sales Record'!$G$3:$G$1000))</f>
        <v/>
      </c>
      <c r="R236" s="40"/>
      <c r="S236" s="40"/>
      <c r="T236" s="40"/>
      <c r="U236" s="41" t="str">
        <f t="shared" si="3"/>
        <v/>
      </c>
      <c r="V236" s="21" t="str">
        <f t="shared" si="4"/>
        <v/>
      </c>
      <c r="W236" s="21"/>
      <c r="X236" s="47">
        <f t="shared" si="5"/>
        <v>0</v>
      </c>
    </row>
    <row r="237">
      <c r="C237" s="21"/>
      <c r="D237" s="21"/>
      <c r="F237" s="21"/>
      <c r="G237" s="21"/>
      <c r="H237" s="21"/>
      <c r="I237" s="21"/>
      <c r="J237" s="49" t="str">
        <f t="shared" si="1"/>
        <v/>
      </c>
      <c r="K237" s="45" t="str">
        <f t="shared" si="2"/>
        <v/>
      </c>
      <c r="L237" s="21"/>
      <c r="M237" s="21"/>
      <c r="N237" s="46" t="str">
        <f>IF(A237="","",COUNTIF('Sales Record'!$B$3:$B$1000,A237))</f>
        <v/>
      </c>
      <c r="O237" s="46" t="str">
        <f>IF(A237="","",SUMPRODUCT(--('Sales Record'!$B$3:$B$1000='Inventory List'!A237),--('Sales Record'!$D$3:$D$1000="")))</f>
        <v/>
      </c>
      <c r="P237" s="46" t="str">
        <f>IF(A237="","",SUMPRODUCT('Purchase Record'!$J$3:$J$1000,--('Inventory List'!A237='Purchase Record'!$B$3:$B$1000),--('Purchase Record'!$D$3:$D$1000="")))</f>
        <v/>
      </c>
      <c r="Q237" s="46" t="str">
        <f>IF(A237="","",K237+SUMPRODUCT(--(A237='Purchase Record'!$B$3:$B$1000),--('Purchase Record'!$D$3:$D$1000&lt;&gt;""),'Purchase Record'!$J$3:$J$1000)-SUMPRODUCT(--(A237='Sales Record'!$B$3:$B$1000),--('Sales Record'!$D$3:$D$1000&lt;&gt;""),'Sales Record'!$G$3:$G$1000))</f>
        <v/>
      </c>
      <c r="R237" s="40"/>
      <c r="S237" s="40"/>
      <c r="T237" s="40"/>
      <c r="U237" s="41" t="str">
        <f t="shared" si="3"/>
        <v/>
      </c>
      <c r="V237" s="21" t="str">
        <f t="shared" si="4"/>
        <v/>
      </c>
      <c r="W237" s="21"/>
      <c r="X237" s="47">
        <f t="shared" si="5"/>
        <v>0</v>
      </c>
    </row>
    <row r="238">
      <c r="C238" s="21"/>
      <c r="D238" s="21"/>
      <c r="F238" s="21"/>
      <c r="G238" s="21"/>
      <c r="H238" s="21"/>
      <c r="I238" s="21"/>
      <c r="J238" s="49" t="str">
        <f t="shared" si="1"/>
        <v/>
      </c>
      <c r="K238" s="45" t="str">
        <f t="shared" si="2"/>
        <v/>
      </c>
      <c r="L238" s="21"/>
      <c r="M238" s="21"/>
      <c r="N238" s="46" t="str">
        <f>IF(A238="","",COUNTIF('Sales Record'!$B$3:$B$1000,A238))</f>
        <v/>
      </c>
      <c r="O238" s="46" t="str">
        <f>IF(A238="","",SUMPRODUCT(--('Sales Record'!$B$3:$B$1000='Inventory List'!A238),--('Sales Record'!$D$3:$D$1000="")))</f>
        <v/>
      </c>
      <c r="P238" s="46" t="str">
        <f>IF(A238="","",SUMPRODUCT('Purchase Record'!$J$3:$J$1000,--('Inventory List'!A238='Purchase Record'!$B$3:$B$1000),--('Purchase Record'!$D$3:$D$1000="")))</f>
        <v/>
      </c>
      <c r="Q238" s="46" t="str">
        <f>IF(A238="","",K238+SUMPRODUCT(--(A238='Purchase Record'!$B$3:$B$1000),--('Purchase Record'!$D$3:$D$1000&lt;&gt;""),'Purchase Record'!$J$3:$J$1000)-SUMPRODUCT(--(A238='Sales Record'!$B$3:$B$1000),--('Sales Record'!$D$3:$D$1000&lt;&gt;""),'Sales Record'!$G$3:$G$1000))</f>
        <v/>
      </c>
      <c r="R238" s="40"/>
      <c r="S238" s="40"/>
      <c r="T238" s="40"/>
      <c r="U238" s="41" t="str">
        <f t="shared" si="3"/>
        <v/>
      </c>
      <c r="V238" s="21" t="str">
        <f t="shared" si="4"/>
        <v/>
      </c>
      <c r="W238" s="21"/>
      <c r="X238" s="47">
        <f t="shared" si="5"/>
        <v>0</v>
      </c>
    </row>
    <row r="239">
      <c r="C239" s="21"/>
      <c r="D239" s="21"/>
      <c r="F239" s="21"/>
      <c r="G239" s="21"/>
      <c r="H239" s="21"/>
      <c r="I239" s="21"/>
      <c r="J239" s="49" t="str">
        <f t="shared" si="1"/>
        <v/>
      </c>
      <c r="K239" s="45" t="str">
        <f t="shared" si="2"/>
        <v/>
      </c>
      <c r="L239" s="21"/>
      <c r="M239" s="21"/>
      <c r="N239" s="46" t="str">
        <f>IF(A239="","",COUNTIF('Sales Record'!$B$3:$B$1000,A239))</f>
        <v/>
      </c>
      <c r="O239" s="46" t="str">
        <f>IF(A239="","",SUMPRODUCT(--('Sales Record'!$B$3:$B$1000='Inventory List'!A239),--('Sales Record'!$D$3:$D$1000="")))</f>
        <v/>
      </c>
      <c r="P239" s="46" t="str">
        <f>IF(A239="","",SUMPRODUCT('Purchase Record'!$J$3:$J$1000,--('Inventory List'!A239='Purchase Record'!$B$3:$B$1000),--('Purchase Record'!$D$3:$D$1000="")))</f>
        <v/>
      </c>
      <c r="Q239" s="46" t="str">
        <f>IF(A239="","",K239+SUMPRODUCT(--(A239='Purchase Record'!$B$3:$B$1000),--('Purchase Record'!$D$3:$D$1000&lt;&gt;""),'Purchase Record'!$J$3:$J$1000)-SUMPRODUCT(--(A239='Sales Record'!$B$3:$B$1000),--('Sales Record'!$D$3:$D$1000&lt;&gt;""),'Sales Record'!$G$3:$G$1000))</f>
        <v/>
      </c>
      <c r="R239" s="40"/>
      <c r="S239" s="40"/>
      <c r="T239" s="40"/>
      <c r="U239" s="41" t="str">
        <f t="shared" si="3"/>
        <v/>
      </c>
      <c r="V239" s="21" t="str">
        <f t="shared" si="4"/>
        <v/>
      </c>
      <c r="W239" s="21"/>
      <c r="X239" s="47">
        <f t="shared" si="5"/>
        <v>0</v>
      </c>
    </row>
    <row r="240">
      <c r="C240" s="21"/>
      <c r="D240" s="21"/>
      <c r="F240" s="21"/>
      <c r="G240" s="21"/>
      <c r="H240" s="21"/>
      <c r="I240" s="21"/>
      <c r="J240" s="49" t="str">
        <f t="shared" si="1"/>
        <v/>
      </c>
      <c r="K240" s="45" t="str">
        <f t="shared" si="2"/>
        <v/>
      </c>
      <c r="L240" s="21"/>
      <c r="M240" s="21"/>
      <c r="N240" s="46" t="str">
        <f>IF(A240="","",COUNTIF('Sales Record'!$B$3:$B$1000,A240))</f>
        <v/>
      </c>
      <c r="O240" s="46" t="str">
        <f>IF(A240="","",SUMPRODUCT(--('Sales Record'!$B$3:$B$1000='Inventory List'!A240),--('Sales Record'!$D$3:$D$1000="")))</f>
        <v/>
      </c>
      <c r="P240" s="46" t="str">
        <f>IF(A240="","",SUMPRODUCT('Purchase Record'!$J$3:$J$1000,--('Inventory List'!A240='Purchase Record'!$B$3:$B$1000),--('Purchase Record'!$D$3:$D$1000="")))</f>
        <v/>
      </c>
      <c r="Q240" s="46" t="str">
        <f>IF(A240="","",K240+SUMPRODUCT(--(A240='Purchase Record'!$B$3:$B$1000),--('Purchase Record'!$D$3:$D$1000&lt;&gt;""),'Purchase Record'!$J$3:$J$1000)-SUMPRODUCT(--(A240='Sales Record'!$B$3:$B$1000),--('Sales Record'!$D$3:$D$1000&lt;&gt;""),'Sales Record'!$G$3:$G$1000))</f>
        <v/>
      </c>
      <c r="R240" s="40"/>
      <c r="S240" s="40"/>
      <c r="T240" s="40"/>
      <c r="U240" s="41" t="str">
        <f t="shared" si="3"/>
        <v/>
      </c>
      <c r="V240" s="21" t="str">
        <f t="shared" si="4"/>
        <v/>
      </c>
      <c r="W240" s="21"/>
      <c r="X240" s="47">
        <f t="shared" si="5"/>
        <v>0</v>
      </c>
    </row>
    <row r="241">
      <c r="C241" s="21"/>
      <c r="D241" s="21"/>
      <c r="F241" s="21"/>
      <c r="G241" s="21"/>
      <c r="H241" s="21"/>
      <c r="I241" s="21"/>
      <c r="J241" s="49" t="str">
        <f t="shared" si="1"/>
        <v/>
      </c>
      <c r="K241" s="45" t="str">
        <f t="shared" si="2"/>
        <v/>
      </c>
      <c r="L241" s="21"/>
      <c r="M241" s="21"/>
      <c r="N241" s="46" t="str">
        <f>IF(A241="","",COUNTIF('Sales Record'!$B$3:$B$1000,A241))</f>
        <v/>
      </c>
      <c r="O241" s="46" t="str">
        <f>IF(A241="","",SUMPRODUCT(--('Sales Record'!$B$3:$B$1000='Inventory List'!A241),--('Sales Record'!$D$3:$D$1000="")))</f>
        <v/>
      </c>
      <c r="P241" s="46" t="str">
        <f>IF(A241="","",SUMPRODUCT('Purchase Record'!$J$3:$J$1000,--('Inventory List'!A241='Purchase Record'!$B$3:$B$1000),--('Purchase Record'!$D$3:$D$1000="")))</f>
        <v/>
      </c>
      <c r="Q241" s="46" t="str">
        <f>IF(A241="","",K241+SUMPRODUCT(--(A241='Purchase Record'!$B$3:$B$1000),--('Purchase Record'!$D$3:$D$1000&lt;&gt;""),'Purchase Record'!$J$3:$J$1000)-SUMPRODUCT(--(A241='Sales Record'!$B$3:$B$1000),--('Sales Record'!$D$3:$D$1000&lt;&gt;""),'Sales Record'!$G$3:$G$1000))</f>
        <v/>
      </c>
      <c r="R241" s="40"/>
      <c r="S241" s="40"/>
      <c r="T241" s="40"/>
      <c r="U241" s="41" t="str">
        <f t="shared" si="3"/>
        <v/>
      </c>
      <c r="V241" s="21" t="str">
        <f t="shared" si="4"/>
        <v/>
      </c>
      <c r="W241" s="21"/>
      <c r="X241" s="47">
        <f t="shared" si="5"/>
        <v>0</v>
      </c>
    </row>
    <row r="242">
      <c r="C242" s="21"/>
      <c r="D242" s="21"/>
      <c r="F242" s="21"/>
      <c r="G242" s="21"/>
      <c r="H242" s="21"/>
      <c r="I242" s="21"/>
      <c r="J242" s="49" t="str">
        <f t="shared" si="1"/>
        <v/>
      </c>
      <c r="K242" s="45" t="str">
        <f t="shared" si="2"/>
        <v/>
      </c>
      <c r="L242" s="21"/>
      <c r="M242" s="21"/>
      <c r="N242" s="46" t="str">
        <f>IF(A242="","",COUNTIF('Sales Record'!$B$3:$B$1000,A242))</f>
        <v/>
      </c>
      <c r="O242" s="46" t="str">
        <f>IF(A242="","",SUMPRODUCT(--('Sales Record'!$B$3:$B$1000='Inventory List'!A242),--('Sales Record'!$D$3:$D$1000="")))</f>
        <v/>
      </c>
      <c r="P242" s="46" t="str">
        <f>IF(A242="","",SUMPRODUCT('Purchase Record'!$J$3:$J$1000,--('Inventory List'!A242='Purchase Record'!$B$3:$B$1000),--('Purchase Record'!$D$3:$D$1000="")))</f>
        <v/>
      </c>
      <c r="Q242" s="46" t="str">
        <f>IF(A242="","",K242+SUMPRODUCT(--(A242='Purchase Record'!$B$3:$B$1000),--('Purchase Record'!$D$3:$D$1000&lt;&gt;""),'Purchase Record'!$J$3:$J$1000)-SUMPRODUCT(--(A242='Sales Record'!$B$3:$B$1000),--('Sales Record'!$D$3:$D$1000&lt;&gt;""),'Sales Record'!$G$3:$G$1000))</f>
        <v/>
      </c>
      <c r="R242" s="40"/>
      <c r="S242" s="40"/>
      <c r="T242" s="40"/>
      <c r="U242" s="41" t="str">
        <f t="shared" si="3"/>
        <v/>
      </c>
      <c r="V242" s="21" t="str">
        <f t="shared" si="4"/>
        <v/>
      </c>
      <c r="W242" s="21"/>
      <c r="X242" s="47">
        <f t="shared" si="5"/>
        <v>0</v>
      </c>
    </row>
    <row r="243">
      <c r="C243" s="21"/>
      <c r="D243" s="21"/>
      <c r="F243" s="21"/>
      <c r="G243" s="21"/>
      <c r="H243" s="21"/>
      <c r="I243" s="21"/>
      <c r="J243" s="49" t="str">
        <f t="shared" si="1"/>
        <v/>
      </c>
      <c r="K243" s="45" t="str">
        <f t="shared" si="2"/>
        <v/>
      </c>
      <c r="L243" s="21"/>
      <c r="M243" s="21"/>
      <c r="N243" s="46" t="str">
        <f>IF(A243="","",COUNTIF('Sales Record'!$B$3:$B$1000,A243))</f>
        <v/>
      </c>
      <c r="O243" s="46" t="str">
        <f>IF(A243="","",SUMPRODUCT(--('Sales Record'!$B$3:$B$1000='Inventory List'!A243),--('Sales Record'!$D$3:$D$1000="")))</f>
        <v/>
      </c>
      <c r="P243" s="46" t="str">
        <f>IF(A243="","",SUMPRODUCT('Purchase Record'!$J$3:$J$1000,--('Inventory List'!A243='Purchase Record'!$B$3:$B$1000),--('Purchase Record'!$D$3:$D$1000="")))</f>
        <v/>
      </c>
      <c r="Q243" s="46" t="str">
        <f>IF(A243="","",K243+SUMPRODUCT(--(A243='Purchase Record'!$B$3:$B$1000),--('Purchase Record'!$D$3:$D$1000&lt;&gt;""),'Purchase Record'!$J$3:$J$1000)-SUMPRODUCT(--(A243='Sales Record'!$B$3:$B$1000),--('Sales Record'!$D$3:$D$1000&lt;&gt;""),'Sales Record'!$G$3:$G$1000))</f>
        <v/>
      </c>
      <c r="R243" s="40"/>
      <c r="S243" s="40"/>
      <c r="T243" s="40"/>
      <c r="U243" s="41" t="str">
        <f t="shared" si="3"/>
        <v/>
      </c>
      <c r="V243" s="21" t="str">
        <f t="shared" si="4"/>
        <v/>
      </c>
      <c r="W243" s="21"/>
      <c r="X243" s="47">
        <f t="shared" si="5"/>
        <v>0</v>
      </c>
    </row>
    <row r="244">
      <c r="C244" s="21"/>
      <c r="D244" s="21"/>
      <c r="F244" s="21"/>
      <c r="G244" s="21"/>
      <c r="H244" s="21"/>
      <c r="I244" s="21"/>
      <c r="J244" s="49" t="str">
        <f t="shared" si="1"/>
        <v/>
      </c>
      <c r="K244" s="45" t="str">
        <f t="shared" si="2"/>
        <v/>
      </c>
      <c r="L244" s="21"/>
      <c r="M244" s="21"/>
      <c r="N244" s="46" t="str">
        <f>IF(A244="","",COUNTIF('Sales Record'!$B$3:$B$1000,A244))</f>
        <v/>
      </c>
      <c r="O244" s="46" t="str">
        <f>IF(A244="","",SUMPRODUCT(--('Sales Record'!$B$3:$B$1000='Inventory List'!A244),--('Sales Record'!$D$3:$D$1000="")))</f>
        <v/>
      </c>
      <c r="P244" s="46" t="str">
        <f>IF(A244="","",SUMPRODUCT('Purchase Record'!$J$3:$J$1000,--('Inventory List'!A244='Purchase Record'!$B$3:$B$1000),--('Purchase Record'!$D$3:$D$1000="")))</f>
        <v/>
      </c>
      <c r="Q244" s="46" t="str">
        <f>IF(A244="","",K244+SUMPRODUCT(--(A244='Purchase Record'!$B$3:$B$1000),--('Purchase Record'!$D$3:$D$1000&lt;&gt;""),'Purchase Record'!$J$3:$J$1000)-SUMPRODUCT(--(A244='Sales Record'!$B$3:$B$1000),--('Sales Record'!$D$3:$D$1000&lt;&gt;""),'Sales Record'!$G$3:$G$1000))</f>
        <v/>
      </c>
      <c r="R244" s="40"/>
      <c r="S244" s="40"/>
      <c r="T244" s="40"/>
      <c r="U244" s="41" t="str">
        <f t="shared" si="3"/>
        <v/>
      </c>
      <c r="V244" s="21" t="str">
        <f t="shared" si="4"/>
        <v/>
      </c>
      <c r="W244" s="21"/>
      <c r="X244" s="47">
        <f t="shared" si="5"/>
        <v>0</v>
      </c>
    </row>
    <row r="245">
      <c r="C245" s="21"/>
      <c r="D245" s="21"/>
      <c r="F245" s="21"/>
      <c r="G245" s="21"/>
      <c r="H245" s="21"/>
      <c r="I245" s="21"/>
      <c r="J245" s="49" t="str">
        <f t="shared" si="1"/>
        <v/>
      </c>
      <c r="K245" s="45" t="str">
        <f t="shared" si="2"/>
        <v/>
      </c>
      <c r="L245" s="21"/>
      <c r="M245" s="21"/>
      <c r="N245" s="46" t="str">
        <f>IF(A245="","",COUNTIF('Sales Record'!$B$3:$B$1000,A245))</f>
        <v/>
      </c>
      <c r="O245" s="46" t="str">
        <f>IF(A245="","",SUMPRODUCT(--('Sales Record'!$B$3:$B$1000='Inventory List'!A245),--('Sales Record'!$D$3:$D$1000="")))</f>
        <v/>
      </c>
      <c r="P245" s="46" t="str">
        <f>IF(A245="","",SUMPRODUCT('Purchase Record'!$J$3:$J$1000,--('Inventory List'!A245='Purchase Record'!$B$3:$B$1000),--('Purchase Record'!$D$3:$D$1000="")))</f>
        <v/>
      </c>
      <c r="Q245" s="46" t="str">
        <f>IF(A245="","",K245+SUMPRODUCT(--(A245='Purchase Record'!$B$3:$B$1000),--('Purchase Record'!$D$3:$D$1000&lt;&gt;""),'Purchase Record'!$J$3:$J$1000)-SUMPRODUCT(--(A245='Sales Record'!$B$3:$B$1000),--('Sales Record'!$D$3:$D$1000&lt;&gt;""),'Sales Record'!$G$3:$G$1000))</f>
        <v/>
      </c>
      <c r="R245" s="40"/>
      <c r="S245" s="40"/>
      <c r="T245" s="40"/>
      <c r="U245" s="41" t="str">
        <f t="shared" si="3"/>
        <v/>
      </c>
      <c r="V245" s="21" t="str">
        <f t="shared" si="4"/>
        <v/>
      </c>
      <c r="W245" s="21"/>
      <c r="X245" s="47">
        <f t="shared" si="5"/>
        <v>0</v>
      </c>
    </row>
    <row r="246">
      <c r="C246" s="21"/>
      <c r="D246" s="21"/>
      <c r="F246" s="21"/>
      <c r="G246" s="21"/>
      <c r="H246" s="21"/>
      <c r="I246" s="21"/>
      <c r="J246" s="49" t="str">
        <f t="shared" si="1"/>
        <v/>
      </c>
      <c r="K246" s="45" t="str">
        <f t="shared" si="2"/>
        <v/>
      </c>
      <c r="L246" s="21"/>
      <c r="M246" s="21"/>
      <c r="N246" s="46" t="str">
        <f>IF(A246="","",COUNTIF('Sales Record'!$B$3:$B$1000,A246))</f>
        <v/>
      </c>
      <c r="O246" s="46" t="str">
        <f>IF(A246="","",SUMPRODUCT(--('Sales Record'!$B$3:$B$1000='Inventory List'!A246),--('Sales Record'!$D$3:$D$1000="")))</f>
        <v/>
      </c>
      <c r="P246" s="46" t="str">
        <f>IF(A246="","",SUMPRODUCT('Purchase Record'!$J$3:$J$1000,--('Inventory List'!A246='Purchase Record'!$B$3:$B$1000),--('Purchase Record'!$D$3:$D$1000="")))</f>
        <v/>
      </c>
      <c r="Q246" s="46" t="str">
        <f>IF(A246="","",K246+SUMPRODUCT(--(A246='Purchase Record'!$B$3:$B$1000),--('Purchase Record'!$D$3:$D$1000&lt;&gt;""),'Purchase Record'!$J$3:$J$1000)-SUMPRODUCT(--(A246='Sales Record'!$B$3:$B$1000),--('Sales Record'!$D$3:$D$1000&lt;&gt;""),'Sales Record'!$G$3:$G$1000))</f>
        <v/>
      </c>
      <c r="R246" s="40"/>
      <c r="S246" s="40"/>
      <c r="T246" s="40"/>
      <c r="U246" s="41" t="str">
        <f t="shared" si="3"/>
        <v/>
      </c>
      <c r="V246" s="21" t="str">
        <f t="shared" si="4"/>
        <v/>
      </c>
      <c r="W246" s="21"/>
      <c r="X246" s="47">
        <f t="shared" si="5"/>
        <v>0</v>
      </c>
    </row>
    <row r="247">
      <c r="C247" s="21"/>
      <c r="D247" s="21"/>
      <c r="F247" s="21"/>
      <c r="G247" s="21"/>
      <c r="H247" s="21"/>
      <c r="I247" s="21"/>
      <c r="J247" s="49" t="str">
        <f t="shared" si="1"/>
        <v/>
      </c>
      <c r="K247" s="45" t="str">
        <f t="shared" si="2"/>
        <v/>
      </c>
      <c r="L247" s="21"/>
      <c r="M247" s="21"/>
      <c r="N247" s="46" t="str">
        <f>IF(A247="","",COUNTIF('Sales Record'!$B$3:$B$1000,A247))</f>
        <v/>
      </c>
      <c r="O247" s="46" t="str">
        <f>IF(A247="","",SUMPRODUCT(--('Sales Record'!$B$3:$B$1000='Inventory List'!A247),--('Sales Record'!$D$3:$D$1000="")))</f>
        <v/>
      </c>
      <c r="P247" s="46" t="str">
        <f>IF(A247="","",SUMPRODUCT('Purchase Record'!$J$3:$J$1000,--('Inventory List'!A247='Purchase Record'!$B$3:$B$1000),--('Purchase Record'!$D$3:$D$1000="")))</f>
        <v/>
      </c>
      <c r="Q247" s="46" t="str">
        <f>IF(A247="","",K247+SUMPRODUCT(--(A247='Purchase Record'!$B$3:$B$1000),--('Purchase Record'!$D$3:$D$1000&lt;&gt;""),'Purchase Record'!$J$3:$J$1000)-SUMPRODUCT(--(A247='Sales Record'!$B$3:$B$1000),--('Sales Record'!$D$3:$D$1000&lt;&gt;""),'Sales Record'!$G$3:$G$1000))</f>
        <v/>
      </c>
      <c r="R247" s="40"/>
      <c r="S247" s="40"/>
      <c r="T247" s="40"/>
      <c r="U247" s="41" t="str">
        <f t="shared" si="3"/>
        <v/>
      </c>
      <c r="V247" s="21" t="str">
        <f t="shared" si="4"/>
        <v/>
      </c>
      <c r="W247" s="21"/>
      <c r="X247" s="47">
        <f t="shared" si="5"/>
        <v>0</v>
      </c>
    </row>
    <row r="248">
      <c r="C248" s="21"/>
      <c r="D248" s="21"/>
      <c r="F248" s="21"/>
      <c r="G248" s="21"/>
      <c r="H248" s="21"/>
      <c r="I248" s="21"/>
      <c r="J248" s="49" t="str">
        <f t="shared" si="1"/>
        <v/>
      </c>
      <c r="K248" s="45" t="str">
        <f t="shared" si="2"/>
        <v/>
      </c>
      <c r="L248" s="21"/>
      <c r="M248" s="21"/>
      <c r="N248" s="46" t="str">
        <f>IF(A248="","",COUNTIF('Sales Record'!$B$3:$B$1000,A248))</f>
        <v/>
      </c>
      <c r="O248" s="46" t="str">
        <f>IF(A248="","",SUMPRODUCT(--('Sales Record'!$B$3:$B$1000='Inventory List'!A248),--('Sales Record'!$D$3:$D$1000="")))</f>
        <v/>
      </c>
      <c r="P248" s="46" t="str">
        <f>IF(A248="","",SUMPRODUCT('Purchase Record'!$J$3:$J$1000,--('Inventory List'!A248='Purchase Record'!$B$3:$B$1000),--('Purchase Record'!$D$3:$D$1000="")))</f>
        <v/>
      </c>
      <c r="Q248" s="46" t="str">
        <f>IF(A248="","",K248+SUMPRODUCT(--(A248='Purchase Record'!$B$3:$B$1000),--('Purchase Record'!$D$3:$D$1000&lt;&gt;""),'Purchase Record'!$J$3:$J$1000)-SUMPRODUCT(--(A248='Sales Record'!$B$3:$B$1000),--('Sales Record'!$D$3:$D$1000&lt;&gt;""),'Sales Record'!$G$3:$G$1000))</f>
        <v/>
      </c>
      <c r="R248" s="40"/>
      <c r="S248" s="40"/>
      <c r="T248" s="40"/>
      <c r="U248" s="41" t="str">
        <f t="shared" si="3"/>
        <v/>
      </c>
      <c r="V248" s="21" t="str">
        <f t="shared" si="4"/>
        <v/>
      </c>
      <c r="W248" s="21"/>
      <c r="X248" s="47">
        <f t="shared" si="5"/>
        <v>0</v>
      </c>
    </row>
    <row r="249">
      <c r="C249" s="21"/>
      <c r="D249" s="21"/>
      <c r="F249" s="21"/>
      <c r="G249" s="21"/>
      <c r="H249" s="21"/>
      <c r="I249" s="21"/>
      <c r="J249" s="49" t="str">
        <f t="shared" si="1"/>
        <v/>
      </c>
      <c r="K249" s="45" t="str">
        <f t="shared" si="2"/>
        <v/>
      </c>
      <c r="L249" s="21"/>
      <c r="M249" s="21"/>
      <c r="N249" s="46" t="str">
        <f>IF(A249="","",COUNTIF('Sales Record'!$B$3:$B$1000,A249))</f>
        <v/>
      </c>
      <c r="O249" s="46" t="str">
        <f>IF(A249="","",SUMPRODUCT(--('Sales Record'!$B$3:$B$1000='Inventory List'!A249),--('Sales Record'!$D$3:$D$1000="")))</f>
        <v/>
      </c>
      <c r="P249" s="46" t="str">
        <f>IF(A249="","",SUMPRODUCT('Purchase Record'!$J$3:$J$1000,--('Inventory List'!A249='Purchase Record'!$B$3:$B$1000),--('Purchase Record'!$D$3:$D$1000="")))</f>
        <v/>
      </c>
      <c r="Q249" s="46" t="str">
        <f>IF(A249="","",K249+SUMPRODUCT(--(A249='Purchase Record'!$B$3:$B$1000),--('Purchase Record'!$D$3:$D$1000&lt;&gt;""),'Purchase Record'!$J$3:$J$1000)-SUMPRODUCT(--(A249='Sales Record'!$B$3:$B$1000),--('Sales Record'!$D$3:$D$1000&lt;&gt;""),'Sales Record'!$G$3:$G$1000))</f>
        <v/>
      </c>
      <c r="R249" s="40"/>
      <c r="S249" s="40"/>
      <c r="T249" s="40"/>
      <c r="U249" s="41" t="str">
        <f t="shared" si="3"/>
        <v/>
      </c>
      <c r="V249" s="21" t="str">
        <f t="shared" si="4"/>
        <v/>
      </c>
      <c r="W249" s="21"/>
      <c r="X249" s="47">
        <f t="shared" si="5"/>
        <v>0</v>
      </c>
    </row>
    <row r="250">
      <c r="C250" s="21"/>
      <c r="D250" s="21"/>
      <c r="F250" s="21"/>
      <c r="G250" s="21"/>
      <c r="H250" s="21"/>
      <c r="I250" s="21"/>
      <c r="J250" s="49" t="str">
        <f t="shared" si="1"/>
        <v/>
      </c>
      <c r="K250" s="45" t="str">
        <f t="shared" si="2"/>
        <v/>
      </c>
      <c r="L250" s="21"/>
      <c r="M250" s="21"/>
      <c r="N250" s="46" t="str">
        <f>IF(A250="","",COUNTIF('Sales Record'!$B$3:$B$1000,A250))</f>
        <v/>
      </c>
      <c r="O250" s="46" t="str">
        <f>IF(A250="","",SUMPRODUCT(--('Sales Record'!$B$3:$B$1000='Inventory List'!A250),--('Sales Record'!$D$3:$D$1000="")))</f>
        <v/>
      </c>
      <c r="P250" s="46" t="str">
        <f>IF(A250="","",SUMPRODUCT('Purchase Record'!$J$3:$J$1000,--('Inventory List'!A250='Purchase Record'!$B$3:$B$1000),--('Purchase Record'!$D$3:$D$1000="")))</f>
        <v/>
      </c>
      <c r="Q250" s="46" t="str">
        <f>IF(A250="","",K250+SUMPRODUCT(--(A250='Purchase Record'!$B$3:$B$1000),--('Purchase Record'!$D$3:$D$1000&lt;&gt;""),'Purchase Record'!$J$3:$J$1000)-SUMPRODUCT(--(A250='Sales Record'!$B$3:$B$1000),--('Sales Record'!$D$3:$D$1000&lt;&gt;""),'Sales Record'!$G$3:$G$1000))</f>
        <v/>
      </c>
      <c r="R250" s="40"/>
      <c r="S250" s="40"/>
      <c r="T250" s="40"/>
      <c r="U250" s="41" t="str">
        <f t="shared" si="3"/>
        <v/>
      </c>
      <c r="V250" s="21" t="str">
        <f t="shared" si="4"/>
        <v/>
      </c>
      <c r="W250" s="21"/>
      <c r="X250" s="47">
        <f t="shared" si="5"/>
        <v>0</v>
      </c>
    </row>
    <row r="251">
      <c r="C251" s="21"/>
      <c r="D251" s="21"/>
      <c r="F251" s="21"/>
      <c r="G251" s="21"/>
      <c r="H251" s="21"/>
      <c r="I251" s="21"/>
      <c r="J251" s="49" t="str">
        <f t="shared" si="1"/>
        <v/>
      </c>
      <c r="K251" s="45" t="str">
        <f t="shared" si="2"/>
        <v/>
      </c>
      <c r="L251" s="21"/>
      <c r="M251" s="21"/>
      <c r="N251" s="46" t="str">
        <f>IF(A251="","",COUNTIF('Sales Record'!$B$3:$B$1000,A251))</f>
        <v/>
      </c>
      <c r="O251" s="46" t="str">
        <f>IF(A251="","",SUMPRODUCT(--('Sales Record'!$B$3:$B$1000='Inventory List'!A251),--('Sales Record'!$D$3:$D$1000="")))</f>
        <v/>
      </c>
      <c r="P251" s="46" t="str">
        <f>IF(A251="","",SUMPRODUCT('Purchase Record'!$J$3:$J$1000,--('Inventory List'!A251='Purchase Record'!$B$3:$B$1000),--('Purchase Record'!$D$3:$D$1000="")))</f>
        <v/>
      </c>
      <c r="Q251" s="46" t="str">
        <f>IF(A251="","",K251+SUMPRODUCT(--(A251='Purchase Record'!$B$3:$B$1000),--('Purchase Record'!$D$3:$D$1000&lt;&gt;""),'Purchase Record'!$J$3:$J$1000)-SUMPRODUCT(--(A251='Sales Record'!$B$3:$B$1000),--('Sales Record'!$D$3:$D$1000&lt;&gt;""),'Sales Record'!$G$3:$G$1000))</f>
        <v/>
      </c>
      <c r="R251" s="40"/>
      <c r="S251" s="40"/>
      <c r="T251" s="40"/>
      <c r="U251" s="41" t="str">
        <f t="shared" si="3"/>
        <v/>
      </c>
      <c r="V251" s="21" t="str">
        <f t="shared" si="4"/>
        <v/>
      </c>
      <c r="W251" s="21"/>
      <c r="X251" s="47">
        <f t="shared" si="5"/>
        <v>0</v>
      </c>
    </row>
    <row r="252">
      <c r="C252" s="21"/>
      <c r="D252" s="21"/>
      <c r="F252" s="21"/>
      <c r="G252" s="21"/>
      <c r="H252" s="21"/>
      <c r="I252" s="21"/>
      <c r="J252" s="49" t="str">
        <f t="shared" si="1"/>
        <v/>
      </c>
      <c r="K252" s="45" t="str">
        <f t="shared" si="2"/>
        <v/>
      </c>
      <c r="L252" s="21"/>
      <c r="M252" s="21"/>
      <c r="N252" s="46" t="str">
        <f>IF(A252="","",COUNTIF('Sales Record'!$B$3:$B$1000,A252))</f>
        <v/>
      </c>
      <c r="O252" s="46" t="str">
        <f>IF(A252="","",SUMPRODUCT(--('Sales Record'!$B$3:$B$1000='Inventory List'!A252),--('Sales Record'!$D$3:$D$1000="")))</f>
        <v/>
      </c>
      <c r="P252" s="46" t="str">
        <f>IF(A252="","",SUMPRODUCT('Purchase Record'!$J$3:$J$1000,--('Inventory List'!A252='Purchase Record'!$B$3:$B$1000),--('Purchase Record'!$D$3:$D$1000="")))</f>
        <v/>
      </c>
      <c r="Q252" s="46" t="str">
        <f>IF(A252="","",K252+SUMPRODUCT(--(A252='Purchase Record'!$B$3:$B$1000),--('Purchase Record'!$D$3:$D$1000&lt;&gt;""),'Purchase Record'!$J$3:$J$1000)-SUMPRODUCT(--(A252='Sales Record'!$B$3:$B$1000),--('Sales Record'!$D$3:$D$1000&lt;&gt;""),'Sales Record'!$G$3:$G$1000))</f>
        <v/>
      </c>
      <c r="R252" s="40"/>
      <c r="S252" s="40"/>
      <c r="T252" s="40"/>
      <c r="U252" s="41" t="str">
        <f t="shared" si="3"/>
        <v/>
      </c>
      <c r="V252" s="21" t="str">
        <f t="shared" si="4"/>
        <v/>
      </c>
      <c r="W252" s="21"/>
      <c r="X252" s="47">
        <f t="shared" si="5"/>
        <v>0</v>
      </c>
    </row>
    <row r="253">
      <c r="C253" s="21"/>
      <c r="D253" s="21"/>
      <c r="F253" s="21"/>
      <c r="G253" s="21"/>
      <c r="H253" s="21"/>
      <c r="I253" s="21"/>
      <c r="J253" s="49" t="str">
        <f t="shared" si="1"/>
        <v/>
      </c>
      <c r="K253" s="45" t="str">
        <f t="shared" si="2"/>
        <v/>
      </c>
      <c r="L253" s="21"/>
      <c r="M253" s="21"/>
      <c r="N253" s="46" t="str">
        <f>IF(A253="","",COUNTIF('Sales Record'!$B$3:$B$1000,A253))</f>
        <v/>
      </c>
      <c r="O253" s="46" t="str">
        <f>IF(A253="","",SUMPRODUCT(--('Sales Record'!$B$3:$B$1000='Inventory List'!A253),--('Sales Record'!$D$3:$D$1000="")))</f>
        <v/>
      </c>
      <c r="P253" s="46" t="str">
        <f>IF(A253="","",SUMPRODUCT('Purchase Record'!$J$3:$J$1000,--('Inventory List'!A253='Purchase Record'!$B$3:$B$1000),--('Purchase Record'!$D$3:$D$1000="")))</f>
        <v/>
      </c>
      <c r="Q253" s="46" t="str">
        <f>IF(A253="","",K253+SUMPRODUCT(--(A253='Purchase Record'!$B$3:$B$1000),--('Purchase Record'!$D$3:$D$1000&lt;&gt;""),'Purchase Record'!$J$3:$J$1000)-SUMPRODUCT(--(A253='Sales Record'!$B$3:$B$1000),--('Sales Record'!$D$3:$D$1000&lt;&gt;""),'Sales Record'!$G$3:$G$1000))</f>
        <v/>
      </c>
      <c r="R253" s="40"/>
      <c r="S253" s="40"/>
      <c r="T253" s="40"/>
      <c r="U253" s="41" t="str">
        <f t="shared" si="3"/>
        <v/>
      </c>
      <c r="V253" s="21" t="str">
        <f t="shared" si="4"/>
        <v/>
      </c>
      <c r="W253" s="21"/>
      <c r="X253" s="47">
        <f t="shared" si="5"/>
        <v>0</v>
      </c>
    </row>
    <row r="254">
      <c r="C254" s="21"/>
      <c r="D254" s="21"/>
      <c r="F254" s="21"/>
      <c r="G254" s="21"/>
      <c r="H254" s="21"/>
      <c r="I254" s="21"/>
      <c r="J254" s="49" t="str">
        <f t="shared" si="1"/>
        <v/>
      </c>
      <c r="K254" s="45" t="str">
        <f t="shared" si="2"/>
        <v/>
      </c>
      <c r="L254" s="21"/>
      <c r="M254" s="21"/>
      <c r="N254" s="46" t="str">
        <f>IF(A254="","",COUNTIF('Sales Record'!$B$3:$B$1000,A254))</f>
        <v/>
      </c>
      <c r="O254" s="46" t="str">
        <f>IF(A254="","",SUMPRODUCT(--('Sales Record'!$B$3:$B$1000='Inventory List'!A254),--('Sales Record'!$D$3:$D$1000="")))</f>
        <v/>
      </c>
      <c r="P254" s="46" t="str">
        <f>IF(A254="","",SUMPRODUCT('Purchase Record'!$J$3:$J$1000,--('Inventory List'!A254='Purchase Record'!$B$3:$B$1000),--('Purchase Record'!$D$3:$D$1000="")))</f>
        <v/>
      </c>
      <c r="Q254" s="46" t="str">
        <f>IF(A254="","",K254+SUMPRODUCT(--(A254='Purchase Record'!$B$3:$B$1000),--('Purchase Record'!$D$3:$D$1000&lt;&gt;""),'Purchase Record'!$J$3:$J$1000)-SUMPRODUCT(--(A254='Sales Record'!$B$3:$B$1000),--('Sales Record'!$D$3:$D$1000&lt;&gt;""),'Sales Record'!$G$3:$G$1000))</f>
        <v/>
      </c>
      <c r="R254" s="40"/>
      <c r="S254" s="40"/>
      <c r="T254" s="40"/>
      <c r="U254" s="41" t="str">
        <f t="shared" si="3"/>
        <v/>
      </c>
      <c r="V254" s="21" t="str">
        <f t="shared" si="4"/>
        <v/>
      </c>
      <c r="W254" s="21"/>
      <c r="X254" s="47">
        <f t="shared" si="5"/>
        <v>0</v>
      </c>
    </row>
    <row r="255">
      <c r="C255" s="21"/>
      <c r="D255" s="21"/>
      <c r="F255" s="21"/>
      <c r="G255" s="21"/>
      <c r="H255" s="21"/>
      <c r="I255" s="21"/>
      <c r="J255" s="49" t="str">
        <f t="shared" si="1"/>
        <v/>
      </c>
      <c r="K255" s="45" t="str">
        <f t="shared" si="2"/>
        <v/>
      </c>
      <c r="L255" s="21"/>
      <c r="M255" s="21"/>
      <c r="N255" s="46" t="str">
        <f>IF(A255="","",COUNTIF('Sales Record'!$B$3:$B$1000,A255))</f>
        <v/>
      </c>
      <c r="O255" s="46" t="str">
        <f>IF(A255="","",SUMPRODUCT(--('Sales Record'!$B$3:$B$1000='Inventory List'!A255),--('Sales Record'!$D$3:$D$1000="")))</f>
        <v/>
      </c>
      <c r="P255" s="46" t="str">
        <f>IF(A255="","",SUMPRODUCT('Purchase Record'!$J$3:$J$1000,--('Inventory List'!A255='Purchase Record'!$B$3:$B$1000),--('Purchase Record'!$D$3:$D$1000="")))</f>
        <v/>
      </c>
      <c r="Q255" s="46" t="str">
        <f>IF(A255="","",K255+SUMPRODUCT(--(A255='Purchase Record'!$B$3:$B$1000),--('Purchase Record'!$D$3:$D$1000&lt;&gt;""),'Purchase Record'!$J$3:$J$1000)-SUMPRODUCT(--(A255='Sales Record'!$B$3:$B$1000),--('Sales Record'!$D$3:$D$1000&lt;&gt;""),'Sales Record'!$G$3:$G$1000))</f>
        <v/>
      </c>
      <c r="R255" s="40"/>
      <c r="S255" s="40"/>
      <c r="T255" s="40"/>
      <c r="U255" s="41" t="str">
        <f t="shared" si="3"/>
        <v/>
      </c>
      <c r="V255" s="21" t="str">
        <f t="shared" si="4"/>
        <v/>
      </c>
      <c r="W255" s="21"/>
      <c r="X255" s="47">
        <f t="shared" si="5"/>
        <v>0</v>
      </c>
    </row>
    <row r="256">
      <c r="C256" s="21"/>
      <c r="D256" s="21"/>
      <c r="F256" s="21"/>
      <c r="G256" s="21"/>
      <c r="H256" s="21"/>
      <c r="I256" s="21"/>
      <c r="J256" s="49" t="str">
        <f t="shared" si="1"/>
        <v/>
      </c>
      <c r="K256" s="45" t="str">
        <f t="shared" si="2"/>
        <v/>
      </c>
      <c r="L256" s="21"/>
      <c r="M256" s="21"/>
      <c r="N256" s="46" t="str">
        <f>IF(A256="","",COUNTIF('Sales Record'!$B$3:$B$1000,A256))</f>
        <v/>
      </c>
      <c r="O256" s="46" t="str">
        <f>IF(A256="","",SUMPRODUCT(--('Sales Record'!$B$3:$B$1000='Inventory List'!A256),--('Sales Record'!$D$3:$D$1000="")))</f>
        <v/>
      </c>
      <c r="P256" s="46" t="str">
        <f>IF(A256="","",SUMPRODUCT('Purchase Record'!$J$3:$J$1000,--('Inventory List'!A256='Purchase Record'!$B$3:$B$1000),--('Purchase Record'!$D$3:$D$1000="")))</f>
        <v/>
      </c>
      <c r="Q256" s="46" t="str">
        <f>IF(A256="","",K256+SUMPRODUCT(--(A256='Purchase Record'!$B$3:$B$1000),--('Purchase Record'!$D$3:$D$1000&lt;&gt;""),'Purchase Record'!$J$3:$J$1000)-SUMPRODUCT(--(A256='Sales Record'!$B$3:$B$1000),--('Sales Record'!$D$3:$D$1000&lt;&gt;""),'Sales Record'!$G$3:$G$1000))</f>
        <v/>
      </c>
      <c r="R256" s="40"/>
      <c r="S256" s="40"/>
      <c r="T256" s="40"/>
      <c r="U256" s="41" t="str">
        <f t="shared" si="3"/>
        <v/>
      </c>
      <c r="V256" s="21" t="str">
        <f t="shared" si="4"/>
        <v/>
      </c>
      <c r="W256" s="21"/>
      <c r="X256" s="47">
        <f t="shared" si="5"/>
        <v>0</v>
      </c>
    </row>
    <row r="257">
      <c r="C257" s="21"/>
      <c r="D257" s="21"/>
      <c r="F257" s="21"/>
      <c r="G257" s="21"/>
      <c r="H257" s="21"/>
      <c r="I257" s="21"/>
      <c r="J257" s="49" t="str">
        <f t="shared" si="1"/>
        <v/>
      </c>
      <c r="K257" s="45" t="str">
        <f t="shared" si="2"/>
        <v/>
      </c>
      <c r="L257" s="21"/>
      <c r="M257" s="21"/>
      <c r="N257" s="46" t="str">
        <f>IF(A257="","",COUNTIF('Sales Record'!$B$3:$B$1000,A257))</f>
        <v/>
      </c>
      <c r="O257" s="46" t="str">
        <f>IF(A257="","",SUMPRODUCT(--('Sales Record'!$B$3:$B$1000='Inventory List'!A257),--('Sales Record'!$D$3:$D$1000="")))</f>
        <v/>
      </c>
      <c r="P257" s="46" t="str">
        <f>IF(A257="","",SUMPRODUCT('Purchase Record'!$J$3:$J$1000,--('Inventory List'!A257='Purchase Record'!$B$3:$B$1000),--('Purchase Record'!$D$3:$D$1000="")))</f>
        <v/>
      </c>
      <c r="Q257" s="46" t="str">
        <f>IF(A257="","",K257+SUMPRODUCT(--(A257='Purchase Record'!$B$3:$B$1000),--('Purchase Record'!$D$3:$D$1000&lt;&gt;""),'Purchase Record'!$J$3:$J$1000)-SUMPRODUCT(--(A257='Sales Record'!$B$3:$B$1000),--('Sales Record'!$D$3:$D$1000&lt;&gt;""),'Sales Record'!$G$3:$G$1000))</f>
        <v/>
      </c>
      <c r="R257" s="40"/>
      <c r="S257" s="40"/>
      <c r="T257" s="40"/>
      <c r="U257" s="41" t="str">
        <f t="shared" si="3"/>
        <v/>
      </c>
      <c r="V257" s="21" t="str">
        <f t="shared" si="4"/>
        <v/>
      </c>
      <c r="W257" s="21"/>
      <c r="X257" s="47">
        <f t="shared" si="5"/>
        <v>0</v>
      </c>
    </row>
    <row r="258">
      <c r="C258" s="21"/>
      <c r="D258" s="21"/>
      <c r="F258" s="21"/>
      <c r="G258" s="21"/>
      <c r="H258" s="21"/>
      <c r="I258" s="21"/>
      <c r="J258" s="49" t="str">
        <f t="shared" si="1"/>
        <v/>
      </c>
      <c r="K258" s="45" t="str">
        <f t="shared" si="2"/>
        <v/>
      </c>
      <c r="L258" s="21"/>
      <c r="M258" s="21"/>
      <c r="N258" s="46" t="str">
        <f>IF(A258="","",COUNTIF('Sales Record'!$B$3:$B$1000,A258))</f>
        <v/>
      </c>
      <c r="O258" s="46" t="str">
        <f>IF(A258="","",SUMPRODUCT(--('Sales Record'!$B$3:$B$1000='Inventory List'!A258),--('Sales Record'!$D$3:$D$1000="")))</f>
        <v/>
      </c>
      <c r="P258" s="46" t="str">
        <f>IF(A258="","",SUMPRODUCT('Purchase Record'!$J$3:$J$1000,--('Inventory List'!A258='Purchase Record'!$B$3:$B$1000),--('Purchase Record'!$D$3:$D$1000="")))</f>
        <v/>
      </c>
      <c r="Q258" s="46" t="str">
        <f>IF(A258="","",K258+SUMPRODUCT(--(A258='Purchase Record'!$B$3:$B$1000),--('Purchase Record'!$D$3:$D$1000&lt;&gt;""),'Purchase Record'!$J$3:$J$1000)-SUMPRODUCT(--(A258='Sales Record'!$B$3:$B$1000),--('Sales Record'!$D$3:$D$1000&lt;&gt;""),'Sales Record'!$G$3:$G$1000))</f>
        <v/>
      </c>
      <c r="R258" s="40"/>
      <c r="S258" s="40"/>
      <c r="T258" s="40"/>
      <c r="U258" s="41" t="str">
        <f t="shared" si="3"/>
        <v/>
      </c>
      <c r="V258" s="21" t="str">
        <f t="shared" si="4"/>
        <v/>
      </c>
      <c r="W258" s="21"/>
      <c r="X258" s="47">
        <f t="shared" si="5"/>
        <v>0</v>
      </c>
    </row>
    <row r="259">
      <c r="C259" s="21"/>
      <c r="D259" s="21"/>
      <c r="F259" s="21"/>
      <c r="G259" s="21"/>
      <c r="H259" s="21"/>
      <c r="I259" s="21"/>
      <c r="J259" s="49" t="str">
        <f t="shared" si="1"/>
        <v/>
      </c>
      <c r="K259" s="45" t="str">
        <f t="shared" si="2"/>
        <v/>
      </c>
      <c r="L259" s="21"/>
      <c r="M259" s="21"/>
      <c r="N259" s="46" t="str">
        <f>IF(A259="","",COUNTIF('Sales Record'!$B$3:$B$1000,A259))</f>
        <v/>
      </c>
      <c r="O259" s="46" t="str">
        <f>IF(A259="","",SUMPRODUCT(--('Sales Record'!$B$3:$B$1000='Inventory List'!A259),--('Sales Record'!$D$3:$D$1000="")))</f>
        <v/>
      </c>
      <c r="P259" s="46" t="str">
        <f>IF(A259="","",SUMPRODUCT('Purchase Record'!$J$3:$J$1000,--('Inventory List'!A259='Purchase Record'!$B$3:$B$1000),--('Purchase Record'!$D$3:$D$1000="")))</f>
        <v/>
      </c>
      <c r="Q259" s="46" t="str">
        <f>IF(A259="","",K259+SUMPRODUCT(--(A259='Purchase Record'!$B$3:$B$1000),--('Purchase Record'!$D$3:$D$1000&lt;&gt;""),'Purchase Record'!$J$3:$J$1000)-SUMPRODUCT(--(A259='Sales Record'!$B$3:$B$1000),--('Sales Record'!$D$3:$D$1000&lt;&gt;""),'Sales Record'!$G$3:$G$1000))</f>
        <v/>
      </c>
      <c r="R259" s="40"/>
      <c r="S259" s="40"/>
      <c r="T259" s="40"/>
      <c r="U259" s="41" t="str">
        <f t="shared" si="3"/>
        <v/>
      </c>
      <c r="V259" s="21" t="str">
        <f t="shared" si="4"/>
        <v/>
      </c>
      <c r="W259" s="21"/>
      <c r="X259" s="47">
        <f t="shared" si="5"/>
        <v>0</v>
      </c>
    </row>
    <row r="260">
      <c r="C260" s="21"/>
      <c r="D260" s="21"/>
      <c r="F260" s="21"/>
      <c r="G260" s="21"/>
      <c r="H260" s="21"/>
      <c r="I260" s="21"/>
      <c r="J260" s="49" t="str">
        <f t="shared" si="1"/>
        <v/>
      </c>
      <c r="K260" s="45" t="str">
        <f t="shared" si="2"/>
        <v/>
      </c>
      <c r="L260" s="21"/>
      <c r="M260" s="21"/>
      <c r="N260" s="46" t="str">
        <f>IF(A260="","",COUNTIF('Sales Record'!$B$3:$B$1000,A260))</f>
        <v/>
      </c>
      <c r="O260" s="46" t="str">
        <f>IF(A260="","",SUMPRODUCT(--('Sales Record'!$B$3:$B$1000='Inventory List'!A260),--('Sales Record'!$D$3:$D$1000="")))</f>
        <v/>
      </c>
      <c r="P260" s="46" t="str">
        <f>IF(A260="","",SUMPRODUCT('Purchase Record'!$J$3:$J$1000,--('Inventory List'!A260='Purchase Record'!$B$3:$B$1000),--('Purchase Record'!$D$3:$D$1000="")))</f>
        <v/>
      </c>
      <c r="Q260" s="46" t="str">
        <f>IF(A260="","",K260+SUMPRODUCT(--(A260='Purchase Record'!$B$3:$B$1000),--('Purchase Record'!$D$3:$D$1000&lt;&gt;""),'Purchase Record'!$J$3:$J$1000)-SUMPRODUCT(--(A260='Sales Record'!$B$3:$B$1000),--('Sales Record'!$D$3:$D$1000&lt;&gt;""),'Sales Record'!$G$3:$G$1000))</f>
        <v/>
      </c>
      <c r="R260" s="40"/>
      <c r="S260" s="40"/>
      <c r="T260" s="40"/>
      <c r="U260" s="41" t="str">
        <f t="shared" si="3"/>
        <v/>
      </c>
      <c r="V260" s="21" t="str">
        <f t="shared" si="4"/>
        <v/>
      </c>
      <c r="W260" s="21"/>
      <c r="X260" s="47">
        <f t="shared" si="5"/>
        <v>0</v>
      </c>
    </row>
    <row r="261">
      <c r="C261" s="21"/>
      <c r="D261" s="21"/>
      <c r="F261" s="21"/>
      <c r="G261" s="21"/>
      <c r="H261" s="21"/>
      <c r="I261" s="21"/>
      <c r="J261" s="49" t="str">
        <f t="shared" si="1"/>
        <v/>
      </c>
      <c r="K261" s="45" t="str">
        <f t="shared" si="2"/>
        <v/>
      </c>
      <c r="L261" s="21"/>
      <c r="M261" s="21"/>
      <c r="N261" s="46" t="str">
        <f>IF(A261="","",COUNTIF('Sales Record'!$B$3:$B$1000,A261))</f>
        <v/>
      </c>
      <c r="O261" s="46" t="str">
        <f>IF(A261="","",SUMPRODUCT(--('Sales Record'!$B$3:$B$1000='Inventory List'!A261),--('Sales Record'!$D$3:$D$1000="")))</f>
        <v/>
      </c>
      <c r="P261" s="46" t="str">
        <f>IF(A261="","",SUMPRODUCT('Purchase Record'!$J$3:$J$1000,--('Inventory List'!A261='Purchase Record'!$B$3:$B$1000),--('Purchase Record'!$D$3:$D$1000="")))</f>
        <v/>
      </c>
      <c r="Q261" s="46" t="str">
        <f>IF(A261="","",K261+SUMPRODUCT(--(A261='Purchase Record'!$B$3:$B$1000),--('Purchase Record'!$D$3:$D$1000&lt;&gt;""),'Purchase Record'!$J$3:$J$1000)-SUMPRODUCT(--(A261='Sales Record'!$B$3:$B$1000),--('Sales Record'!$D$3:$D$1000&lt;&gt;""),'Sales Record'!$G$3:$G$1000))</f>
        <v/>
      </c>
      <c r="R261" s="40"/>
      <c r="S261" s="40"/>
      <c r="T261" s="40"/>
      <c r="U261" s="41" t="str">
        <f t="shared" si="3"/>
        <v/>
      </c>
      <c r="V261" s="21" t="str">
        <f t="shared" si="4"/>
        <v/>
      </c>
      <c r="W261" s="21"/>
      <c r="X261" s="47">
        <f t="shared" si="5"/>
        <v>0</v>
      </c>
    </row>
    <row r="262">
      <c r="C262" s="21"/>
      <c r="D262" s="21"/>
      <c r="F262" s="21"/>
      <c r="G262" s="21"/>
      <c r="H262" s="21"/>
      <c r="I262" s="21"/>
      <c r="J262" s="49" t="str">
        <f t="shared" si="1"/>
        <v/>
      </c>
      <c r="K262" s="45" t="str">
        <f t="shared" si="2"/>
        <v/>
      </c>
      <c r="L262" s="21"/>
      <c r="M262" s="21"/>
      <c r="N262" s="46" t="str">
        <f>IF(A262="","",COUNTIF('Sales Record'!$B$3:$B$1000,A262))</f>
        <v/>
      </c>
      <c r="O262" s="46" t="str">
        <f>IF(A262="","",SUMPRODUCT(--('Sales Record'!$B$3:$B$1000='Inventory List'!A262),--('Sales Record'!$D$3:$D$1000="")))</f>
        <v/>
      </c>
      <c r="P262" s="46" t="str">
        <f>IF(A262="","",SUMPRODUCT('Purchase Record'!$J$3:$J$1000,--('Inventory List'!A262='Purchase Record'!$B$3:$B$1000),--('Purchase Record'!$D$3:$D$1000="")))</f>
        <v/>
      </c>
      <c r="Q262" s="46" t="str">
        <f>IF(A262="","",K262+SUMPRODUCT(--(A262='Purchase Record'!$B$3:$B$1000),--('Purchase Record'!$D$3:$D$1000&lt;&gt;""),'Purchase Record'!$J$3:$J$1000)-SUMPRODUCT(--(A262='Sales Record'!$B$3:$B$1000),--('Sales Record'!$D$3:$D$1000&lt;&gt;""),'Sales Record'!$G$3:$G$1000))</f>
        <v/>
      </c>
      <c r="R262" s="40"/>
      <c r="S262" s="40"/>
      <c r="T262" s="40"/>
      <c r="U262" s="41" t="str">
        <f t="shared" si="3"/>
        <v/>
      </c>
      <c r="V262" s="21" t="str">
        <f t="shared" si="4"/>
        <v/>
      </c>
      <c r="W262" s="21"/>
      <c r="X262" s="47">
        <f t="shared" si="5"/>
        <v>0</v>
      </c>
    </row>
    <row r="263">
      <c r="C263" s="21"/>
      <c r="D263" s="21"/>
      <c r="F263" s="21"/>
      <c r="G263" s="21"/>
      <c r="H263" s="21"/>
      <c r="I263" s="21"/>
      <c r="J263" s="49" t="str">
        <f t="shared" si="1"/>
        <v/>
      </c>
      <c r="K263" s="45" t="str">
        <f t="shared" si="2"/>
        <v/>
      </c>
      <c r="L263" s="21"/>
      <c r="M263" s="21"/>
      <c r="N263" s="46" t="str">
        <f>IF(A263="","",COUNTIF('Sales Record'!$B$3:$B$1000,A263))</f>
        <v/>
      </c>
      <c r="O263" s="46" t="str">
        <f>IF(A263="","",SUMPRODUCT(--('Sales Record'!$B$3:$B$1000='Inventory List'!A263),--('Sales Record'!$D$3:$D$1000="")))</f>
        <v/>
      </c>
      <c r="P263" s="46" t="str">
        <f>IF(A263="","",SUMPRODUCT('Purchase Record'!$J$3:$J$1000,--('Inventory List'!A263='Purchase Record'!$B$3:$B$1000),--('Purchase Record'!$D$3:$D$1000="")))</f>
        <v/>
      </c>
      <c r="Q263" s="46" t="str">
        <f>IF(A263="","",K263+SUMPRODUCT(--(A263='Purchase Record'!$B$3:$B$1000),--('Purchase Record'!$D$3:$D$1000&lt;&gt;""),'Purchase Record'!$J$3:$J$1000)-SUMPRODUCT(--(A263='Sales Record'!$B$3:$B$1000),--('Sales Record'!$D$3:$D$1000&lt;&gt;""),'Sales Record'!$G$3:$G$1000))</f>
        <v/>
      </c>
      <c r="R263" s="40"/>
      <c r="S263" s="40"/>
      <c r="T263" s="40"/>
      <c r="U263" s="41" t="str">
        <f t="shared" si="3"/>
        <v/>
      </c>
      <c r="V263" s="21" t="str">
        <f t="shared" si="4"/>
        <v/>
      </c>
      <c r="W263" s="21"/>
      <c r="X263" s="47">
        <f t="shared" si="5"/>
        <v>0</v>
      </c>
    </row>
    <row r="264">
      <c r="C264" s="21"/>
      <c r="D264" s="21"/>
      <c r="F264" s="21"/>
      <c r="G264" s="21"/>
      <c r="H264" s="21"/>
      <c r="I264" s="21"/>
      <c r="J264" s="49" t="str">
        <f t="shared" si="1"/>
        <v/>
      </c>
      <c r="K264" s="45" t="str">
        <f t="shared" si="2"/>
        <v/>
      </c>
      <c r="L264" s="21"/>
      <c r="M264" s="21"/>
      <c r="N264" s="46" t="str">
        <f>IF(A264="","",COUNTIF('Sales Record'!$B$3:$B$1000,A264))</f>
        <v/>
      </c>
      <c r="O264" s="46" t="str">
        <f>IF(A264="","",SUMPRODUCT(--('Sales Record'!$B$3:$B$1000='Inventory List'!A264),--('Sales Record'!$D$3:$D$1000="")))</f>
        <v/>
      </c>
      <c r="P264" s="46" t="str">
        <f>IF(A264="","",SUMPRODUCT('Purchase Record'!$J$3:$J$1000,--('Inventory List'!A264='Purchase Record'!$B$3:$B$1000),--('Purchase Record'!$D$3:$D$1000="")))</f>
        <v/>
      </c>
      <c r="Q264" s="46" t="str">
        <f>IF(A264="","",K264+SUMPRODUCT(--(A264='Purchase Record'!$B$3:$B$1000),--('Purchase Record'!$D$3:$D$1000&lt;&gt;""),'Purchase Record'!$J$3:$J$1000)-SUMPRODUCT(--(A264='Sales Record'!$B$3:$B$1000),--('Sales Record'!$D$3:$D$1000&lt;&gt;""),'Sales Record'!$G$3:$G$1000))</f>
        <v/>
      </c>
      <c r="R264" s="40"/>
      <c r="S264" s="40"/>
      <c r="T264" s="40"/>
      <c r="U264" s="41" t="str">
        <f t="shared" si="3"/>
        <v/>
      </c>
      <c r="V264" s="21" t="str">
        <f t="shared" si="4"/>
        <v/>
      </c>
      <c r="W264" s="21"/>
      <c r="X264" s="47">
        <f t="shared" si="5"/>
        <v>0</v>
      </c>
    </row>
    <row r="265">
      <c r="C265" s="21"/>
      <c r="D265" s="21"/>
      <c r="F265" s="21"/>
      <c r="G265" s="21"/>
      <c r="H265" s="21"/>
      <c r="I265" s="21"/>
      <c r="J265" s="49" t="str">
        <f t="shared" si="1"/>
        <v/>
      </c>
      <c r="K265" s="45" t="str">
        <f t="shared" si="2"/>
        <v/>
      </c>
      <c r="L265" s="21"/>
      <c r="M265" s="21"/>
      <c r="N265" s="46" t="str">
        <f>IF(A265="","",COUNTIF('Sales Record'!$B$3:$B$1000,A265))</f>
        <v/>
      </c>
      <c r="O265" s="46" t="str">
        <f>IF(A265="","",SUMPRODUCT(--('Sales Record'!$B$3:$B$1000='Inventory List'!A265),--('Sales Record'!$D$3:$D$1000="")))</f>
        <v/>
      </c>
      <c r="P265" s="46" t="str">
        <f>IF(A265="","",SUMPRODUCT('Purchase Record'!$J$3:$J$1000,--('Inventory List'!A265='Purchase Record'!$B$3:$B$1000),--('Purchase Record'!$D$3:$D$1000="")))</f>
        <v/>
      </c>
      <c r="Q265" s="46" t="str">
        <f>IF(A265="","",K265+SUMPRODUCT(--(A265='Purchase Record'!$B$3:$B$1000),--('Purchase Record'!$D$3:$D$1000&lt;&gt;""),'Purchase Record'!$J$3:$J$1000)-SUMPRODUCT(--(A265='Sales Record'!$B$3:$B$1000),--('Sales Record'!$D$3:$D$1000&lt;&gt;""),'Sales Record'!$G$3:$G$1000))</f>
        <v/>
      </c>
      <c r="R265" s="40"/>
      <c r="S265" s="40"/>
      <c r="T265" s="40"/>
      <c r="U265" s="41" t="str">
        <f t="shared" si="3"/>
        <v/>
      </c>
      <c r="V265" s="21" t="str">
        <f t="shared" si="4"/>
        <v/>
      </c>
      <c r="W265" s="21"/>
      <c r="X265" s="47">
        <f t="shared" si="5"/>
        <v>0</v>
      </c>
    </row>
    <row r="266">
      <c r="C266" s="21"/>
      <c r="D266" s="21"/>
      <c r="F266" s="21"/>
      <c r="G266" s="21"/>
      <c r="H266" s="21"/>
      <c r="I266" s="21"/>
      <c r="J266" s="49" t="str">
        <f t="shared" si="1"/>
        <v/>
      </c>
      <c r="K266" s="45" t="str">
        <f t="shared" si="2"/>
        <v/>
      </c>
      <c r="L266" s="21"/>
      <c r="M266" s="21"/>
      <c r="N266" s="46" t="str">
        <f>IF(A266="","",COUNTIF('Sales Record'!$B$3:$B$1000,A266))</f>
        <v/>
      </c>
      <c r="O266" s="46" t="str">
        <f>IF(A266="","",SUMPRODUCT(--('Sales Record'!$B$3:$B$1000='Inventory List'!A266),--('Sales Record'!$D$3:$D$1000="")))</f>
        <v/>
      </c>
      <c r="P266" s="46" t="str">
        <f>IF(A266="","",SUMPRODUCT('Purchase Record'!$J$3:$J$1000,--('Inventory List'!A266='Purchase Record'!$B$3:$B$1000),--('Purchase Record'!$D$3:$D$1000="")))</f>
        <v/>
      </c>
      <c r="Q266" s="46" t="str">
        <f>IF(A266="","",K266+SUMPRODUCT(--(A266='Purchase Record'!$B$3:$B$1000),--('Purchase Record'!$D$3:$D$1000&lt;&gt;""),'Purchase Record'!$J$3:$J$1000)-SUMPRODUCT(--(A266='Sales Record'!$B$3:$B$1000),--('Sales Record'!$D$3:$D$1000&lt;&gt;""),'Sales Record'!$G$3:$G$1000))</f>
        <v/>
      </c>
      <c r="R266" s="40"/>
      <c r="S266" s="40"/>
      <c r="T266" s="40"/>
      <c r="U266" s="41" t="str">
        <f t="shared" si="3"/>
        <v/>
      </c>
      <c r="V266" s="21" t="str">
        <f t="shared" si="4"/>
        <v/>
      </c>
      <c r="W266" s="21"/>
      <c r="X266" s="47">
        <f t="shared" si="5"/>
        <v>0</v>
      </c>
    </row>
    <row r="267">
      <c r="C267" s="21"/>
      <c r="D267" s="21"/>
      <c r="F267" s="21"/>
      <c r="G267" s="21"/>
      <c r="H267" s="21"/>
      <c r="I267" s="21"/>
      <c r="J267" s="49" t="str">
        <f t="shared" si="1"/>
        <v/>
      </c>
      <c r="K267" s="45" t="str">
        <f t="shared" si="2"/>
        <v/>
      </c>
      <c r="L267" s="21"/>
      <c r="M267" s="21"/>
      <c r="N267" s="46" t="str">
        <f>IF(A267="","",COUNTIF('Sales Record'!$B$3:$B$1000,A267))</f>
        <v/>
      </c>
      <c r="O267" s="46" t="str">
        <f>IF(A267="","",SUMPRODUCT(--('Sales Record'!$B$3:$B$1000='Inventory List'!A267),--('Sales Record'!$D$3:$D$1000="")))</f>
        <v/>
      </c>
      <c r="P267" s="46" t="str">
        <f>IF(A267="","",SUMPRODUCT('Purchase Record'!$J$3:$J$1000,--('Inventory List'!A267='Purchase Record'!$B$3:$B$1000),--('Purchase Record'!$D$3:$D$1000="")))</f>
        <v/>
      </c>
      <c r="Q267" s="46" t="str">
        <f>IF(A267="","",K267+SUMPRODUCT(--(A267='Purchase Record'!$B$3:$B$1000),--('Purchase Record'!$D$3:$D$1000&lt;&gt;""),'Purchase Record'!$J$3:$J$1000)-SUMPRODUCT(--(A267='Sales Record'!$B$3:$B$1000),--('Sales Record'!$D$3:$D$1000&lt;&gt;""),'Sales Record'!$G$3:$G$1000))</f>
        <v/>
      </c>
      <c r="R267" s="40"/>
      <c r="S267" s="40"/>
      <c r="T267" s="40"/>
      <c r="U267" s="41" t="str">
        <f t="shared" si="3"/>
        <v/>
      </c>
      <c r="V267" s="21" t="str">
        <f t="shared" si="4"/>
        <v/>
      </c>
      <c r="W267" s="21"/>
      <c r="X267" s="47">
        <f t="shared" si="5"/>
        <v>0</v>
      </c>
    </row>
    <row r="268">
      <c r="C268" s="21"/>
      <c r="D268" s="21"/>
      <c r="F268" s="21"/>
      <c r="G268" s="21"/>
      <c r="H268" s="21"/>
      <c r="I268" s="21"/>
      <c r="J268" s="49" t="str">
        <f t="shared" si="1"/>
        <v/>
      </c>
      <c r="K268" s="45" t="str">
        <f t="shared" si="2"/>
        <v/>
      </c>
      <c r="L268" s="21"/>
      <c r="M268" s="21"/>
      <c r="N268" s="46" t="str">
        <f>IF(A268="","",COUNTIF('Sales Record'!$B$3:$B$1000,A268))</f>
        <v/>
      </c>
      <c r="O268" s="46" t="str">
        <f>IF(A268="","",SUMPRODUCT(--('Sales Record'!$B$3:$B$1000='Inventory List'!A268),--('Sales Record'!$D$3:$D$1000="")))</f>
        <v/>
      </c>
      <c r="P268" s="46" t="str">
        <f>IF(A268="","",SUMPRODUCT('Purchase Record'!$J$3:$J$1000,--('Inventory List'!A268='Purchase Record'!$B$3:$B$1000),--('Purchase Record'!$D$3:$D$1000="")))</f>
        <v/>
      </c>
      <c r="Q268" s="46" t="str">
        <f>IF(A268="","",K268+SUMPRODUCT(--(A268='Purchase Record'!$B$3:$B$1000),--('Purchase Record'!$D$3:$D$1000&lt;&gt;""),'Purchase Record'!$J$3:$J$1000)-SUMPRODUCT(--(A268='Sales Record'!$B$3:$B$1000),--('Sales Record'!$D$3:$D$1000&lt;&gt;""),'Sales Record'!$G$3:$G$1000))</f>
        <v/>
      </c>
      <c r="R268" s="40"/>
      <c r="S268" s="40"/>
      <c r="T268" s="40"/>
      <c r="U268" s="41" t="str">
        <f t="shared" si="3"/>
        <v/>
      </c>
      <c r="V268" s="21" t="str">
        <f t="shared" si="4"/>
        <v/>
      </c>
      <c r="W268" s="21"/>
      <c r="X268" s="47">
        <f t="shared" si="5"/>
        <v>0</v>
      </c>
    </row>
    <row r="269">
      <c r="C269" s="21"/>
      <c r="D269" s="21"/>
      <c r="F269" s="21"/>
      <c r="G269" s="21"/>
      <c r="H269" s="21"/>
      <c r="I269" s="21"/>
      <c r="J269" s="49" t="str">
        <f t="shared" si="1"/>
        <v/>
      </c>
      <c r="K269" s="45" t="str">
        <f t="shared" si="2"/>
        <v/>
      </c>
      <c r="L269" s="21"/>
      <c r="M269" s="21"/>
      <c r="N269" s="46" t="str">
        <f>IF(A269="","",COUNTIF('Sales Record'!$B$3:$B$1000,A269))</f>
        <v/>
      </c>
      <c r="O269" s="46" t="str">
        <f>IF(A269="","",SUMPRODUCT(--('Sales Record'!$B$3:$B$1000='Inventory List'!A269),--('Sales Record'!$D$3:$D$1000="")))</f>
        <v/>
      </c>
      <c r="P269" s="46" t="str">
        <f>IF(A269="","",SUMPRODUCT('Purchase Record'!$J$3:$J$1000,--('Inventory List'!A269='Purchase Record'!$B$3:$B$1000),--('Purchase Record'!$D$3:$D$1000="")))</f>
        <v/>
      </c>
      <c r="Q269" s="46" t="str">
        <f>IF(A269="","",K269+SUMPRODUCT(--(A269='Purchase Record'!$B$3:$B$1000),--('Purchase Record'!$D$3:$D$1000&lt;&gt;""),'Purchase Record'!$J$3:$J$1000)-SUMPRODUCT(--(A269='Sales Record'!$B$3:$B$1000),--('Sales Record'!$D$3:$D$1000&lt;&gt;""),'Sales Record'!$G$3:$G$1000))</f>
        <v/>
      </c>
      <c r="R269" s="40"/>
      <c r="S269" s="40"/>
      <c r="T269" s="40"/>
      <c r="U269" s="41" t="str">
        <f t="shared" si="3"/>
        <v/>
      </c>
      <c r="V269" s="21" t="str">
        <f t="shared" si="4"/>
        <v/>
      </c>
      <c r="W269" s="21"/>
      <c r="X269" s="47">
        <f t="shared" si="5"/>
        <v>0</v>
      </c>
    </row>
    <row r="270">
      <c r="C270" s="21"/>
      <c r="D270" s="21"/>
      <c r="F270" s="21"/>
      <c r="G270" s="21"/>
      <c r="H270" s="21"/>
      <c r="I270" s="21"/>
      <c r="J270" s="49" t="str">
        <f t="shared" si="1"/>
        <v/>
      </c>
      <c r="K270" s="45" t="str">
        <f t="shared" si="2"/>
        <v/>
      </c>
      <c r="L270" s="21"/>
      <c r="M270" s="21"/>
      <c r="N270" s="46" t="str">
        <f>IF(A270="","",COUNTIF('Sales Record'!$B$3:$B$1000,A270))</f>
        <v/>
      </c>
      <c r="O270" s="46" t="str">
        <f>IF(A270="","",SUMPRODUCT(--('Sales Record'!$B$3:$B$1000='Inventory List'!A270),--('Sales Record'!$D$3:$D$1000="")))</f>
        <v/>
      </c>
      <c r="P270" s="46" t="str">
        <f>IF(A270="","",SUMPRODUCT('Purchase Record'!$J$3:$J$1000,--('Inventory List'!A270='Purchase Record'!$B$3:$B$1000),--('Purchase Record'!$D$3:$D$1000="")))</f>
        <v/>
      </c>
      <c r="Q270" s="46" t="str">
        <f>IF(A270="","",K270+SUMPRODUCT(--(A270='Purchase Record'!$B$3:$B$1000),--('Purchase Record'!$D$3:$D$1000&lt;&gt;""),'Purchase Record'!$J$3:$J$1000)-SUMPRODUCT(--(A270='Sales Record'!$B$3:$B$1000),--('Sales Record'!$D$3:$D$1000&lt;&gt;""),'Sales Record'!$G$3:$G$1000))</f>
        <v/>
      </c>
      <c r="R270" s="40"/>
      <c r="S270" s="40"/>
      <c r="T270" s="40"/>
      <c r="U270" s="41" t="str">
        <f t="shared" si="3"/>
        <v/>
      </c>
      <c r="V270" s="21" t="str">
        <f t="shared" si="4"/>
        <v/>
      </c>
      <c r="W270" s="21"/>
      <c r="X270" s="47">
        <f t="shared" si="5"/>
        <v>0</v>
      </c>
    </row>
    <row r="271">
      <c r="C271" s="21"/>
      <c r="D271" s="21"/>
      <c r="F271" s="21"/>
      <c r="G271" s="21"/>
      <c r="H271" s="21"/>
      <c r="I271" s="21"/>
      <c r="J271" s="49" t="str">
        <f t="shared" si="1"/>
        <v/>
      </c>
      <c r="K271" s="45" t="str">
        <f t="shared" si="2"/>
        <v/>
      </c>
      <c r="L271" s="21"/>
      <c r="M271" s="21"/>
      <c r="N271" s="46" t="str">
        <f>IF(A271="","",COUNTIF('Sales Record'!$B$3:$B$1000,A271))</f>
        <v/>
      </c>
      <c r="O271" s="46" t="str">
        <f>IF(A271="","",SUMPRODUCT(--('Sales Record'!$B$3:$B$1000='Inventory List'!A271),--('Sales Record'!$D$3:$D$1000="")))</f>
        <v/>
      </c>
      <c r="P271" s="46" t="str">
        <f>IF(A271="","",SUMPRODUCT('Purchase Record'!$J$3:$J$1000,--('Inventory List'!A271='Purchase Record'!$B$3:$B$1000),--('Purchase Record'!$D$3:$D$1000="")))</f>
        <v/>
      </c>
      <c r="Q271" s="46" t="str">
        <f>IF(A271="","",K271+SUMPRODUCT(--(A271='Purchase Record'!$B$3:$B$1000),--('Purchase Record'!$D$3:$D$1000&lt;&gt;""),'Purchase Record'!$J$3:$J$1000)-SUMPRODUCT(--(A271='Sales Record'!$B$3:$B$1000),--('Sales Record'!$D$3:$D$1000&lt;&gt;""),'Sales Record'!$G$3:$G$1000))</f>
        <v/>
      </c>
      <c r="R271" s="40"/>
      <c r="S271" s="40"/>
      <c r="T271" s="40"/>
      <c r="U271" s="41" t="str">
        <f t="shared" si="3"/>
        <v/>
      </c>
      <c r="V271" s="21" t="str">
        <f t="shared" si="4"/>
        <v/>
      </c>
      <c r="W271" s="21"/>
      <c r="X271" s="47">
        <f t="shared" si="5"/>
        <v>0</v>
      </c>
    </row>
    <row r="272">
      <c r="C272" s="21"/>
      <c r="D272" s="21"/>
      <c r="F272" s="21"/>
      <c r="G272" s="21"/>
      <c r="H272" s="21"/>
      <c r="I272" s="21"/>
      <c r="J272" s="49" t="str">
        <f t="shared" si="1"/>
        <v/>
      </c>
      <c r="K272" s="45" t="str">
        <f t="shared" si="2"/>
        <v/>
      </c>
      <c r="L272" s="21"/>
      <c r="M272" s="21"/>
      <c r="N272" s="46" t="str">
        <f>IF(A272="","",COUNTIF('Sales Record'!$B$3:$B$1000,A272))</f>
        <v/>
      </c>
      <c r="O272" s="46" t="str">
        <f>IF(A272="","",SUMPRODUCT(--('Sales Record'!$B$3:$B$1000='Inventory List'!A272),--('Sales Record'!$D$3:$D$1000="")))</f>
        <v/>
      </c>
      <c r="P272" s="46" t="str">
        <f>IF(A272="","",SUMPRODUCT('Purchase Record'!$J$3:$J$1000,--('Inventory List'!A272='Purchase Record'!$B$3:$B$1000),--('Purchase Record'!$D$3:$D$1000="")))</f>
        <v/>
      </c>
      <c r="Q272" s="46" t="str">
        <f>IF(A272="","",K272+SUMPRODUCT(--(A272='Purchase Record'!$B$3:$B$1000),--('Purchase Record'!$D$3:$D$1000&lt;&gt;""),'Purchase Record'!$J$3:$J$1000)-SUMPRODUCT(--(A272='Sales Record'!$B$3:$B$1000),--('Sales Record'!$D$3:$D$1000&lt;&gt;""),'Sales Record'!$G$3:$G$1000))</f>
        <v/>
      </c>
      <c r="R272" s="40"/>
      <c r="S272" s="40"/>
      <c r="T272" s="40"/>
      <c r="U272" s="41" t="str">
        <f t="shared" si="3"/>
        <v/>
      </c>
      <c r="V272" s="21" t="str">
        <f t="shared" si="4"/>
        <v/>
      </c>
      <c r="W272" s="21"/>
      <c r="X272" s="47">
        <f t="shared" si="5"/>
        <v>0</v>
      </c>
    </row>
    <row r="273">
      <c r="C273" s="21"/>
      <c r="D273" s="21"/>
      <c r="F273" s="21"/>
      <c r="G273" s="21"/>
      <c r="H273" s="21"/>
      <c r="I273" s="21"/>
      <c r="J273" s="49" t="str">
        <f t="shared" si="1"/>
        <v/>
      </c>
      <c r="K273" s="45" t="str">
        <f t="shared" si="2"/>
        <v/>
      </c>
      <c r="L273" s="21"/>
      <c r="M273" s="21"/>
      <c r="N273" s="46" t="str">
        <f>IF(A273="","",COUNTIF('Sales Record'!$B$3:$B$1000,A273))</f>
        <v/>
      </c>
      <c r="O273" s="46" t="str">
        <f>IF(A273="","",SUMPRODUCT(--('Sales Record'!$B$3:$B$1000='Inventory List'!A273),--('Sales Record'!$D$3:$D$1000="")))</f>
        <v/>
      </c>
      <c r="P273" s="46" t="str">
        <f>IF(A273="","",SUMPRODUCT('Purchase Record'!$J$3:$J$1000,--('Inventory List'!A273='Purchase Record'!$B$3:$B$1000),--('Purchase Record'!$D$3:$D$1000="")))</f>
        <v/>
      </c>
      <c r="Q273" s="46" t="str">
        <f>IF(A273="","",K273+SUMPRODUCT(--(A273='Purchase Record'!$B$3:$B$1000),--('Purchase Record'!$D$3:$D$1000&lt;&gt;""),'Purchase Record'!$J$3:$J$1000)-SUMPRODUCT(--(A273='Sales Record'!$B$3:$B$1000),--('Sales Record'!$D$3:$D$1000&lt;&gt;""),'Sales Record'!$G$3:$G$1000))</f>
        <v/>
      </c>
      <c r="R273" s="40"/>
      <c r="S273" s="40"/>
      <c r="T273" s="40"/>
      <c r="U273" s="41" t="str">
        <f t="shared" si="3"/>
        <v/>
      </c>
      <c r="V273" s="21" t="str">
        <f t="shared" si="4"/>
        <v/>
      </c>
      <c r="W273" s="21"/>
      <c r="X273" s="47">
        <f t="shared" si="5"/>
        <v>0</v>
      </c>
    </row>
    <row r="274">
      <c r="C274" s="21"/>
      <c r="D274" s="21"/>
      <c r="F274" s="21"/>
      <c r="G274" s="21"/>
      <c r="H274" s="21"/>
      <c r="I274" s="21"/>
      <c r="J274" s="49" t="str">
        <f t="shared" si="1"/>
        <v/>
      </c>
      <c r="K274" s="45" t="str">
        <f t="shared" si="2"/>
        <v/>
      </c>
      <c r="L274" s="21"/>
      <c r="M274" s="21"/>
      <c r="N274" s="46" t="str">
        <f>IF(A274="","",COUNTIF('Sales Record'!$B$3:$B$1000,A274))</f>
        <v/>
      </c>
      <c r="O274" s="46" t="str">
        <f>IF(A274="","",SUMPRODUCT(--('Sales Record'!$B$3:$B$1000='Inventory List'!A274),--('Sales Record'!$D$3:$D$1000="")))</f>
        <v/>
      </c>
      <c r="P274" s="46" t="str">
        <f>IF(A274="","",SUMPRODUCT('Purchase Record'!$J$3:$J$1000,--('Inventory List'!A274='Purchase Record'!$B$3:$B$1000),--('Purchase Record'!$D$3:$D$1000="")))</f>
        <v/>
      </c>
      <c r="Q274" s="46" t="str">
        <f>IF(A274="","",K274+SUMPRODUCT(--(A274='Purchase Record'!$B$3:$B$1000),--('Purchase Record'!$D$3:$D$1000&lt;&gt;""),'Purchase Record'!$J$3:$J$1000)-SUMPRODUCT(--(A274='Sales Record'!$B$3:$B$1000),--('Sales Record'!$D$3:$D$1000&lt;&gt;""),'Sales Record'!$G$3:$G$1000))</f>
        <v/>
      </c>
      <c r="R274" s="40"/>
      <c r="S274" s="40"/>
      <c r="T274" s="40"/>
      <c r="U274" s="41" t="str">
        <f t="shared" si="3"/>
        <v/>
      </c>
      <c r="V274" s="21" t="str">
        <f t="shared" si="4"/>
        <v/>
      </c>
      <c r="W274" s="21"/>
      <c r="X274" s="47">
        <f t="shared" si="5"/>
        <v>0</v>
      </c>
    </row>
    <row r="275">
      <c r="C275" s="21"/>
      <c r="D275" s="21"/>
      <c r="F275" s="21"/>
      <c r="G275" s="21"/>
      <c r="H275" s="21"/>
      <c r="I275" s="21"/>
      <c r="J275" s="49" t="str">
        <f t="shared" si="1"/>
        <v/>
      </c>
      <c r="K275" s="45" t="str">
        <f t="shared" si="2"/>
        <v/>
      </c>
      <c r="L275" s="21"/>
      <c r="M275" s="21"/>
      <c r="N275" s="46" t="str">
        <f>IF(A275="","",COUNTIF('Sales Record'!$B$3:$B$1000,A275))</f>
        <v/>
      </c>
      <c r="O275" s="46" t="str">
        <f>IF(A275="","",SUMPRODUCT(--('Sales Record'!$B$3:$B$1000='Inventory List'!A275),--('Sales Record'!$D$3:$D$1000="")))</f>
        <v/>
      </c>
      <c r="P275" s="46" t="str">
        <f>IF(A275="","",SUMPRODUCT('Purchase Record'!$J$3:$J$1000,--('Inventory List'!A275='Purchase Record'!$B$3:$B$1000),--('Purchase Record'!$D$3:$D$1000="")))</f>
        <v/>
      </c>
      <c r="Q275" s="46" t="str">
        <f>IF(A275="","",K275+SUMPRODUCT(--(A275='Purchase Record'!$B$3:$B$1000),--('Purchase Record'!$D$3:$D$1000&lt;&gt;""),'Purchase Record'!$J$3:$J$1000)-SUMPRODUCT(--(A275='Sales Record'!$B$3:$B$1000),--('Sales Record'!$D$3:$D$1000&lt;&gt;""),'Sales Record'!$G$3:$G$1000))</f>
        <v/>
      </c>
      <c r="R275" s="40"/>
      <c r="S275" s="40"/>
      <c r="T275" s="40"/>
      <c r="U275" s="41" t="str">
        <f t="shared" si="3"/>
        <v/>
      </c>
      <c r="V275" s="21" t="str">
        <f t="shared" si="4"/>
        <v/>
      </c>
      <c r="W275" s="21"/>
      <c r="X275" s="47">
        <f t="shared" si="5"/>
        <v>0</v>
      </c>
    </row>
    <row r="276">
      <c r="C276" s="21"/>
      <c r="D276" s="21"/>
      <c r="F276" s="21"/>
      <c r="G276" s="21"/>
      <c r="H276" s="21"/>
      <c r="I276" s="21"/>
      <c r="J276" s="49" t="str">
        <f t="shared" si="1"/>
        <v/>
      </c>
      <c r="K276" s="45" t="str">
        <f t="shared" si="2"/>
        <v/>
      </c>
      <c r="L276" s="21"/>
      <c r="M276" s="21"/>
      <c r="N276" s="46" t="str">
        <f>IF(A276="","",COUNTIF('Sales Record'!$B$3:$B$1000,A276))</f>
        <v/>
      </c>
      <c r="O276" s="46" t="str">
        <f>IF(A276="","",SUMPRODUCT(--('Sales Record'!$B$3:$B$1000='Inventory List'!A276),--('Sales Record'!$D$3:$D$1000="")))</f>
        <v/>
      </c>
      <c r="P276" s="46" t="str">
        <f>IF(A276="","",SUMPRODUCT('Purchase Record'!$J$3:$J$1000,--('Inventory List'!A276='Purchase Record'!$B$3:$B$1000),--('Purchase Record'!$D$3:$D$1000="")))</f>
        <v/>
      </c>
      <c r="Q276" s="46" t="str">
        <f>IF(A276="","",K276+SUMPRODUCT(--(A276='Purchase Record'!$B$3:$B$1000),--('Purchase Record'!$D$3:$D$1000&lt;&gt;""),'Purchase Record'!$J$3:$J$1000)-SUMPRODUCT(--(A276='Sales Record'!$B$3:$B$1000),--('Sales Record'!$D$3:$D$1000&lt;&gt;""),'Sales Record'!$G$3:$G$1000))</f>
        <v/>
      </c>
      <c r="R276" s="40"/>
      <c r="S276" s="40"/>
      <c r="T276" s="40"/>
      <c r="U276" s="41" t="str">
        <f t="shared" si="3"/>
        <v/>
      </c>
      <c r="V276" s="21" t="str">
        <f t="shared" si="4"/>
        <v/>
      </c>
      <c r="W276" s="21"/>
      <c r="X276" s="47">
        <f t="shared" si="5"/>
        <v>0</v>
      </c>
    </row>
    <row r="277">
      <c r="C277" s="21"/>
      <c r="D277" s="21"/>
      <c r="F277" s="21"/>
      <c r="G277" s="21"/>
      <c r="H277" s="21"/>
      <c r="I277" s="21"/>
      <c r="J277" s="49" t="str">
        <f t="shared" si="1"/>
        <v/>
      </c>
      <c r="K277" s="45" t="str">
        <f t="shared" si="2"/>
        <v/>
      </c>
      <c r="L277" s="21"/>
      <c r="M277" s="21"/>
      <c r="N277" s="46" t="str">
        <f>IF(A277="","",COUNTIF('Sales Record'!$B$3:$B$1000,A277))</f>
        <v/>
      </c>
      <c r="O277" s="46" t="str">
        <f>IF(A277="","",SUMPRODUCT(--('Sales Record'!$B$3:$B$1000='Inventory List'!A277),--('Sales Record'!$D$3:$D$1000="")))</f>
        <v/>
      </c>
      <c r="P277" s="46" t="str">
        <f>IF(A277="","",SUMPRODUCT('Purchase Record'!$J$3:$J$1000,--('Inventory List'!A277='Purchase Record'!$B$3:$B$1000),--('Purchase Record'!$D$3:$D$1000="")))</f>
        <v/>
      </c>
      <c r="Q277" s="46" t="str">
        <f>IF(A277="","",K277+SUMPRODUCT(--(A277='Purchase Record'!$B$3:$B$1000),--('Purchase Record'!$D$3:$D$1000&lt;&gt;""),'Purchase Record'!$J$3:$J$1000)-SUMPRODUCT(--(A277='Sales Record'!$B$3:$B$1000),--('Sales Record'!$D$3:$D$1000&lt;&gt;""),'Sales Record'!$G$3:$G$1000))</f>
        <v/>
      </c>
      <c r="R277" s="40"/>
      <c r="S277" s="40"/>
      <c r="T277" s="40"/>
      <c r="U277" s="41" t="str">
        <f t="shared" si="3"/>
        <v/>
      </c>
      <c r="V277" s="21" t="str">
        <f t="shared" si="4"/>
        <v/>
      </c>
      <c r="W277" s="21"/>
      <c r="X277" s="47">
        <f t="shared" si="5"/>
        <v>0</v>
      </c>
    </row>
    <row r="278">
      <c r="C278" s="21"/>
      <c r="D278" s="21"/>
      <c r="F278" s="21"/>
      <c r="G278" s="21"/>
      <c r="H278" s="21"/>
      <c r="I278" s="21"/>
      <c r="J278" s="49" t="str">
        <f t="shared" si="1"/>
        <v/>
      </c>
      <c r="K278" s="45" t="str">
        <f t="shared" si="2"/>
        <v/>
      </c>
      <c r="L278" s="21"/>
      <c r="M278" s="21"/>
      <c r="N278" s="46" t="str">
        <f>IF(A278="","",COUNTIF('Sales Record'!$B$3:$B$1000,A278))</f>
        <v/>
      </c>
      <c r="O278" s="46" t="str">
        <f>IF(A278="","",SUMPRODUCT(--('Sales Record'!$B$3:$B$1000='Inventory List'!A278),--('Sales Record'!$D$3:$D$1000="")))</f>
        <v/>
      </c>
      <c r="P278" s="46" t="str">
        <f>IF(A278="","",SUMPRODUCT('Purchase Record'!$J$3:$J$1000,--('Inventory List'!A278='Purchase Record'!$B$3:$B$1000),--('Purchase Record'!$D$3:$D$1000="")))</f>
        <v/>
      </c>
      <c r="Q278" s="46" t="str">
        <f>IF(A278="","",K278+SUMPRODUCT(--(A278='Purchase Record'!$B$3:$B$1000),--('Purchase Record'!$D$3:$D$1000&lt;&gt;""),'Purchase Record'!$J$3:$J$1000)-SUMPRODUCT(--(A278='Sales Record'!$B$3:$B$1000),--('Sales Record'!$D$3:$D$1000&lt;&gt;""),'Sales Record'!$G$3:$G$1000))</f>
        <v/>
      </c>
      <c r="R278" s="40"/>
      <c r="S278" s="40"/>
      <c r="T278" s="40"/>
      <c r="U278" s="41" t="str">
        <f t="shared" si="3"/>
        <v/>
      </c>
      <c r="V278" s="21" t="str">
        <f t="shared" si="4"/>
        <v/>
      </c>
      <c r="W278" s="21"/>
      <c r="X278" s="47">
        <f t="shared" si="5"/>
        <v>0</v>
      </c>
    </row>
    <row r="279">
      <c r="C279" s="21"/>
      <c r="D279" s="21"/>
      <c r="F279" s="21"/>
      <c r="G279" s="21"/>
      <c r="H279" s="21"/>
      <c r="I279" s="21"/>
      <c r="J279" s="49" t="str">
        <f t="shared" si="1"/>
        <v/>
      </c>
      <c r="K279" s="45" t="str">
        <f t="shared" si="2"/>
        <v/>
      </c>
      <c r="L279" s="21"/>
      <c r="M279" s="21"/>
      <c r="N279" s="46" t="str">
        <f>IF(A279="","",COUNTIF('Sales Record'!$B$3:$B$1000,A279))</f>
        <v/>
      </c>
      <c r="O279" s="46" t="str">
        <f>IF(A279="","",SUMPRODUCT(--('Sales Record'!$B$3:$B$1000='Inventory List'!A279),--('Sales Record'!$D$3:$D$1000="")))</f>
        <v/>
      </c>
      <c r="P279" s="46" t="str">
        <f>IF(A279="","",SUMPRODUCT('Purchase Record'!$J$3:$J$1000,--('Inventory List'!A279='Purchase Record'!$B$3:$B$1000),--('Purchase Record'!$D$3:$D$1000="")))</f>
        <v/>
      </c>
      <c r="Q279" s="46" t="str">
        <f>IF(A279="","",K279+SUMPRODUCT(--(A279='Purchase Record'!$B$3:$B$1000),--('Purchase Record'!$D$3:$D$1000&lt;&gt;""),'Purchase Record'!$J$3:$J$1000)-SUMPRODUCT(--(A279='Sales Record'!$B$3:$B$1000),--('Sales Record'!$D$3:$D$1000&lt;&gt;""),'Sales Record'!$G$3:$G$1000))</f>
        <v/>
      </c>
      <c r="R279" s="40"/>
      <c r="S279" s="40"/>
      <c r="T279" s="40"/>
      <c r="U279" s="41" t="str">
        <f t="shared" si="3"/>
        <v/>
      </c>
      <c r="V279" s="21" t="str">
        <f t="shared" si="4"/>
        <v/>
      </c>
      <c r="W279" s="21"/>
      <c r="X279" s="47">
        <f t="shared" si="5"/>
        <v>0</v>
      </c>
    </row>
    <row r="280">
      <c r="C280" s="21"/>
      <c r="D280" s="21"/>
      <c r="F280" s="21"/>
      <c r="G280" s="21"/>
      <c r="H280" s="21"/>
      <c r="I280" s="21"/>
      <c r="J280" s="49" t="str">
        <f t="shared" si="1"/>
        <v/>
      </c>
      <c r="K280" s="45" t="str">
        <f t="shared" si="2"/>
        <v/>
      </c>
      <c r="L280" s="21"/>
      <c r="M280" s="21"/>
      <c r="N280" s="46" t="str">
        <f>IF(A280="","",COUNTIF('Sales Record'!$B$3:$B$1000,A280))</f>
        <v/>
      </c>
      <c r="O280" s="46" t="str">
        <f>IF(A280="","",SUMPRODUCT(--('Sales Record'!$B$3:$B$1000='Inventory List'!A280),--('Sales Record'!$D$3:$D$1000="")))</f>
        <v/>
      </c>
      <c r="P280" s="46" t="str">
        <f>IF(A280="","",SUMPRODUCT('Purchase Record'!$J$3:$J$1000,--('Inventory List'!A280='Purchase Record'!$B$3:$B$1000),--('Purchase Record'!$D$3:$D$1000="")))</f>
        <v/>
      </c>
      <c r="Q280" s="46" t="str">
        <f>IF(A280="","",K280+SUMPRODUCT(--(A280='Purchase Record'!$B$3:$B$1000),--('Purchase Record'!$D$3:$D$1000&lt;&gt;""),'Purchase Record'!$J$3:$J$1000)-SUMPRODUCT(--(A280='Sales Record'!$B$3:$B$1000),--('Sales Record'!$D$3:$D$1000&lt;&gt;""),'Sales Record'!$G$3:$G$1000))</f>
        <v/>
      </c>
      <c r="R280" s="40"/>
      <c r="S280" s="40"/>
      <c r="T280" s="40"/>
      <c r="U280" s="41" t="str">
        <f t="shared" si="3"/>
        <v/>
      </c>
      <c r="V280" s="21" t="str">
        <f t="shared" si="4"/>
        <v/>
      </c>
      <c r="W280" s="21"/>
      <c r="X280" s="47">
        <f t="shared" si="5"/>
        <v>0</v>
      </c>
    </row>
    <row r="281">
      <c r="C281" s="21"/>
      <c r="D281" s="21"/>
      <c r="F281" s="21"/>
      <c r="G281" s="21"/>
      <c r="H281" s="21"/>
      <c r="I281" s="21"/>
      <c r="J281" s="49" t="str">
        <f t="shared" si="1"/>
        <v/>
      </c>
      <c r="K281" s="45" t="str">
        <f t="shared" si="2"/>
        <v/>
      </c>
      <c r="L281" s="21"/>
      <c r="M281" s="21"/>
      <c r="N281" s="46" t="str">
        <f>IF(A281="","",COUNTIF('Sales Record'!$B$3:$B$1000,A281))</f>
        <v/>
      </c>
      <c r="O281" s="46" t="str">
        <f>IF(A281="","",SUMPRODUCT(--('Sales Record'!$B$3:$B$1000='Inventory List'!A281),--('Sales Record'!$D$3:$D$1000="")))</f>
        <v/>
      </c>
      <c r="P281" s="46" t="str">
        <f>IF(A281="","",SUMPRODUCT('Purchase Record'!$J$3:$J$1000,--('Inventory List'!A281='Purchase Record'!$B$3:$B$1000),--('Purchase Record'!$D$3:$D$1000="")))</f>
        <v/>
      </c>
      <c r="Q281" s="46" t="str">
        <f>IF(A281="","",K281+SUMPRODUCT(--(A281='Purchase Record'!$B$3:$B$1000),--('Purchase Record'!$D$3:$D$1000&lt;&gt;""),'Purchase Record'!$J$3:$J$1000)-SUMPRODUCT(--(A281='Sales Record'!$B$3:$B$1000),--('Sales Record'!$D$3:$D$1000&lt;&gt;""),'Sales Record'!$G$3:$G$1000))</f>
        <v/>
      </c>
      <c r="R281" s="40"/>
      <c r="S281" s="40"/>
      <c r="T281" s="40"/>
      <c r="U281" s="41" t="str">
        <f t="shared" si="3"/>
        <v/>
      </c>
      <c r="V281" s="21" t="str">
        <f t="shared" si="4"/>
        <v/>
      </c>
      <c r="W281" s="21"/>
      <c r="X281" s="47">
        <f t="shared" si="5"/>
        <v>0</v>
      </c>
    </row>
    <row r="282">
      <c r="C282" s="21"/>
      <c r="D282" s="21"/>
      <c r="F282" s="21"/>
      <c r="G282" s="21"/>
      <c r="H282" s="21"/>
      <c r="I282" s="21"/>
      <c r="J282" s="49" t="str">
        <f t="shared" si="1"/>
        <v/>
      </c>
      <c r="K282" s="45" t="str">
        <f t="shared" si="2"/>
        <v/>
      </c>
      <c r="L282" s="21"/>
      <c r="M282" s="21"/>
      <c r="N282" s="46" t="str">
        <f>IF(A282="","",COUNTIF('Sales Record'!$B$3:$B$1000,A282))</f>
        <v/>
      </c>
      <c r="O282" s="46" t="str">
        <f>IF(A282="","",SUMPRODUCT(--('Sales Record'!$B$3:$B$1000='Inventory List'!A282),--('Sales Record'!$D$3:$D$1000="")))</f>
        <v/>
      </c>
      <c r="P282" s="46" t="str">
        <f>IF(A282="","",SUMPRODUCT('Purchase Record'!$J$3:$J$1000,--('Inventory List'!A282='Purchase Record'!$B$3:$B$1000),--('Purchase Record'!$D$3:$D$1000="")))</f>
        <v/>
      </c>
      <c r="Q282" s="46" t="str">
        <f>IF(A282="","",K282+SUMPRODUCT(--(A282='Purchase Record'!$B$3:$B$1000),--('Purchase Record'!$D$3:$D$1000&lt;&gt;""),'Purchase Record'!$J$3:$J$1000)-SUMPRODUCT(--(A282='Sales Record'!$B$3:$B$1000),--('Sales Record'!$D$3:$D$1000&lt;&gt;""),'Sales Record'!$G$3:$G$1000))</f>
        <v/>
      </c>
      <c r="R282" s="40"/>
      <c r="S282" s="40"/>
      <c r="T282" s="40"/>
      <c r="U282" s="41" t="str">
        <f t="shared" si="3"/>
        <v/>
      </c>
      <c r="V282" s="21" t="str">
        <f t="shared" si="4"/>
        <v/>
      </c>
      <c r="W282" s="21"/>
      <c r="X282" s="47">
        <f t="shared" si="5"/>
        <v>0</v>
      </c>
    </row>
    <row r="283">
      <c r="C283" s="21"/>
      <c r="D283" s="21"/>
      <c r="F283" s="21"/>
      <c r="G283" s="21"/>
      <c r="H283" s="21"/>
      <c r="I283" s="21"/>
      <c r="J283" s="49" t="str">
        <f t="shared" si="1"/>
        <v/>
      </c>
      <c r="K283" s="45" t="str">
        <f t="shared" si="2"/>
        <v/>
      </c>
      <c r="L283" s="21"/>
      <c r="M283" s="21"/>
      <c r="N283" s="46" t="str">
        <f>IF(A283="","",COUNTIF('Sales Record'!$B$3:$B$1000,A283))</f>
        <v/>
      </c>
      <c r="O283" s="46" t="str">
        <f>IF(A283="","",SUMPRODUCT(--('Sales Record'!$B$3:$B$1000='Inventory List'!A283),--('Sales Record'!$D$3:$D$1000="")))</f>
        <v/>
      </c>
      <c r="P283" s="46" t="str">
        <f>IF(A283="","",SUMPRODUCT('Purchase Record'!$J$3:$J$1000,--('Inventory List'!A283='Purchase Record'!$B$3:$B$1000),--('Purchase Record'!$D$3:$D$1000="")))</f>
        <v/>
      </c>
      <c r="Q283" s="46" t="str">
        <f>IF(A283="","",K283+SUMPRODUCT(--(A283='Purchase Record'!$B$3:$B$1000),--('Purchase Record'!$D$3:$D$1000&lt;&gt;""),'Purchase Record'!$J$3:$J$1000)-SUMPRODUCT(--(A283='Sales Record'!$B$3:$B$1000),--('Sales Record'!$D$3:$D$1000&lt;&gt;""),'Sales Record'!$G$3:$G$1000))</f>
        <v/>
      </c>
      <c r="R283" s="40"/>
      <c r="S283" s="40"/>
      <c r="T283" s="40"/>
      <c r="U283" s="41" t="str">
        <f t="shared" si="3"/>
        <v/>
      </c>
      <c r="V283" s="21" t="str">
        <f t="shared" si="4"/>
        <v/>
      </c>
      <c r="W283" s="21"/>
      <c r="X283" s="47">
        <f t="shared" si="5"/>
        <v>0</v>
      </c>
    </row>
    <row r="284">
      <c r="C284" s="21"/>
      <c r="D284" s="21"/>
      <c r="F284" s="21"/>
      <c r="G284" s="21"/>
      <c r="H284" s="21"/>
      <c r="I284" s="21"/>
      <c r="J284" s="49" t="str">
        <f t="shared" si="1"/>
        <v/>
      </c>
      <c r="K284" s="45" t="str">
        <f t="shared" si="2"/>
        <v/>
      </c>
      <c r="L284" s="21"/>
      <c r="M284" s="21"/>
      <c r="N284" s="46" t="str">
        <f>IF(A284="","",COUNTIF('Sales Record'!$B$3:$B$1000,A284))</f>
        <v/>
      </c>
      <c r="O284" s="46" t="str">
        <f>IF(A284="","",SUMPRODUCT(--('Sales Record'!$B$3:$B$1000='Inventory List'!A284),--('Sales Record'!$D$3:$D$1000="")))</f>
        <v/>
      </c>
      <c r="P284" s="46" t="str">
        <f>IF(A284="","",SUMPRODUCT('Purchase Record'!$J$3:$J$1000,--('Inventory List'!A284='Purchase Record'!$B$3:$B$1000),--('Purchase Record'!$D$3:$D$1000="")))</f>
        <v/>
      </c>
      <c r="Q284" s="46" t="str">
        <f>IF(A284="","",K284+SUMPRODUCT(--(A284='Purchase Record'!$B$3:$B$1000),--('Purchase Record'!$D$3:$D$1000&lt;&gt;""),'Purchase Record'!$J$3:$J$1000)-SUMPRODUCT(--(A284='Sales Record'!$B$3:$B$1000),--('Sales Record'!$D$3:$D$1000&lt;&gt;""),'Sales Record'!$G$3:$G$1000))</f>
        <v/>
      </c>
      <c r="R284" s="40"/>
      <c r="S284" s="40"/>
      <c r="T284" s="40"/>
      <c r="U284" s="41" t="str">
        <f t="shared" si="3"/>
        <v/>
      </c>
      <c r="V284" s="21" t="str">
        <f t="shared" si="4"/>
        <v/>
      </c>
      <c r="W284" s="21"/>
      <c r="X284" s="47">
        <f t="shared" si="5"/>
        <v>0</v>
      </c>
    </row>
    <row r="285">
      <c r="C285" s="21"/>
      <c r="D285" s="21"/>
      <c r="F285" s="21"/>
      <c r="G285" s="21"/>
      <c r="H285" s="21"/>
      <c r="I285" s="21"/>
      <c r="J285" s="49" t="str">
        <f t="shared" si="1"/>
        <v/>
      </c>
      <c r="K285" s="45" t="str">
        <f t="shared" si="2"/>
        <v/>
      </c>
      <c r="L285" s="21"/>
      <c r="M285" s="21"/>
      <c r="N285" s="46" t="str">
        <f>IF(A285="","",COUNTIF('Sales Record'!$B$3:$B$1000,A285))</f>
        <v/>
      </c>
      <c r="O285" s="46" t="str">
        <f>IF(A285="","",SUMPRODUCT(--('Sales Record'!$B$3:$B$1000='Inventory List'!A285),--('Sales Record'!$D$3:$D$1000="")))</f>
        <v/>
      </c>
      <c r="P285" s="46" t="str">
        <f>IF(A285="","",SUMPRODUCT('Purchase Record'!$J$3:$J$1000,--('Inventory List'!A285='Purchase Record'!$B$3:$B$1000),--('Purchase Record'!$D$3:$D$1000="")))</f>
        <v/>
      </c>
      <c r="Q285" s="46" t="str">
        <f>IF(A285="","",K285+SUMPRODUCT(--(A285='Purchase Record'!$B$3:$B$1000),--('Purchase Record'!$D$3:$D$1000&lt;&gt;""),'Purchase Record'!$J$3:$J$1000)-SUMPRODUCT(--(A285='Sales Record'!$B$3:$B$1000),--('Sales Record'!$D$3:$D$1000&lt;&gt;""),'Sales Record'!$G$3:$G$1000))</f>
        <v/>
      </c>
      <c r="R285" s="40"/>
      <c r="S285" s="40"/>
      <c r="T285" s="40"/>
      <c r="U285" s="41" t="str">
        <f t="shared" si="3"/>
        <v/>
      </c>
      <c r="V285" s="21" t="str">
        <f t="shared" si="4"/>
        <v/>
      </c>
      <c r="W285" s="21"/>
      <c r="X285" s="47">
        <f t="shared" si="5"/>
        <v>0</v>
      </c>
    </row>
    <row r="286">
      <c r="C286" s="21"/>
      <c r="D286" s="21"/>
      <c r="F286" s="21"/>
      <c r="G286" s="21"/>
      <c r="H286" s="21"/>
      <c r="I286" s="21"/>
      <c r="J286" s="49" t="str">
        <f t="shared" si="1"/>
        <v/>
      </c>
      <c r="K286" s="45" t="str">
        <f t="shared" si="2"/>
        <v/>
      </c>
      <c r="L286" s="21"/>
      <c r="M286" s="21"/>
      <c r="N286" s="46" t="str">
        <f>IF(A286="","",COUNTIF('Sales Record'!$B$3:$B$1000,A286))</f>
        <v/>
      </c>
      <c r="O286" s="46" t="str">
        <f>IF(A286="","",SUMPRODUCT(--('Sales Record'!$B$3:$B$1000='Inventory List'!A286),--('Sales Record'!$D$3:$D$1000="")))</f>
        <v/>
      </c>
      <c r="P286" s="46" t="str">
        <f>IF(A286="","",SUMPRODUCT('Purchase Record'!$J$3:$J$1000,--('Inventory List'!A286='Purchase Record'!$B$3:$B$1000),--('Purchase Record'!$D$3:$D$1000="")))</f>
        <v/>
      </c>
      <c r="Q286" s="46" t="str">
        <f>IF(A286="","",K286+SUMPRODUCT(--(A286='Purchase Record'!$B$3:$B$1000),--('Purchase Record'!$D$3:$D$1000&lt;&gt;""),'Purchase Record'!$J$3:$J$1000)-SUMPRODUCT(--(A286='Sales Record'!$B$3:$B$1000),--('Sales Record'!$D$3:$D$1000&lt;&gt;""),'Sales Record'!$G$3:$G$1000))</f>
        <v/>
      </c>
      <c r="R286" s="40"/>
      <c r="S286" s="40"/>
      <c r="T286" s="40"/>
      <c r="U286" s="41" t="str">
        <f t="shared" si="3"/>
        <v/>
      </c>
      <c r="V286" s="21" t="str">
        <f t="shared" si="4"/>
        <v/>
      </c>
      <c r="W286" s="21"/>
      <c r="X286" s="47">
        <f t="shared" si="5"/>
        <v>0</v>
      </c>
    </row>
    <row r="287">
      <c r="C287" s="21"/>
      <c r="D287" s="21"/>
      <c r="F287" s="21"/>
      <c r="G287" s="21"/>
      <c r="H287" s="21"/>
      <c r="I287" s="21"/>
      <c r="J287" s="49" t="str">
        <f t="shared" si="1"/>
        <v/>
      </c>
      <c r="K287" s="45" t="str">
        <f t="shared" si="2"/>
        <v/>
      </c>
      <c r="L287" s="21"/>
      <c r="M287" s="21"/>
      <c r="N287" s="46" t="str">
        <f>IF(A287="","",COUNTIF('Sales Record'!$B$3:$B$1000,A287))</f>
        <v/>
      </c>
      <c r="O287" s="46" t="str">
        <f>IF(A287="","",SUMPRODUCT(--('Sales Record'!$B$3:$B$1000='Inventory List'!A287),--('Sales Record'!$D$3:$D$1000="")))</f>
        <v/>
      </c>
      <c r="P287" s="46" t="str">
        <f>IF(A287="","",SUMPRODUCT('Purchase Record'!$J$3:$J$1000,--('Inventory List'!A287='Purchase Record'!$B$3:$B$1000),--('Purchase Record'!$D$3:$D$1000="")))</f>
        <v/>
      </c>
      <c r="Q287" s="46" t="str">
        <f>IF(A287="","",K287+SUMPRODUCT(--(A287='Purchase Record'!$B$3:$B$1000),--('Purchase Record'!$D$3:$D$1000&lt;&gt;""),'Purchase Record'!$J$3:$J$1000)-SUMPRODUCT(--(A287='Sales Record'!$B$3:$B$1000),--('Sales Record'!$D$3:$D$1000&lt;&gt;""),'Sales Record'!$G$3:$G$1000))</f>
        <v/>
      </c>
      <c r="R287" s="40"/>
      <c r="S287" s="40"/>
      <c r="T287" s="40"/>
      <c r="U287" s="41" t="str">
        <f t="shared" si="3"/>
        <v/>
      </c>
      <c r="V287" s="21" t="str">
        <f t="shared" si="4"/>
        <v/>
      </c>
      <c r="W287" s="21"/>
      <c r="X287" s="47">
        <f t="shared" si="5"/>
        <v>0</v>
      </c>
    </row>
    <row r="288">
      <c r="C288" s="21"/>
      <c r="D288" s="21"/>
      <c r="F288" s="21"/>
      <c r="G288" s="21"/>
      <c r="H288" s="21"/>
      <c r="I288" s="21"/>
      <c r="J288" s="49" t="str">
        <f t="shared" si="1"/>
        <v/>
      </c>
      <c r="K288" s="45" t="str">
        <f t="shared" si="2"/>
        <v/>
      </c>
      <c r="L288" s="21"/>
      <c r="M288" s="21"/>
      <c r="N288" s="46" t="str">
        <f>IF(A288="","",COUNTIF('Sales Record'!$B$3:$B$1000,A288))</f>
        <v/>
      </c>
      <c r="O288" s="46" t="str">
        <f>IF(A288="","",SUMPRODUCT(--('Sales Record'!$B$3:$B$1000='Inventory List'!A288),--('Sales Record'!$D$3:$D$1000="")))</f>
        <v/>
      </c>
      <c r="P288" s="46" t="str">
        <f>IF(A288="","",SUMPRODUCT('Purchase Record'!$J$3:$J$1000,--('Inventory List'!A288='Purchase Record'!$B$3:$B$1000),--('Purchase Record'!$D$3:$D$1000="")))</f>
        <v/>
      </c>
      <c r="Q288" s="46" t="str">
        <f>IF(A288="","",K288+SUMPRODUCT(--(A288='Purchase Record'!$B$3:$B$1000),--('Purchase Record'!$D$3:$D$1000&lt;&gt;""),'Purchase Record'!$J$3:$J$1000)-SUMPRODUCT(--(A288='Sales Record'!$B$3:$B$1000),--('Sales Record'!$D$3:$D$1000&lt;&gt;""),'Sales Record'!$G$3:$G$1000))</f>
        <v/>
      </c>
      <c r="R288" s="40"/>
      <c r="S288" s="40"/>
      <c r="T288" s="40"/>
      <c r="U288" s="41" t="str">
        <f t="shared" si="3"/>
        <v/>
      </c>
      <c r="V288" s="21" t="str">
        <f t="shared" si="4"/>
        <v/>
      </c>
      <c r="W288" s="21"/>
      <c r="X288" s="47">
        <f t="shared" si="5"/>
        <v>0</v>
      </c>
    </row>
    <row r="289">
      <c r="C289" s="21"/>
      <c r="D289" s="21"/>
      <c r="F289" s="21"/>
      <c r="G289" s="21"/>
      <c r="H289" s="21"/>
      <c r="I289" s="21"/>
      <c r="J289" s="49" t="str">
        <f t="shared" si="1"/>
        <v/>
      </c>
      <c r="K289" s="45" t="str">
        <f t="shared" si="2"/>
        <v/>
      </c>
      <c r="L289" s="21"/>
      <c r="M289" s="21"/>
      <c r="N289" s="46" t="str">
        <f>IF(A289="","",COUNTIF('Sales Record'!$B$3:$B$1000,A289))</f>
        <v/>
      </c>
      <c r="O289" s="46" t="str">
        <f>IF(A289="","",SUMPRODUCT(--('Sales Record'!$B$3:$B$1000='Inventory List'!A289),--('Sales Record'!$D$3:$D$1000="")))</f>
        <v/>
      </c>
      <c r="P289" s="46" t="str">
        <f>IF(A289="","",SUMPRODUCT('Purchase Record'!$J$3:$J$1000,--('Inventory List'!A289='Purchase Record'!$B$3:$B$1000),--('Purchase Record'!$D$3:$D$1000="")))</f>
        <v/>
      </c>
      <c r="Q289" s="46" t="str">
        <f>IF(A289="","",K289+SUMPRODUCT(--(A289='Purchase Record'!$B$3:$B$1000),--('Purchase Record'!$D$3:$D$1000&lt;&gt;""),'Purchase Record'!$J$3:$J$1000)-SUMPRODUCT(--(A289='Sales Record'!$B$3:$B$1000),--('Sales Record'!$D$3:$D$1000&lt;&gt;""),'Sales Record'!$G$3:$G$1000))</f>
        <v/>
      </c>
      <c r="R289" s="40"/>
      <c r="S289" s="40"/>
      <c r="T289" s="40"/>
      <c r="U289" s="41" t="str">
        <f t="shared" si="3"/>
        <v/>
      </c>
      <c r="V289" s="21" t="str">
        <f t="shared" si="4"/>
        <v/>
      </c>
      <c r="W289" s="21"/>
      <c r="X289" s="47">
        <f t="shared" si="5"/>
        <v>0</v>
      </c>
    </row>
    <row r="290">
      <c r="C290" s="21"/>
      <c r="D290" s="21"/>
      <c r="F290" s="21"/>
      <c r="G290" s="21"/>
      <c r="H290" s="21"/>
      <c r="I290" s="21"/>
      <c r="J290" s="49" t="str">
        <f t="shared" si="1"/>
        <v/>
      </c>
      <c r="K290" s="45" t="str">
        <f t="shared" si="2"/>
        <v/>
      </c>
      <c r="L290" s="21"/>
      <c r="M290" s="21"/>
      <c r="N290" s="46" t="str">
        <f>IF(A290="","",COUNTIF('Sales Record'!$B$3:$B$1000,A290))</f>
        <v/>
      </c>
      <c r="O290" s="46" t="str">
        <f>IF(A290="","",SUMPRODUCT(--('Sales Record'!$B$3:$B$1000='Inventory List'!A290),--('Sales Record'!$D$3:$D$1000="")))</f>
        <v/>
      </c>
      <c r="P290" s="46" t="str">
        <f>IF(A290="","",SUMPRODUCT('Purchase Record'!$J$3:$J$1000,--('Inventory List'!A290='Purchase Record'!$B$3:$B$1000),--('Purchase Record'!$D$3:$D$1000="")))</f>
        <v/>
      </c>
      <c r="Q290" s="46" t="str">
        <f>IF(A290="","",K290+SUMPRODUCT(--(A290='Purchase Record'!$B$3:$B$1000),--('Purchase Record'!$D$3:$D$1000&lt;&gt;""),'Purchase Record'!$J$3:$J$1000)-SUMPRODUCT(--(A290='Sales Record'!$B$3:$B$1000),--('Sales Record'!$D$3:$D$1000&lt;&gt;""),'Sales Record'!$G$3:$G$1000))</f>
        <v/>
      </c>
      <c r="R290" s="40"/>
      <c r="S290" s="40"/>
      <c r="T290" s="40"/>
      <c r="U290" s="41" t="str">
        <f t="shared" si="3"/>
        <v/>
      </c>
      <c r="V290" s="21" t="str">
        <f t="shared" si="4"/>
        <v/>
      </c>
      <c r="W290" s="21"/>
      <c r="X290" s="47">
        <f t="shared" si="5"/>
        <v>0</v>
      </c>
    </row>
    <row r="291">
      <c r="C291" s="21"/>
      <c r="D291" s="21"/>
      <c r="F291" s="21"/>
      <c r="G291" s="21"/>
      <c r="H291" s="21"/>
      <c r="I291" s="21"/>
      <c r="J291" s="49" t="str">
        <f t="shared" si="1"/>
        <v/>
      </c>
      <c r="K291" s="45" t="str">
        <f t="shared" si="2"/>
        <v/>
      </c>
      <c r="L291" s="21"/>
      <c r="M291" s="21"/>
      <c r="N291" s="46" t="str">
        <f>IF(A291="","",COUNTIF('Sales Record'!$B$3:$B$1000,A291))</f>
        <v/>
      </c>
      <c r="O291" s="46" t="str">
        <f>IF(A291="","",SUMPRODUCT(--('Sales Record'!$B$3:$B$1000='Inventory List'!A291),--('Sales Record'!$D$3:$D$1000="")))</f>
        <v/>
      </c>
      <c r="P291" s="46" t="str">
        <f>IF(A291="","",SUMPRODUCT('Purchase Record'!$J$3:$J$1000,--('Inventory List'!A291='Purchase Record'!$B$3:$B$1000),--('Purchase Record'!$D$3:$D$1000="")))</f>
        <v/>
      </c>
      <c r="Q291" s="46" t="str">
        <f>IF(A291="","",K291+SUMPRODUCT(--(A291='Purchase Record'!$B$3:$B$1000),--('Purchase Record'!$D$3:$D$1000&lt;&gt;""),'Purchase Record'!$J$3:$J$1000)-SUMPRODUCT(--(A291='Sales Record'!$B$3:$B$1000),--('Sales Record'!$D$3:$D$1000&lt;&gt;""),'Sales Record'!$G$3:$G$1000))</f>
        <v/>
      </c>
      <c r="R291" s="40"/>
      <c r="S291" s="40"/>
      <c r="T291" s="40"/>
      <c r="U291" s="41" t="str">
        <f t="shared" si="3"/>
        <v/>
      </c>
      <c r="V291" s="21" t="str">
        <f t="shared" si="4"/>
        <v/>
      </c>
      <c r="W291" s="21"/>
      <c r="X291" s="47">
        <f t="shared" si="5"/>
        <v>0</v>
      </c>
    </row>
    <row r="292">
      <c r="C292" s="21"/>
      <c r="D292" s="21"/>
      <c r="F292" s="21"/>
      <c r="G292" s="21"/>
      <c r="H292" s="21"/>
      <c r="I292" s="21"/>
      <c r="J292" s="49" t="str">
        <f t="shared" si="1"/>
        <v/>
      </c>
      <c r="K292" s="45" t="str">
        <f t="shared" si="2"/>
        <v/>
      </c>
      <c r="L292" s="21"/>
      <c r="M292" s="21"/>
      <c r="N292" s="46" t="str">
        <f>IF(A292="","",COUNTIF('Sales Record'!$B$3:$B$1000,A292))</f>
        <v/>
      </c>
      <c r="O292" s="46" t="str">
        <f>IF(A292="","",SUMPRODUCT(--('Sales Record'!$B$3:$B$1000='Inventory List'!A292),--('Sales Record'!$D$3:$D$1000="")))</f>
        <v/>
      </c>
      <c r="P292" s="46" t="str">
        <f>IF(A292="","",SUMPRODUCT('Purchase Record'!$J$3:$J$1000,--('Inventory List'!A292='Purchase Record'!$B$3:$B$1000),--('Purchase Record'!$D$3:$D$1000="")))</f>
        <v/>
      </c>
      <c r="Q292" s="46" t="str">
        <f>IF(A292="","",K292+SUMPRODUCT(--(A292='Purchase Record'!$B$3:$B$1000),--('Purchase Record'!$D$3:$D$1000&lt;&gt;""),'Purchase Record'!$J$3:$J$1000)-SUMPRODUCT(--(A292='Sales Record'!$B$3:$B$1000),--('Sales Record'!$D$3:$D$1000&lt;&gt;""),'Sales Record'!$G$3:$G$1000))</f>
        <v/>
      </c>
      <c r="R292" s="40"/>
      <c r="S292" s="40"/>
      <c r="T292" s="40"/>
      <c r="U292" s="41" t="str">
        <f t="shared" si="3"/>
        <v/>
      </c>
      <c r="V292" s="21" t="str">
        <f t="shared" si="4"/>
        <v/>
      </c>
      <c r="W292" s="21"/>
      <c r="X292" s="47">
        <f t="shared" si="5"/>
        <v>0</v>
      </c>
    </row>
    <row r="293">
      <c r="C293" s="21"/>
      <c r="D293" s="21"/>
      <c r="F293" s="21"/>
      <c r="G293" s="21"/>
      <c r="H293" s="21"/>
      <c r="I293" s="21"/>
      <c r="J293" s="49" t="str">
        <f t="shared" si="1"/>
        <v/>
      </c>
      <c r="K293" s="45" t="str">
        <f t="shared" si="2"/>
        <v/>
      </c>
      <c r="L293" s="21"/>
      <c r="M293" s="21"/>
      <c r="N293" s="46" t="str">
        <f>IF(A293="","",COUNTIF('Sales Record'!$B$3:$B$1000,A293))</f>
        <v/>
      </c>
      <c r="O293" s="46" t="str">
        <f>IF(A293="","",SUMPRODUCT(--('Sales Record'!$B$3:$B$1000='Inventory List'!A293),--('Sales Record'!$D$3:$D$1000="")))</f>
        <v/>
      </c>
      <c r="P293" s="46" t="str">
        <f>IF(A293="","",SUMPRODUCT('Purchase Record'!$J$3:$J$1000,--('Inventory List'!A293='Purchase Record'!$B$3:$B$1000),--('Purchase Record'!$D$3:$D$1000="")))</f>
        <v/>
      </c>
      <c r="Q293" s="46" t="str">
        <f>IF(A293="","",K293+SUMPRODUCT(--(A293='Purchase Record'!$B$3:$B$1000),--('Purchase Record'!$D$3:$D$1000&lt;&gt;""),'Purchase Record'!$J$3:$J$1000)-SUMPRODUCT(--(A293='Sales Record'!$B$3:$B$1000),--('Sales Record'!$D$3:$D$1000&lt;&gt;""),'Sales Record'!$G$3:$G$1000))</f>
        <v/>
      </c>
      <c r="R293" s="40"/>
      <c r="S293" s="40"/>
      <c r="T293" s="40"/>
      <c r="U293" s="41" t="str">
        <f t="shared" si="3"/>
        <v/>
      </c>
      <c r="V293" s="21" t="str">
        <f t="shared" si="4"/>
        <v/>
      </c>
      <c r="W293" s="21"/>
      <c r="X293" s="47">
        <f t="shared" si="5"/>
        <v>0</v>
      </c>
    </row>
    <row r="294">
      <c r="C294" s="21"/>
      <c r="D294" s="21"/>
      <c r="F294" s="21"/>
      <c r="G294" s="21"/>
      <c r="H294" s="21"/>
      <c r="I294" s="21"/>
      <c r="J294" s="49" t="str">
        <f t="shared" si="1"/>
        <v/>
      </c>
      <c r="K294" s="45" t="str">
        <f t="shared" si="2"/>
        <v/>
      </c>
      <c r="L294" s="21"/>
      <c r="M294" s="21"/>
      <c r="N294" s="46" t="str">
        <f>IF(A294="","",COUNTIF('Sales Record'!$B$3:$B$1000,A294))</f>
        <v/>
      </c>
      <c r="O294" s="46" t="str">
        <f>IF(A294="","",SUMPRODUCT(--('Sales Record'!$B$3:$B$1000='Inventory List'!A294),--('Sales Record'!$D$3:$D$1000="")))</f>
        <v/>
      </c>
      <c r="P294" s="46" t="str">
        <f>IF(A294="","",SUMPRODUCT('Purchase Record'!$J$3:$J$1000,--('Inventory List'!A294='Purchase Record'!$B$3:$B$1000),--('Purchase Record'!$D$3:$D$1000="")))</f>
        <v/>
      </c>
      <c r="Q294" s="46" t="str">
        <f>IF(A294="","",K294+SUMPRODUCT(--(A294='Purchase Record'!$B$3:$B$1000),--('Purchase Record'!$D$3:$D$1000&lt;&gt;""),'Purchase Record'!$J$3:$J$1000)-SUMPRODUCT(--(A294='Sales Record'!$B$3:$B$1000),--('Sales Record'!$D$3:$D$1000&lt;&gt;""),'Sales Record'!$G$3:$G$1000))</f>
        <v/>
      </c>
      <c r="R294" s="40"/>
      <c r="S294" s="40"/>
      <c r="T294" s="40"/>
      <c r="U294" s="41" t="str">
        <f t="shared" si="3"/>
        <v/>
      </c>
      <c r="V294" s="21" t="str">
        <f t="shared" si="4"/>
        <v/>
      </c>
      <c r="W294" s="21"/>
      <c r="X294" s="47">
        <f t="shared" si="5"/>
        <v>0</v>
      </c>
    </row>
    <row r="295">
      <c r="C295" s="21"/>
      <c r="D295" s="21"/>
      <c r="F295" s="21"/>
      <c r="G295" s="21"/>
      <c r="H295" s="21"/>
      <c r="I295" s="21"/>
      <c r="J295" s="49" t="str">
        <f t="shared" si="1"/>
        <v/>
      </c>
      <c r="K295" s="45" t="str">
        <f t="shared" si="2"/>
        <v/>
      </c>
      <c r="L295" s="21"/>
      <c r="M295" s="21"/>
      <c r="N295" s="46" t="str">
        <f>IF(A295="","",COUNTIF('Sales Record'!$B$3:$B$1000,A295))</f>
        <v/>
      </c>
      <c r="O295" s="46" t="str">
        <f>IF(A295="","",SUMPRODUCT(--('Sales Record'!$B$3:$B$1000='Inventory List'!A295),--('Sales Record'!$D$3:$D$1000="")))</f>
        <v/>
      </c>
      <c r="P295" s="46" t="str">
        <f>IF(A295="","",SUMPRODUCT('Purchase Record'!$J$3:$J$1000,--('Inventory List'!A295='Purchase Record'!$B$3:$B$1000),--('Purchase Record'!$D$3:$D$1000="")))</f>
        <v/>
      </c>
      <c r="Q295" s="46" t="str">
        <f>IF(A295="","",K295+SUMPRODUCT(--(A295='Purchase Record'!$B$3:$B$1000),--('Purchase Record'!$D$3:$D$1000&lt;&gt;""),'Purchase Record'!$J$3:$J$1000)-SUMPRODUCT(--(A295='Sales Record'!$B$3:$B$1000),--('Sales Record'!$D$3:$D$1000&lt;&gt;""),'Sales Record'!$G$3:$G$1000))</f>
        <v/>
      </c>
      <c r="R295" s="40"/>
      <c r="S295" s="40"/>
      <c r="T295" s="40"/>
      <c r="U295" s="41" t="str">
        <f t="shared" si="3"/>
        <v/>
      </c>
      <c r="V295" s="21" t="str">
        <f t="shared" si="4"/>
        <v/>
      </c>
      <c r="W295" s="21"/>
      <c r="X295" s="47">
        <f t="shared" si="5"/>
        <v>0</v>
      </c>
    </row>
    <row r="296">
      <c r="C296" s="21"/>
      <c r="D296" s="21"/>
      <c r="F296" s="21"/>
      <c r="G296" s="21"/>
      <c r="H296" s="21"/>
      <c r="I296" s="21"/>
      <c r="J296" s="49" t="str">
        <f t="shared" si="1"/>
        <v/>
      </c>
      <c r="K296" s="45" t="str">
        <f t="shared" si="2"/>
        <v/>
      </c>
      <c r="L296" s="21"/>
      <c r="M296" s="21"/>
      <c r="N296" s="46" t="str">
        <f>IF(A296="","",COUNTIF('Sales Record'!$B$3:$B$1000,A296))</f>
        <v/>
      </c>
      <c r="O296" s="46" t="str">
        <f>IF(A296="","",SUMPRODUCT(--('Sales Record'!$B$3:$B$1000='Inventory List'!A296),--('Sales Record'!$D$3:$D$1000="")))</f>
        <v/>
      </c>
      <c r="P296" s="46" t="str">
        <f>IF(A296="","",SUMPRODUCT('Purchase Record'!$J$3:$J$1000,--('Inventory List'!A296='Purchase Record'!$B$3:$B$1000),--('Purchase Record'!$D$3:$D$1000="")))</f>
        <v/>
      </c>
      <c r="Q296" s="46" t="str">
        <f>IF(A296="","",K296+SUMPRODUCT(--(A296='Purchase Record'!$B$3:$B$1000),--('Purchase Record'!$D$3:$D$1000&lt;&gt;""),'Purchase Record'!$J$3:$J$1000)-SUMPRODUCT(--(A296='Sales Record'!$B$3:$B$1000),--('Sales Record'!$D$3:$D$1000&lt;&gt;""),'Sales Record'!$G$3:$G$1000))</f>
        <v/>
      </c>
      <c r="R296" s="40"/>
      <c r="S296" s="40"/>
      <c r="T296" s="40"/>
      <c r="U296" s="41" t="str">
        <f t="shared" si="3"/>
        <v/>
      </c>
      <c r="V296" s="21" t="str">
        <f t="shared" si="4"/>
        <v/>
      </c>
      <c r="W296" s="21"/>
      <c r="X296" s="47">
        <f t="shared" si="5"/>
        <v>0</v>
      </c>
    </row>
    <row r="297">
      <c r="C297" s="21"/>
      <c r="D297" s="21"/>
      <c r="F297" s="21"/>
      <c r="G297" s="21"/>
      <c r="H297" s="21"/>
      <c r="I297" s="21"/>
      <c r="J297" s="49" t="str">
        <f t="shared" si="1"/>
        <v/>
      </c>
      <c r="K297" s="45" t="str">
        <f t="shared" si="2"/>
        <v/>
      </c>
      <c r="L297" s="21"/>
      <c r="M297" s="21"/>
      <c r="N297" s="46" t="str">
        <f>IF(A297="","",COUNTIF('Sales Record'!$B$3:$B$1000,A297))</f>
        <v/>
      </c>
      <c r="O297" s="46" t="str">
        <f>IF(A297="","",SUMPRODUCT(--('Sales Record'!$B$3:$B$1000='Inventory List'!A297),--('Sales Record'!$D$3:$D$1000="")))</f>
        <v/>
      </c>
      <c r="P297" s="46" t="str">
        <f>IF(A297="","",SUMPRODUCT('Purchase Record'!$J$3:$J$1000,--('Inventory List'!A297='Purchase Record'!$B$3:$B$1000),--('Purchase Record'!$D$3:$D$1000="")))</f>
        <v/>
      </c>
      <c r="Q297" s="46" t="str">
        <f>IF(A297="","",K297+SUMPRODUCT(--(A297='Purchase Record'!$B$3:$B$1000),--('Purchase Record'!$D$3:$D$1000&lt;&gt;""),'Purchase Record'!$J$3:$J$1000)-SUMPRODUCT(--(A297='Sales Record'!$B$3:$B$1000),--('Sales Record'!$D$3:$D$1000&lt;&gt;""),'Sales Record'!$G$3:$G$1000))</f>
        <v/>
      </c>
      <c r="R297" s="40"/>
      <c r="S297" s="40"/>
      <c r="T297" s="40"/>
      <c r="U297" s="41" t="str">
        <f t="shared" si="3"/>
        <v/>
      </c>
      <c r="V297" s="21" t="str">
        <f t="shared" si="4"/>
        <v/>
      </c>
      <c r="W297" s="21"/>
      <c r="X297" s="47">
        <f t="shared" si="5"/>
        <v>0</v>
      </c>
    </row>
    <row r="298">
      <c r="C298" s="21"/>
      <c r="D298" s="21"/>
      <c r="F298" s="21"/>
      <c r="G298" s="21"/>
      <c r="H298" s="21"/>
      <c r="I298" s="21"/>
      <c r="J298" s="49" t="str">
        <f t="shared" si="1"/>
        <v/>
      </c>
      <c r="K298" s="45" t="str">
        <f t="shared" si="2"/>
        <v/>
      </c>
      <c r="L298" s="21"/>
      <c r="M298" s="21"/>
      <c r="N298" s="46" t="str">
        <f>IF(A298="","",COUNTIF('Sales Record'!$B$3:$B$1000,A298))</f>
        <v/>
      </c>
      <c r="O298" s="46" t="str">
        <f>IF(A298="","",SUMPRODUCT(--('Sales Record'!$B$3:$B$1000='Inventory List'!A298),--('Sales Record'!$D$3:$D$1000="")))</f>
        <v/>
      </c>
      <c r="P298" s="46" t="str">
        <f>IF(A298="","",SUMPRODUCT('Purchase Record'!$J$3:$J$1000,--('Inventory List'!A298='Purchase Record'!$B$3:$B$1000),--('Purchase Record'!$D$3:$D$1000="")))</f>
        <v/>
      </c>
      <c r="Q298" s="46" t="str">
        <f>IF(A298="","",K298+SUMPRODUCT(--(A298='Purchase Record'!$B$3:$B$1000),--('Purchase Record'!$D$3:$D$1000&lt;&gt;""),'Purchase Record'!$J$3:$J$1000)-SUMPRODUCT(--(A298='Sales Record'!$B$3:$B$1000),--('Sales Record'!$D$3:$D$1000&lt;&gt;""),'Sales Record'!$G$3:$G$1000))</f>
        <v/>
      </c>
      <c r="R298" s="40"/>
      <c r="S298" s="40"/>
      <c r="T298" s="40"/>
      <c r="U298" s="41" t="str">
        <f t="shared" si="3"/>
        <v/>
      </c>
      <c r="V298" s="21" t="str">
        <f t="shared" si="4"/>
        <v/>
      </c>
      <c r="W298" s="21"/>
      <c r="X298" s="47">
        <f t="shared" si="5"/>
        <v>0</v>
      </c>
    </row>
    <row r="299">
      <c r="C299" s="21"/>
      <c r="D299" s="21"/>
      <c r="F299" s="21"/>
      <c r="G299" s="21"/>
      <c r="H299" s="21"/>
      <c r="I299" s="21"/>
      <c r="J299" s="49" t="str">
        <f t="shared" si="1"/>
        <v/>
      </c>
      <c r="K299" s="45" t="str">
        <f t="shared" si="2"/>
        <v/>
      </c>
      <c r="L299" s="21"/>
      <c r="M299" s="21"/>
      <c r="N299" s="46" t="str">
        <f>IF(A299="","",COUNTIF('Sales Record'!$B$3:$B$1000,A299))</f>
        <v/>
      </c>
      <c r="O299" s="46" t="str">
        <f>IF(A299="","",SUMPRODUCT(--('Sales Record'!$B$3:$B$1000='Inventory List'!A299),--('Sales Record'!$D$3:$D$1000="")))</f>
        <v/>
      </c>
      <c r="P299" s="46" t="str">
        <f>IF(A299="","",SUMPRODUCT('Purchase Record'!$J$3:$J$1000,--('Inventory List'!A299='Purchase Record'!$B$3:$B$1000),--('Purchase Record'!$D$3:$D$1000="")))</f>
        <v/>
      </c>
      <c r="Q299" s="46" t="str">
        <f>IF(A299="","",K299+SUMPRODUCT(--(A299='Purchase Record'!$B$3:$B$1000),--('Purchase Record'!$D$3:$D$1000&lt;&gt;""),'Purchase Record'!$J$3:$J$1000)-SUMPRODUCT(--(A299='Sales Record'!$B$3:$B$1000),--('Sales Record'!$D$3:$D$1000&lt;&gt;""),'Sales Record'!$G$3:$G$1000))</f>
        <v/>
      </c>
      <c r="R299" s="40"/>
      <c r="S299" s="40"/>
      <c r="T299" s="40"/>
      <c r="U299" s="41" t="str">
        <f t="shared" si="3"/>
        <v/>
      </c>
      <c r="V299" s="21" t="str">
        <f t="shared" si="4"/>
        <v/>
      </c>
      <c r="W299" s="21"/>
      <c r="X299" s="47">
        <f t="shared" si="5"/>
        <v>0</v>
      </c>
    </row>
    <row r="300">
      <c r="C300" s="21"/>
      <c r="D300" s="21"/>
      <c r="F300" s="21"/>
      <c r="G300" s="21"/>
      <c r="H300" s="21"/>
      <c r="I300" s="21"/>
      <c r="J300" s="49" t="str">
        <f t="shared" si="1"/>
        <v/>
      </c>
      <c r="K300" s="45" t="str">
        <f t="shared" si="2"/>
        <v/>
      </c>
      <c r="L300" s="21"/>
      <c r="M300" s="21"/>
      <c r="N300" s="46" t="str">
        <f>IF(A300="","",COUNTIF('Sales Record'!$B$3:$B$1000,A300))</f>
        <v/>
      </c>
      <c r="O300" s="46" t="str">
        <f>IF(A300="","",SUMPRODUCT(--('Sales Record'!$B$3:$B$1000='Inventory List'!A300),--('Sales Record'!$D$3:$D$1000="")))</f>
        <v/>
      </c>
      <c r="P300" s="46" t="str">
        <f>IF(A300="","",SUMPRODUCT('Purchase Record'!$J$3:$J$1000,--('Inventory List'!A300='Purchase Record'!$B$3:$B$1000),--('Purchase Record'!$D$3:$D$1000="")))</f>
        <v/>
      </c>
      <c r="Q300" s="46" t="str">
        <f>IF(A300="","",K300+SUMPRODUCT(--(A300='Purchase Record'!$B$3:$B$1000),--('Purchase Record'!$D$3:$D$1000&lt;&gt;""),'Purchase Record'!$J$3:$J$1000)-SUMPRODUCT(--(A300='Sales Record'!$B$3:$B$1000),--('Sales Record'!$D$3:$D$1000&lt;&gt;""),'Sales Record'!$G$3:$G$1000))</f>
        <v/>
      </c>
      <c r="R300" s="40"/>
      <c r="S300" s="40"/>
      <c r="T300" s="40"/>
      <c r="U300" s="41" t="str">
        <f t="shared" si="3"/>
        <v/>
      </c>
      <c r="V300" s="21" t="str">
        <f t="shared" si="4"/>
        <v/>
      </c>
      <c r="W300" s="21"/>
      <c r="X300" s="47">
        <f t="shared" si="5"/>
        <v>0</v>
      </c>
    </row>
    <row r="301">
      <c r="C301" s="21"/>
      <c r="D301" s="21"/>
      <c r="F301" s="21"/>
      <c r="G301" s="21"/>
      <c r="H301" s="21"/>
      <c r="I301" s="21"/>
      <c r="J301" s="49" t="str">
        <f t="shared" si="1"/>
        <v/>
      </c>
      <c r="K301" s="45" t="str">
        <f t="shared" si="2"/>
        <v/>
      </c>
      <c r="L301" s="21"/>
      <c r="M301" s="21"/>
      <c r="N301" s="46" t="str">
        <f>IF(A301="","",COUNTIF('Sales Record'!$B$3:$B$1000,A301))</f>
        <v/>
      </c>
      <c r="O301" s="46" t="str">
        <f>IF(A301="","",SUMPRODUCT(--('Sales Record'!$B$3:$B$1000='Inventory List'!A301),--('Sales Record'!$D$3:$D$1000="")))</f>
        <v/>
      </c>
      <c r="P301" s="46" t="str">
        <f>IF(A301="","",SUMPRODUCT('Purchase Record'!$J$3:$J$1000,--('Inventory List'!A301='Purchase Record'!$B$3:$B$1000),--('Purchase Record'!$D$3:$D$1000="")))</f>
        <v/>
      </c>
      <c r="Q301" s="46" t="str">
        <f>IF(A301="","",K301+SUMPRODUCT(--(A301='Purchase Record'!$B$3:$B$1000),--('Purchase Record'!$D$3:$D$1000&lt;&gt;""),'Purchase Record'!$J$3:$J$1000)-SUMPRODUCT(--(A301='Sales Record'!$B$3:$B$1000),--('Sales Record'!$D$3:$D$1000&lt;&gt;""),'Sales Record'!$G$3:$G$1000))</f>
        <v/>
      </c>
      <c r="R301" s="40"/>
      <c r="S301" s="40"/>
      <c r="T301" s="40"/>
      <c r="U301" s="41" t="str">
        <f t="shared" si="3"/>
        <v/>
      </c>
      <c r="V301" s="21" t="str">
        <f t="shared" si="4"/>
        <v/>
      </c>
      <c r="W301" s="21"/>
      <c r="X301" s="47">
        <f t="shared" si="5"/>
        <v>0</v>
      </c>
    </row>
    <row r="302">
      <c r="C302" s="21"/>
      <c r="D302" s="21"/>
      <c r="F302" s="21"/>
      <c r="G302" s="21"/>
      <c r="H302" s="21"/>
      <c r="I302" s="21"/>
      <c r="J302" s="49" t="str">
        <f t="shared" si="1"/>
        <v/>
      </c>
      <c r="K302" s="45" t="str">
        <f t="shared" si="2"/>
        <v/>
      </c>
      <c r="L302" s="21"/>
      <c r="M302" s="21"/>
      <c r="N302" s="46" t="str">
        <f>IF(A302="","",COUNTIF('Sales Record'!$B$3:$B$1000,A302))</f>
        <v/>
      </c>
      <c r="O302" s="46" t="str">
        <f>IF(A302="","",SUMPRODUCT(--('Sales Record'!$B$3:$B$1000='Inventory List'!A302),--('Sales Record'!$D$3:$D$1000="")))</f>
        <v/>
      </c>
      <c r="P302" s="46" t="str">
        <f>IF(A302="","",SUMPRODUCT('Purchase Record'!$J$3:$J$1000,--('Inventory List'!A302='Purchase Record'!$B$3:$B$1000),--('Purchase Record'!$D$3:$D$1000="")))</f>
        <v/>
      </c>
      <c r="Q302" s="46" t="str">
        <f>IF(A302="","",K302+SUMPRODUCT(--(A302='Purchase Record'!$B$3:$B$1000),--('Purchase Record'!$D$3:$D$1000&lt;&gt;""),'Purchase Record'!$J$3:$J$1000)-SUMPRODUCT(--(A302='Sales Record'!$B$3:$B$1000),--('Sales Record'!$D$3:$D$1000&lt;&gt;""),'Sales Record'!$G$3:$G$1000))</f>
        <v/>
      </c>
      <c r="R302" s="40"/>
      <c r="S302" s="40"/>
      <c r="T302" s="40"/>
      <c r="U302" s="41" t="str">
        <f t="shared" si="3"/>
        <v/>
      </c>
      <c r="V302" s="21" t="str">
        <f t="shared" si="4"/>
        <v/>
      </c>
      <c r="W302" s="21"/>
      <c r="X302" s="47">
        <f t="shared" si="5"/>
        <v>0</v>
      </c>
    </row>
    <row r="303">
      <c r="C303" s="21"/>
      <c r="D303" s="21"/>
      <c r="F303" s="21"/>
      <c r="G303" s="21"/>
      <c r="H303" s="21"/>
      <c r="I303" s="21"/>
      <c r="J303" s="49" t="str">
        <f t="shared" si="1"/>
        <v/>
      </c>
      <c r="K303" s="45" t="str">
        <f t="shared" si="2"/>
        <v/>
      </c>
      <c r="L303" s="21"/>
      <c r="M303" s="21"/>
      <c r="N303" s="46" t="str">
        <f>IF(A303="","",COUNTIF('Sales Record'!$B$3:$B$1000,A303))</f>
        <v/>
      </c>
      <c r="O303" s="46" t="str">
        <f>IF(A303="","",SUMPRODUCT(--('Sales Record'!$B$3:$B$1000='Inventory List'!A303),--('Sales Record'!$D$3:$D$1000="")))</f>
        <v/>
      </c>
      <c r="P303" s="46" t="str">
        <f>IF(A303="","",SUMPRODUCT('Purchase Record'!$J$3:$J$1000,--('Inventory List'!A303='Purchase Record'!$B$3:$B$1000),--('Purchase Record'!$D$3:$D$1000="")))</f>
        <v/>
      </c>
      <c r="Q303" s="46" t="str">
        <f>IF(A303="","",K303+SUMPRODUCT(--(A303='Purchase Record'!$B$3:$B$1000),--('Purchase Record'!$D$3:$D$1000&lt;&gt;""),'Purchase Record'!$J$3:$J$1000)-SUMPRODUCT(--(A303='Sales Record'!$B$3:$B$1000),--('Sales Record'!$D$3:$D$1000&lt;&gt;""),'Sales Record'!$G$3:$G$1000))</f>
        <v/>
      </c>
      <c r="R303" s="40"/>
      <c r="S303" s="40"/>
      <c r="T303" s="40"/>
      <c r="U303" s="41" t="str">
        <f t="shared" si="3"/>
        <v/>
      </c>
      <c r="V303" s="21" t="str">
        <f t="shared" si="4"/>
        <v/>
      </c>
      <c r="W303" s="21"/>
      <c r="X303" s="47">
        <f t="shared" si="5"/>
        <v>0</v>
      </c>
    </row>
    <row r="304">
      <c r="C304" s="21"/>
      <c r="D304" s="21"/>
      <c r="F304" s="21"/>
      <c r="G304" s="21"/>
      <c r="H304" s="21"/>
      <c r="I304" s="21"/>
      <c r="J304" s="49" t="str">
        <f t="shared" si="1"/>
        <v/>
      </c>
      <c r="K304" s="45" t="str">
        <f t="shared" si="2"/>
        <v/>
      </c>
      <c r="L304" s="21"/>
      <c r="M304" s="21"/>
      <c r="N304" s="46" t="str">
        <f>IF(A304="","",COUNTIF('Sales Record'!$B$3:$B$1000,A304))</f>
        <v/>
      </c>
      <c r="O304" s="46" t="str">
        <f>IF(A304="","",SUMPRODUCT(--('Sales Record'!$B$3:$B$1000='Inventory List'!A304),--('Sales Record'!$D$3:$D$1000="")))</f>
        <v/>
      </c>
      <c r="P304" s="46" t="str">
        <f>IF(A304="","",SUMPRODUCT('Purchase Record'!$J$3:$J$1000,--('Inventory List'!A304='Purchase Record'!$B$3:$B$1000),--('Purchase Record'!$D$3:$D$1000="")))</f>
        <v/>
      </c>
      <c r="Q304" s="46" t="str">
        <f>IF(A304="","",K304+SUMPRODUCT(--(A304='Purchase Record'!$B$3:$B$1000),--('Purchase Record'!$D$3:$D$1000&lt;&gt;""),'Purchase Record'!$J$3:$J$1000)-SUMPRODUCT(--(A304='Sales Record'!$B$3:$B$1000),--('Sales Record'!$D$3:$D$1000&lt;&gt;""),'Sales Record'!$G$3:$G$1000))</f>
        <v/>
      </c>
      <c r="R304" s="40"/>
      <c r="S304" s="40"/>
      <c r="T304" s="40"/>
      <c r="U304" s="41" t="str">
        <f t="shared" si="3"/>
        <v/>
      </c>
      <c r="V304" s="21" t="str">
        <f t="shared" si="4"/>
        <v/>
      </c>
      <c r="W304" s="21"/>
      <c r="X304" s="47">
        <f t="shared" si="5"/>
        <v>0</v>
      </c>
    </row>
    <row r="305">
      <c r="C305" s="21"/>
      <c r="D305" s="21"/>
      <c r="F305" s="21"/>
      <c r="G305" s="21"/>
      <c r="H305" s="21"/>
      <c r="I305" s="21"/>
      <c r="J305" s="49" t="str">
        <f t="shared" si="1"/>
        <v/>
      </c>
      <c r="K305" s="45" t="str">
        <f t="shared" si="2"/>
        <v/>
      </c>
      <c r="L305" s="21"/>
      <c r="M305" s="21"/>
      <c r="N305" s="46" t="str">
        <f>IF(A305="","",COUNTIF('Sales Record'!$B$3:$B$1000,A305))</f>
        <v/>
      </c>
      <c r="O305" s="46" t="str">
        <f>IF(A305="","",SUMPRODUCT(--('Sales Record'!$B$3:$B$1000='Inventory List'!A305),--('Sales Record'!$D$3:$D$1000="")))</f>
        <v/>
      </c>
      <c r="P305" s="46" t="str">
        <f>IF(A305="","",SUMPRODUCT('Purchase Record'!$J$3:$J$1000,--('Inventory List'!A305='Purchase Record'!$B$3:$B$1000),--('Purchase Record'!$D$3:$D$1000="")))</f>
        <v/>
      </c>
      <c r="Q305" s="46" t="str">
        <f>IF(A305="","",K305+SUMPRODUCT(--(A305='Purchase Record'!$B$3:$B$1000),--('Purchase Record'!$D$3:$D$1000&lt;&gt;""),'Purchase Record'!$J$3:$J$1000)-SUMPRODUCT(--(A305='Sales Record'!$B$3:$B$1000),--('Sales Record'!$D$3:$D$1000&lt;&gt;""),'Sales Record'!$G$3:$G$1000))</f>
        <v/>
      </c>
      <c r="R305" s="40"/>
      <c r="S305" s="40"/>
      <c r="T305" s="40"/>
      <c r="U305" s="41" t="str">
        <f t="shared" si="3"/>
        <v/>
      </c>
      <c r="V305" s="21" t="str">
        <f t="shared" si="4"/>
        <v/>
      </c>
      <c r="W305" s="21"/>
      <c r="X305" s="47">
        <f t="shared" si="5"/>
        <v>0</v>
      </c>
    </row>
    <row r="306">
      <c r="C306" s="21"/>
      <c r="D306" s="21"/>
      <c r="F306" s="21"/>
      <c r="G306" s="21"/>
      <c r="H306" s="21"/>
      <c r="I306" s="21"/>
      <c r="J306" s="49" t="str">
        <f t="shared" si="1"/>
        <v/>
      </c>
      <c r="K306" s="45" t="str">
        <f t="shared" si="2"/>
        <v/>
      </c>
      <c r="L306" s="21"/>
      <c r="M306" s="21"/>
      <c r="N306" s="46" t="str">
        <f>IF(A306="","",COUNTIF('Sales Record'!$B$3:$B$1000,A306))</f>
        <v/>
      </c>
      <c r="O306" s="46" t="str">
        <f>IF(A306="","",SUMPRODUCT(--('Sales Record'!$B$3:$B$1000='Inventory List'!A306),--('Sales Record'!$D$3:$D$1000="")))</f>
        <v/>
      </c>
      <c r="P306" s="46" t="str">
        <f>IF(A306="","",SUMPRODUCT('Purchase Record'!$J$3:$J$1000,--('Inventory List'!A306='Purchase Record'!$B$3:$B$1000),--('Purchase Record'!$D$3:$D$1000="")))</f>
        <v/>
      </c>
      <c r="Q306" s="46" t="str">
        <f>IF(A306="","",K306+SUMPRODUCT(--(A306='Purchase Record'!$B$3:$B$1000),--('Purchase Record'!$D$3:$D$1000&lt;&gt;""),'Purchase Record'!$J$3:$J$1000)-SUMPRODUCT(--(A306='Sales Record'!$B$3:$B$1000),--('Sales Record'!$D$3:$D$1000&lt;&gt;""),'Sales Record'!$G$3:$G$1000))</f>
        <v/>
      </c>
      <c r="R306" s="40"/>
      <c r="S306" s="40"/>
      <c r="T306" s="40"/>
      <c r="U306" s="41" t="str">
        <f t="shared" si="3"/>
        <v/>
      </c>
      <c r="V306" s="21" t="str">
        <f t="shared" si="4"/>
        <v/>
      </c>
      <c r="W306" s="21"/>
      <c r="X306" s="47">
        <f t="shared" si="5"/>
        <v>0</v>
      </c>
    </row>
    <row r="307">
      <c r="C307" s="21"/>
      <c r="D307" s="21"/>
      <c r="F307" s="21"/>
      <c r="G307" s="21"/>
      <c r="H307" s="21"/>
      <c r="I307" s="21"/>
      <c r="J307" s="49" t="str">
        <f t="shared" si="1"/>
        <v/>
      </c>
      <c r="K307" s="45" t="str">
        <f t="shared" si="2"/>
        <v/>
      </c>
      <c r="L307" s="21"/>
      <c r="M307" s="21"/>
      <c r="N307" s="46" t="str">
        <f>IF(A307="","",COUNTIF('Sales Record'!$B$3:$B$1000,A307))</f>
        <v/>
      </c>
      <c r="O307" s="46" t="str">
        <f>IF(A307="","",SUMPRODUCT(--('Sales Record'!$B$3:$B$1000='Inventory List'!A307),--('Sales Record'!$D$3:$D$1000="")))</f>
        <v/>
      </c>
      <c r="P307" s="46" t="str">
        <f>IF(A307="","",SUMPRODUCT('Purchase Record'!$J$3:$J$1000,--('Inventory List'!A307='Purchase Record'!$B$3:$B$1000),--('Purchase Record'!$D$3:$D$1000="")))</f>
        <v/>
      </c>
      <c r="Q307" s="46" t="str">
        <f>IF(A307="","",K307+SUMPRODUCT(--(A307='Purchase Record'!$B$3:$B$1000),--('Purchase Record'!$D$3:$D$1000&lt;&gt;""),'Purchase Record'!$J$3:$J$1000)-SUMPRODUCT(--(A307='Sales Record'!$B$3:$B$1000),--('Sales Record'!$D$3:$D$1000&lt;&gt;""),'Sales Record'!$G$3:$G$1000))</f>
        <v/>
      </c>
      <c r="R307" s="40"/>
      <c r="S307" s="40"/>
      <c r="T307" s="40"/>
      <c r="U307" s="41" t="str">
        <f t="shared" si="3"/>
        <v/>
      </c>
      <c r="V307" s="21" t="str">
        <f t="shared" si="4"/>
        <v/>
      </c>
      <c r="W307" s="21"/>
      <c r="X307" s="47">
        <f t="shared" si="5"/>
        <v>0</v>
      </c>
    </row>
    <row r="308">
      <c r="C308" s="21"/>
      <c r="D308" s="21"/>
      <c r="F308" s="21"/>
      <c r="G308" s="21"/>
      <c r="H308" s="21"/>
      <c r="I308" s="21"/>
      <c r="J308" s="49" t="str">
        <f t="shared" si="1"/>
        <v/>
      </c>
      <c r="K308" s="45" t="str">
        <f t="shared" si="2"/>
        <v/>
      </c>
      <c r="L308" s="21"/>
      <c r="M308" s="21"/>
      <c r="N308" s="46" t="str">
        <f>IF(A308="","",COUNTIF('Sales Record'!$B$3:$B$1000,A308))</f>
        <v/>
      </c>
      <c r="O308" s="46" t="str">
        <f>IF(A308="","",SUMPRODUCT(--('Sales Record'!$B$3:$B$1000='Inventory List'!A308),--('Sales Record'!$D$3:$D$1000="")))</f>
        <v/>
      </c>
      <c r="P308" s="46" t="str">
        <f>IF(A308="","",SUMPRODUCT('Purchase Record'!$J$3:$J$1000,--('Inventory List'!A308='Purchase Record'!$B$3:$B$1000),--('Purchase Record'!$D$3:$D$1000="")))</f>
        <v/>
      </c>
      <c r="Q308" s="46" t="str">
        <f>IF(A308="","",K308+SUMPRODUCT(--(A308='Purchase Record'!$B$3:$B$1000),--('Purchase Record'!$D$3:$D$1000&lt;&gt;""),'Purchase Record'!$J$3:$J$1000)-SUMPRODUCT(--(A308='Sales Record'!$B$3:$B$1000),--('Sales Record'!$D$3:$D$1000&lt;&gt;""),'Sales Record'!$G$3:$G$1000))</f>
        <v/>
      </c>
      <c r="R308" s="40"/>
      <c r="S308" s="40"/>
      <c r="T308" s="40"/>
      <c r="U308" s="41" t="str">
        <f t="shared" si="3"/>
        <v/>
      </c>
      <c r="V308" s="21" t="str">
        <f t="shared" si="4"/>
        <v/>
      </c>
      <c r="W308" s="21"/>
      <c r="X308" s="47">
        <f t="shared" si="5"/>
        <v>0</v>
      </c>
    </row>
    <row r="309">
      <c r="C309" s="21"/>
      <c r="D309" s="21"/>
      <c r="F309" s="21"/>
      <c r="G309" s="21"/>
      <c r="H309" s="21"/>
      <c r="I309" s="21"/>
      <c r="J309" s="49" t="str">
        <f t="shared" si="1"/>
        <v/>
      </c>
      <c r="K309" s="45" t="str">
        <f t="shared" si="2"/>
        <v/>
      </c>
      <c r="L309" s="21"/>
      <c r="M309" s="21"/>
      <c r="N309" s="46" t="str">
        <f>IF(A309="","",COUNTIF('Sales Record'!$B$3:$B$1000,A309))</f>
        <v/>
      </c>
      <c r="O309" s="46" t="str">
        <f>IF(A309="","",SUMPRODUCT(--('Sales Record'!$B$3:$B$1000='Inventory List'!A309),--('Sales Record'!$D$3:$D$1000="")))</f>
        <v/>
      </c>
      <c r="P309" s="46" t="str">
        <f>IF(A309="","",SUMPRODUCT('Purchase Record'!$J$3:$J$1000,--('Inventory List'!A309='Purchase Record'!$B$3:$B$1000),--('Purchase Record'!$D$3:$D$1000="")))</f>
        <v/>
      </c>
      <c r="Q309" s="46" t="str">
        <f>IF(A309="","",K309+SUMPRODUCT(--(A309='Purchase Record'!$B$3:$B$1000),--('Purchase Record'!$D$3:$D$1000&lt;&gt;""),'Purchase Record'!$J$3:$J$1000)-SUMPRODUCT(--(A309='Sales Record'!$B$3:$B$1000),--('Sales Record'!$D$3:$D$1000&lt;&gt;""),'Sales Record'!$G$3:$G$1000))</f>
        <v/>
      </c>
      <c r="R309" s="40"/>
      <c r="S309" s="40"/>
      <c r="T309" s="40"/>
      <c r="U309" s="41" t="str">
        <f t="shared" si="3"/>
        <v/>
      </c>
      <c r="V309" s="21" t="str">
        <f t="shared" si="4"/>
        <v/>
      </c>
      <c r="W309" s="21"/>
      <c r="X309" s="47">
        <f t="shared" si="5"/>
        <v>0</v>
      </c>
    </row>
    <row r="310">
      <c r="C310" s="21"/>
      <c r="D310" s="21"/>
      <c r="F310" s="21"/>
      <c r="G310" s="21"/>
      <c r="H310" s="21"/>
      <c r="I310" s="21"/>
      <c r="J310" s="49" t="str">
        <f t="shared" si="1"/>
        <v/>
      </c>
      <c r="K310" s="45" t="str">
        <f t="shared" si="2"/>
        <v/>
      </c>
      <c r="L310" s="21"/>
      <c r="M310" s="21"/>
      <c r="N310" s="46" t="str">
        <f>IF(A310="","",COUNTIF('Sales Record'!$B$3:$B$1000,A310))</f>
        <v/>
      </c>
      <c r="O310" s="46" t="str">
        <f>IF(A310="","",SUMPRODUCT(--('Sales Record'!$B$3:$B$1000='Inventory List'!A310),--('Sales Record'!$D$3:$D$1000="")))</f>
        <v/>
      </c>
      <c r="P310" s="46" t="str">
        <f>IF(A310="","",SUMPRODUCT('Purchase Record'!$J$3:$J$1000,--('Inventory List'!A310='Purchase Record'!$B$3:$B$1000),--('Purchase Record'!$D$3:$D$1000="")))</f>
        <v/>
      </c>
      <c r="Q310" s="46" t="str">
        <f>IF(A310="","",K310+SUMPRODUCT(--(A310='Purchase Record'!$B$3:$B$1000),--('Purchase Record'!$D$3:$D$1000&lt;&gt;""),'Purchase Record'!$J$3:$J$1000)-SUMPRODUCT(--(A310='Sales Record'!$B$3:$B$1000),--('Sales Record'!$D$3:$D$1000&lt;&gt;""),'Sales Record'!$G$3:$G$1000))</f>
        <v/>
      </c>
      <c r="R310" s="40"/>
      <c r="S310" s="40"/>
      <c r="T310" s="40"/>
      <c r="U310" s="41" t="str">
        <f t="shared" si="3"/>
        <v/>
      </c>
      <c r="V310" s="21" t="str">
        <f t="shared" si="4"/>
        <v/>
      </c>
      <c r="W310" s="21"/>
      <c r="X310" s="47">
        <f t="shared" si="5"/>
        <v>0</v>
      </c>
    </row>
    <row r="311">
      <c r="C311" s="21"/>
      <c r="D311" s="21"/>
      <c r="F311" s="21"/>
      <c r="G311" s="21"/>
      <c r="H311" s="21"/>
      <c r="I311" s="21"/>
      <c r="J311" s="49" t="str">
        <f t="shared" si="1"/>
        <v/>
      </c>
      <c r="K311" s="45" t="str">
        <f t="shared" si="2"/>
        <v/>
      </c>
      <c r="L311" s="21"/>
      <c r="M311" s="21"/>
      <c r="N311" s="46" t="str">
        <f>IF(A311="","",COUNTIF('Sales Record'!$B$3:$B$1000,A311))</f>
        <v/>
      </c>
      <c r="O311" s="46" t="str">
        <f>IF(A311="","",SUMPRODUCT(--('Sales Record'!$B$3:$B$1000='Inventory List'!A311),--('Sales Record'!$D$3:$D$1000="")))</f>
        <v/>
      </c>
      <c r="P311" s="46" t="str">
        <f>IF(A311="","",SUMPRODUCT('Purchase Record'!$J$3:$J$1000,--('Inventory List'!A311='Purchase Record'!$B$3:$B$1000),--('Purchase Record'!$D$3:$D$1000="")))</f>
        <v/>
      </c>
      <c r="Q311" s="46" t="str">
        <f>IF(A311="","",K311+SUMPRODUCT(--(A311='Purchase Record'!$B$3:$B$1000),--('Purchase Record'!$D$3:$D$1000&lt;&gt;""),'Purchase Record'!$J$3:$J$1000)-SUMPRODUCT(--(A311='Sales Record'!$B$3:$B$1000),--('Sales Record'!$D$3:$D$1000&lt;&gt;""),'Sales Record'!$G$3:$G$1000))</f>
        <v/>
      </c>
      <c r="R311" s="40"/>
      <c r="S311" s="40"/>
      <c r="T311" s="40"/>
      <c r="U311" s="41" t="str">
        <f t="shared" si="3"/>
        <v/>
      </c>
      <c r="V311" s="21" t="str">
        <f t="shared" si="4"/>
        <v/>
      </c>
      <c r="W311" s="21"/>
      <c r="X311" s="47">
        <f t="shared" si="5"/>
        <v>0</v>
      </c>
    </row>
    <row r="312">
      <c r="C312" s="21"/>
      <c r="D312" s="21"/>
      <c r="F312" s="21"/>
      <c r="G312" s="21"/>
      <c r="H312" s="21"/>
      <c r="I312" s="21"/>
      <c r="J312" s="49" t="str">
        <f t="shared" si="1"/>
        <v/>
      </c>
      <c r="K312" s="45" t="str">
        <f t="shared" si="2"/>
        <v/>
      </c>
      <c r="L312" s="21"/>
      <c r="M312" s="21"/>
      <c r="N312" s="46" t="str">
        <f>IF(A312="","",COUNTIF('Sales Record'!$B$3:$B$1000,A312))</f>
        <v/>
      </c>
      <c r="O312" s="46" t="str">
        <f>IF(A312="","",SUMPRODUCT(--('Sales Record'!$B$3:$B$1000='Inventory List'!A312),--('Sales Record'!$D$3:$D$1000="")))</f>
        <v/>
      </c>
      <c r="P312" s="46" t="str">
        <f>IF(A312="","",SUMPRODUCT('Purchase Record'!$J$3:$J$1000,--('Inventory List'!A312='Purchase Record'!$B$3:$B$1000),--('Purchase Record'!$D$3:$D$1000="")))</f>
        <v/>
      </c>
      <c r="Q312" s="46" t="str">
        <f>IF(A312="","",K312+SUMPRODUCT(--(A312='Purchase Record'!$B$3:$B$1000),--('Purchase Record'!$D$3:$D$1000&lt;&gt;""),'Purchase Record'!$J$3:$J$1000)-SUMPRODUCT(--(A312='Sales Record'!$B$3:$B$1000),--('Sales Record'!$D$3:$D$1000&lt;&gt;""),'Sales Record'!$G$3:$G$1000))</f>
        <v/>
      </c>
      <c r="R312" s="40"/>
      <c r="S312" s="40"/>
      <c r="T312" s="40"/>
      <c r="U312" s="41" t="str">
        <f t="shared" si="3"/>
        <v/>
      </c>
      <c r="V312" s="21" t="str">
        <f t="shared" si="4"/>
        <v/>
      </c>
      <c r="W312" s="21"/>
      <c r="X312" s="47">
        <f t="shared" si="5"/>
        <v>0</v>
      </c>
    </row>
    <row r="313">
      <c r="C313" s="21"/>
      <c r="D313" s="21"/>
      <c r="F313" s="21"/>
      <c r="G313" s="21"/>
      <c r="H313" s="21"/>
      <c r="I313" s="21"/>
      <c r="J313" s="49" t="str">
        <f t="shared" si="1"/>
        <v/>
      </c>
      <c r="K313" s="45" t="str">
        <f t="shared" si="2"/>
        <v/>
      </c>
      <c r="L313" s="21"/>
      <c r="M313" s="21"/>
      <c r="N313" s="46" t="str">
        <f>IF(A313="","",COUNTIF('Sales Record'!$B$3:$B$1000,A313))</f>
        <v/>
      </c>
      <c r="O313" s="46" t="str">
        <f>IF(A313="","",SUMPRODUCT(--('Sales Record'!$B$3:$B$1000='Inventory List'!A313),--('Sales Record'!$D$3:$D$1000="")))</f>
        <v/>
      </c>
      <c r="P313" s="46" t="str">
        <f>IF(A313="","",SUMPRODUCT('Purchase Record'!$J$3:$J$1000,--('Inventory List'!A313='Purchase Record'!$B$3:$B$1000),--('Purchase Record'!$D$3:$D$1000="")))</f>
        <v/>
      </c>
      <c r="Q313" s="46" t="str">
        <f>IF(A313="","",K313+SUMPRODUCT(--(A313='Purchase Record'!$B$3:$B$1000),--('Purchase Record'!$D$3:$D$1000&lt;&gt;""),'Purchase Record'!$J$3:$J$1000)-SUMPRODUCT(--(A313='Sales Record'!$B$3:$B$1000),--('Sales Record'!$D$3:$D$1000&lt;&gt;""),'Sales Record'!$G$3:$G$1000))</f>
        <v/>
      </c>
      <c r="R313" s="40"/>
      <c r="S313" s="40"/>
      <c r="T313" s="40"/>
      <c r="U313" s="41" t="str">
        <f t="shared" si="3"/>
        <v/>
      </c>
      <c r="V313" s="21" t="str">
        <f t="shared" si="4"/>
        <v/>
      </c>
      <c r="W313" s="21"/>
      <c r="X313" s="47">
        <f t="shared" si="5"/>
        <v>0</v>
      </c>
    </row>
    <row r="314">
      <c r="C314" s="21"/>
      <c r="D314" s="21"/>
      <c r="F314" s="21"/>
      <c r="G314" s="21"/>
      <c r="H314" s="21"/>
      <c r="I314" s="21"/>
      <c r="J314" s="49" t="str">
        <f t="shared" si="1"/>
        <v/>
      </c>
      <c r="K314" s="45" t="str">
        <f t="shared" si="2"/>
        <v/>
      </c>
      <c r="L314" s="21"/>
      <c r="M314" s="21"/>
      <c r="N314" s="46" t="str">
        <f>IF(A314="","",COUNTIF('Sales Record'!$B$3:$B$1000,A314))</f>
        <v/>
      </c>
      <c r="O314" s="46" t="str">
        <f>IF(A314="","",SUMPRODUCT(--('Sales Record'!$B$3:$B$1000='Inventory List'!A314),--('Sales Record'!$D$3:$D$1000="")))</f>
        <v/>
      </c>
      <c r="P314" s="46" t="str">
        <f>IF(A314="","",SUMPRODUCT('Purchase Record'!$J$3:$J$1000,--('Inventory List'!A314='Purchase Record'!$B$3:$B$1000),--('Purchase Record'!$D$3:$D$1000="")))</f>
        <v/>
      </c>
      <c r="Q314" s="46" t="str">
        <f>IF(A314="","",K314+SUMPRODUCT(--(A314='Purchase Record'!$B$3:$B$1000),--('Purchase Record'!$D$3:$D$1000&lt;&gt;""),'Purchase Record'!$J$3:$J$1000)-SUMPRODUCT(--(A314='Sales Record'!$B$3:$B$1000),--('Sales Record'!$D$3:$D$1000&lt;&gt;""),'Sales Record'!$G$3:$G$1000))</f>
        <v/>
      </c>
      <c r="R314" s="40"/>
      <c r="S314" s="40"/>
      <c r="T314" s="40"/>
      <c r="U314" s="41" t="str">
        <f t="shared" si="3"/>
        <v/>
      </c>
      <c r="V314" s="21" t="str">
        <f t="shared" si="4"/>
        <v/>
      </c>
      <c r="W314" s="21"/>
      <c r="X314" s="47">
        <f t="shared" si="5"/>
        <v>0</v>
      </c>
    </row>
    <row r="315">
      <c r="C315" s="21"/>
      <c r="D315" s="21"/>
      <c r="F315" s="21"/>
      <c r="G315" s="21"/>
      <c r="H315" s="21"/>
      <c r="I315" s="21"/>
      <c r="J315" s="49" t="str">
        <f t="shared" si="1"/>
        <v/>
      </c>
      <c r="K315" s="45" t="str">
        <f t="shared" si="2"/>
        <v/>
      </c>
      <c r="L315" s="21"/>
      <c r="M315" s="21"/>
      <c r="N315" s="46" t="str">
        <f>IF(A315="","",COUNTIF('Sales Record'!$B$3:$B$1000,A315))</f>
        <v/>
      </c>
      <c r="O315" s="46" t="str">
        <f>IF(A315="","",SUMPRODUCT(--('Sales Record'!$B$3:$B$1000='Inventory List'!A315),--('Sales Record'!$D$3:$D$1000="")))</f>
        <v/>
      </c>
      <c r="P315" s="46" t="str">
        <f>IF(A315="","",SUMPRODUCT('Purchase Record'!$J$3:$J$1000,--('Inventory List'!A315='Purchase Record'!$B$3:$B$1000),--('Purchase Record'!$D$3:$D$1000="")))</f>
        <v/>
      </c>
      <c r="Q315" s="46" t="str">
        <f>IF(A315="","",K315+SUMPRODUCT(--(A315='Purchase Record'!$B$3:$B$1000),--('Purchase Record'!$D$3:$D$1000&lt;&gt;""),'Purchase Record'!$J$3:$J$1000)-SUMPRODUCT(--(A315='Sales Record'!$B$3:$B$1000),--('Sales Record'!$D$3:$D$1000&lt;&gt;""),'Sales Record'!$G$3:$G$1000))</f>
        <v/>
      </c>
      <c r="R315" s="40"/>
      <c r="S315" s="40"/>
      <c r="T315" s="40"/>
      <c r="U315" s="41" t="str">
        <f t="shared" si="3"/>
        <v/>
      </c>
      <c r="V315" s="21" t="str">
        <f t="shared" si="4"/>
        <v/>
      </c>
      <c r="W315" s="21"/>
      <c r="X315" s="47">
        <f t="shared" si="5"/>
        <v>0</v>
      </c>
    </row>
    <row r="316">
      <c r="C316" s="21"/>
      <c r="D316" s="21"/>
      <c r="F316" s="21"/>
      <c r="G316" s="21"/>
      <c r="H316" s="21"/>
      <c r="I316" s="21"/>
      <c r="J316" s="49" t="str">
        <f t="shared" si="1"/>
        <v/>
      </c>
      <c r="K316" s="45" t="str">
        <f t="shared" si="2"/>
        <v/>
      </c>
      <c r="L316" s="21"/>
      <c r="M316" s="21"/>
      <c r="N316" s="46" t="str">
        <f>IF(A316="","",COUNTIF('Sales Record'!$B$3:$B$1000,A316))</f>
        <v/>
      </c>
      <c r="O316" s="46" t="str">
        <f>IF(A316="","",SUMPRODUCT(--('Sales Record'!$B$3:$B$1000='Inventory List'!A316),--('Sales Record'!$D$3:$D$1000="")))</f>
        <v/>
      </c>
      <c r="P316" s="46" t="str">
        <f>IF(A316="","",SUMPRODUCT('Purchase Record'!$J$3:$J$1000,--('Inventory List'!A316='Purchase Record'!$B$3:$B$1000),--('Purchase Record'!$D$3:$D$1000="")))</f>
        <v/>
      </c>
      <c r="Q316" s="46" t="str">
        <f>IF(A316="","",K316+SUMPRODUCT(--(A316='Purchase Record'!$B$3:$B$1000),--('Purchase Record'!$D$3:$D$1000&lt;&gt;""),'Purchase Record'!$J$3:$J$1000)-SUMPRODUCT(--(A316='Sales Record'!$B$3:$B$1000),--('Sales Record'!$D$3:$D$1000&lt;&gt;""),'Sales Record'!$G$3:$G$1000))</f>
        <v/>
      </c>
      <c r="R316" s="40"/>
      <c r="S316" s="40"/>
      <c r="T316" s="40"/>
      <c r="U316" s="41" t="str">
        <f t="shared" si="3"/>
        <v/>
      </c>
      <c r="V316" s="21" t="str">
        <f t="shared" si="4"/>
        <v/>
      </c>
      <c r="W316" s="21"/>
      <c r="X316" s="47">
        <f t="shared" si="5"/>
        <v>0</v>
      </c>
    </row>
    <row r="317">
      <c r="C317" s="21"/>
      <c r="D317" s="21"/>
      <c r="F317" s="21"/>
      <c r="G317" s="21"/>
      <c r="H317" s="21"/>
      <c r="I317" s="21"/>
      <c r="J317" s="49" t="str">
        <f t="shared" si="1"/>
        <v/>
      </c>
      <c r="K317" s="45" t="str">
        <f t="shared" si="2"/>
        <v/>
      </c>
      <c r="L317" s="21"/>
      <c r="M317" s="21"/>
      <c r="N317" s="46" t="str">
        <f>IF(A317="","",COUNTIF('Sales Record'!$B$3:$B$1000,A317))</f>
        <v/>
      </c>
      <c r="O317" s="46" t="str">
        <f>IF(A317="","",SUMPRODUCT(--('Sales Record'!$B$3:$B$1000='Inventory List'!A317),--('Sales Record'!$D$3:$D$1000="")))</f>
        <v/>
      </c>
      <c r="P317" s="46" t="str">
        <f>IF(A317="","",SUMPRODUCT('Purchase Record'!$J$3:$J$1000,--('Inventory List'!A317='Purchase Record'!$B$3:$B$1000),--('Purchase Record'!$D$3:$D$1000="")))</f>
        <v/>
      </c>
      <c r="Q317" s="46" t="str">
        <f>IF(A317="","",K317+SUMPRODUCT(--(A317='Purchase Record'!$B$3:$B$1000),--('Purchase Record'!$D$3:$D$1000&lt;&gt;""),'Purchase Record'!$J$3:$J$1000)-SUMPRODUCT(--(A317='Sales Record'!$B$3:$B$1000),--('Sales Record'!$D$3:$D$1000&lt;&gt;""),'Sales Record'!$G$3:$G$1000))</f>
        <v/>
      </c>
      <c r="R317" s="40"/>
      <c r="S317" s="40"/>
      <c r="T317" s="40"/>
      <c r="U317" s="41" t="str">
        <f t="shared" si="3"/>
        <v/>
      </c>
      <c r="V317" s="21" t="str">
        <f t="shared" si="4"/>
        <v/>
      </c>
      <c r="W317" s="21"/>
      <c r="X317" s="47">
        <f t="shared" si="5"/>
        <v>0</v>
      </c>
    </row>
    <row r="318">
      <c r="C318" s="21"/>
      <c r="D318" s="21"/>
      <c r="F318" s="21"/>
      <c r="G318" s="21"/>
      <c r="H318" s="21"/>
      <c r="I318" s="21"/>
      <c r="J318" s="49" t="str">
        <f t="shared" si="1"/>
        <v/>
      </c>
      <c r="K318" s="45" t="str">
        <f t="shared" si="2"/>
        <v/>
      </c>
      <c r="L318" s="21"/>
      <c r="M318" s="21"/>
      <c r="N318" s="46" t="str">
        <f>IF(A318="","",COUNTIF('Sales Record'!$B$3:$B$1000,A318))</f>
        <v/>
      </c>
      <c r="O318" s="46" t="str">
        <f>IF(A318="","",SUMPRODUCT(--('Sales Record'!$B$3:$B$1000='Inventory List'!A318),--('Sales Record'!$D$3:$D$1000="")))</f>
        <v/>
      </c>
      <c r="P318" s="46" t="str">
        <f>IF(A318="","",SUMPRODUCT('Purchase Record'!$J$3:$J$1000,--('Inventory List'!A318='Purchase Record'!$B$3:$B$1000),--('Purchase Record'!$D$3:$D$1000="")))</f>
        <v/>
      </c>
      <c r="Q318" s="46" t="str">
        <f>IF(A318="","",K318+SUMPRODUCT(--(A318='Purchase Record'!$B$3:$B$1000),--('Purchase Record'!$D$3:$D$1000&lt;&gt;""),'Purchase Record'!$J$3:$J$1000)-SUMPRODUCT(--(A318='Sales Record'!$B$3:$B$1000),--('Sales Record'!$D$3:$D$1000&lt;&gt;""),'Sales Record'!$G$3:$G$1000))</f>
        <v/>
      </c>
      <c r="R318" s="40"/>
      <c r="S318" s="40"/>
      <c r="T318" s="40"/>
      <c r="U318" s="41" t="str">
        <f t="shared" si="3"/>
        <v/>
      </c>
      <c r="V318" s="21" t="str">
        <f t="shared" si="4"/>
        <v/>
      </c>
      <c r="W318" s="21"/>
      <c r="X318" s="47">
        <f t="shared" si="5"/>
        <v>0</v>
      </c>
    </row>
    <row r="319">
      <c r="C319" s="21"/>
      <c r="D319" s="21"/>
      <c r="F319" s="21"/>
      <c r="G319" s="21"/>
      <c r="H319" s="21"/>
      <c r="I319" s="21"/>
      <c r="J319" s="49" t="str">
        <f t="shared" si="1"/>
        <v/>
      </c>
      <c r="K319" s="45" t="str">
        <f t="shared" si="2"/>
        <v/>
      </c>
      <c r="L319" s="21"/>
      <c r="M319" s="21"/>
      <c r="N319" s="46" t="str">
        <f>IF(A319="","",COUNTIF('Sales Record'!$B$3:$B$1000,A319))</f>
        <v/>
      </c>
      <c r="O319" s="46" t="str">
        <f>IF(A319="","",SUMPRODUCT(--('Sales Record'!$B$3:$B$1000='Inventory List'!A319),--('Sales Record'!$D$3:$D$1000="")))</f>
        <v/>
      </c>
      <c r="P319" s="46" t="str">
        <f>IF(A319="","",SUMPRODUCT('Purchase Record'!$J$3:$J$1000,--('Inventory List'!A319='Purchase Record'!$B$3:$B$1000),--('Purchase Record'!$D$3:$D$1000="")))</f>
        <v/>
      </c>
      <c r="Q319" s="46" t="str">
        <f>IF(A319="","",K319+SUMPRODUCT(--(A319='Purchase Record'!$B$3:$B$1000),--('Purchase Record'!$D$3:$D$1000&lt;&gt;""),'Purchase Record'!$J$3:$J$1000)-SUMPRODUCT(--(A319='Sales Record'!$B$3:$B$1000),--('Sales Record'!$D$3:$D$1000&lt;&gt;""),'Sales Record'!$G$3:$G$1000))</f>
        <v/>
      </c>
      <c r="R319" s="40"/>
      <c r="S319" s="40"/>
      <c r="T319" s="40"/>
      <c r="U319" s="41" t="str">
        <f t="shared" si="3"/>
        <v/>
      </c>
      <c r="V319" s="21" t="str">
        <f t="shared" si="4"/>
        <v/>
      </c>
      <c r="W319" s="21"/>
      <c r="X319" s="47">
        <f t="shared" si="5"/>
        <v>0</v>
      </c>
    </row>
    <row r="320">
      <c r="C320" s="21"/>
      <c r="D320" s="21"/>
      <c r="F320" s="21"/>
      <c r="G320" s="21"/>
      <c r="H320" s="21"/>
      <c r="I320" s="21"/>
      <c r="J320" s="49" t="str">
        <f t="shared" si="1"/>
        <v/>
      </c>
      <c r="K320" s="45" t="str">
        <f t="shared" si="2"/>
        <v/>
      </c>
      <c r="L320" s="21"/>
      <c r="M320" s="21"/>
      <c r="N320" s="46" t="str">
        <f>IF(A320="","",COUNTIF('Sales Record'!$B$3:$B$1000,A320))</f>
        <v/>
      </c>
      <c r="O320" s="46" t="str">
        <f>IF(A320="","",SUMPRODUCT(--('Sales Record'!$B$3:$B$1000='Inventory List'!A320),--('Sales Record'!$D$3:$D$1000="")))</f>
        <v/>
      </c>
      <c r="P320" s="46" t="str">
        <f>IF(A320="","",SUMPRODUCT('Purchase Record'!$J$3:$J$1000,--('Inventory List'!A320='Purchase Record'!$B$3:$B$1000),--('Purchase Record'!$D$3:$D$1000="")))</f>
        <v/>
      </c>
      <c r="Q320" s="46" t="str">
        <f>IF(A320="","",K320+SUMPRODUCT(--(A320='Purchase Record'!$B$3:$B$1000),--('Purchase Record'!$D$3:$D$1000&lt;&gt;""),'Purchase Record'!$J$3:$J$1000)-SUMPRODUCT(--(A320='Sales Record'!$B$3:$B$1000),--('Sales Record'!$D$3:$D$1000&lt;&gt;""),'Sales Record'!$G$3:$G$1000))</f>
        <v/>
      </c>
      <c r="R320" s="40"/>
      <c r="S320" s="40"/>
      <c r="T320" s="40"/>
      <c r="U320" s="41" t="str">
        <f t="shared" si="3"/>
        <v/>
      </c>
      <c r="V320" s="21" t="str">
        <f t="shared" si="4"/>
        <v/>
      </c>
      <c r="W320" s="21"/>
      <c r="X320" s="47">
        <f t="shared" si="5"/>
        <v>0</v>
      </c>
    </row>
    <row r="321">
      <c r="C321" s="21"/>
      <c r="D321" s="21"/>
      <c r="F321" s="21"/>
      <c r="G321" s="21"/>
      <c r="H321" s="21"/>
      <c r="I321" s="21"/>
      <c r="J321" s="49" t="str">
        <f t="shared" si="1"/>
        <v/>
      </c>
      <c r="K321" s="45" t="str">
        <f t="shared" si="2"/>
        <v/>
      </c>
      <c r="L321" s="21"/>
      <c r="M321" s="21"/>
      <c r="N321" s="46" t="str">
        <f>IF(A321="","",COUNTIF('Sales Record'!$B$3:$B$1000,A321))</f>
        <v/>
      </c>
      <c r="O321" s="46" t="str">
        <f>IF(A321="","",SUMPRODUCT(--('Sales Record'!$B$3:$B$1000='Inventory List'!A321),--('Sales Record'!$D$3:$D$1000="")))</f>
        <v/>
      </c>
      <c r="P321" s="46" t="str">
        <f>IF(A321="","",SUMPRODUCT('Purchase Record'!$J$3:$J$1000,--('Inventory List'!A321='Purchase Record'!$B$3:$B$1000),--('Purchase Record'!$D$3:$D$1000="")))</f>
        <v/>
      </c>
      <c r="Q321" s="46" t="str">
        <f>IF(A321="","",K321+SUMPRODUCT(--(A321='Purchase Record'!$B$3:$B$1000),--('Purchase Record'!$D$3:$D$1000&lt;&gt;""),'Purchase Record'!$J$3:$J$1000)-SUMPRODUCT(--(A321='Sales Record'!$B$3:$B$1000),--('Sales Record'!$D$3:$D$1000&lt;&gt;""),'Sales Record'!$G$3:$G$1000))</f>
        <v/>
      </c>
      <c r="R321" s="40"/>
      <c r="S321" s="40"/>
      <c r="T321" s="40"/>
      <c r="U321" s="41" t="str">
        <f t="shared" si="3"/>
        <v/>
      </c>
      <c r="V321" s="21" t="str">
        <f t="shared" si="4"/>
        <v/>
      </c>
      <c r="W321" s="21"/>
      <c r="X321" s="47">
        <f t="shared" si="5"/>
        <v>0</v>
      </c>
    </row>
    <row r="322">
      <c r="C322" s="21"/>
      <c r="D322" s="21"/>
      <c r="F322" s="21"/>
      <c r="G322" s="21"/>
      <c r="H322" s="21"/>
      <c r="I322" s="21"/>
      <c r="J322" s="49" t="str">
        <f t="shared" si="1"/>
        <v/>
      </c>
      <c r="K322" s="45" t="str">
        <f t="shared" si="2"/>
        <v/>
      </c>
      <c r="L322" s="21"/>
      <c r="M322" s="21"/>
      <c r="N322" s="46" t="str">
        <f>IF(A322="","",COUNTIF('Sales Record'!$B$3:$B$1000,A322))</f>
        <v/>
      </c>
      <c r="O322" s="46" t="str">
        <f>IF(A322="","",SUMPRODUCT(--('Sales Record'!$B$3:$B$1000='Inventory List'!A322),--('Sales Record'!$D$3:$D$1000="")))</f>
        <v/>
      </c>
      <c r="P322" s="46" t="str">
        <f>IF(A322="","",SUMPRODUCT('Purchase Record'!$J$3:$J$1000,--('Inventory List'!A322='Purchase Record'!$B$3:$B$1000),--('Purchase Record'!$D$3:$D$1000="")))</f>
        <v/>
      </c>
      <c r="Q322" s="46" t="str">
        <f>IF(A322="","",K322+SUMPRODUCT(--(A322='Purchase Record'!$B$3:$B$1000),--('Purchase Record'!$D$3:$D$1000&lt;&gt;""),'Purchase Record'!$J$3:$J$1000)-SUMPRODUCT(--(A322='Sales Record'!$B$3:$B$1000),--('Sales Record'!$D$3:$D$1000&lt;&gt;""),'Sales Record'!$G$3:$G$1000))</f>
        <v/>
      </c>
      <c r="R322" s="40"/>
      <c r="S322" s="40"/>
      <c r="T322" s="40"/>
      <c r="U322" s="41" t="str">
        <f t="shared" si="3"/>
        <v/>
      </c>
      <c r="V322" s="21" t="str">
        <f t="shared" si="4"/>
        <v/>
      </c>
      <c r="W322" s="21"/>
      <c r="X322" s="47">
        <f t="shared" si="5"/>
        <v>0</v>
      </c>
    </row>
    <row r="323">
      <c r="C323" s="21"/>
      <c r="D323" s="21"/>
      <c r="F323" s="21"/>
      <c r="G323" s="21"/>
      <c r="H323" s="21"/>
      <c r="I323" s="21"/>
      <c r="J323" s="49" t="str">
        <f t="shared" si="1"/>
        <v/>
      </c>
      <c r="K323" s="45" t="str">
        <f t="shared" si="2"/>
        <v/>
      </c>
      <c r="L323" s="21"/>
      <c r="M323" s="21"/>
      <c r="N323" s="46" t="str">
        <f>IF(A323="","",COUNTIF('Sales Record'!$B$3:$B$1000,A323))</f>
        <v/>
      </c>
      <c r="O323" s="46" t="str">
        <f>IF(A323="","",SUMPRODUCT(--('Sales Record'!$B$3:$B$1000='Inventory List'!A323),--('Sales Record'!$D$3:$D$1000="")))</f>
        <v/>
      </c>
      <c r="P323" s="46" t="str">
        <f>IF(A323="","",SUMPRODUCT('Purchase Record'!$J$3:$J$1000,--('Inventory List'!A323='Purchase Record'!$B$3:$B$1000),--('Purchase Record'!$D$3:$D$1000="")))</f>
        <v/>
      </c>
      <c r="Q323" s="46" t="str">
        <f>IF(A323="","",K323+SUMPRODUCT(--(A323='Purchase Record'!$B$3:$B$1000),--('Purchase Record'!$D$3:$D$1000&lt;&gt;""),'Purchase Record'!$J$3:$J$1000)-SUMPRODUCT(--(A323='Sales Record'!$B$3:$B$1000),--('Sales Record'!$D$3:$D$1000&lt;&gt;""),'Sales Record'!$G$3:$G$1000))</f>
        <v/>
      </c>
      <c r="R323" s="40"/>
      <c r="S323" s="40"/>
      <c r="T323" s="40"/>
      <c r="U323" s="41" t="str">
        <f t="shared" si="3"/>
        <v/>
      </c>
      <c r="V323" s="21" t="str">
        <f t="shared" si="4"/>
        <v/>
      </c>
      <c r="W323" s="21"/>
      <c r="X323" s="47">
        <f t="shared" si="5"/>
        <v>0</v>
      </c>
    </row>
    <row r="324">
      <c r="C324" s="21"/>
      <c r="D324" s="21"/>
      <c r="F324" s="21"/>
      <c r="G324" s="21"/>
      <c r="H324" s="21"/>
      <c r="I324" s="21"/>
      <c r="J324" s="49" t="str">
        <f t="shared" si="1"/>
        <v/>
      </c>
      <c r="K324" s="45" t="str">
        <f t="shared" si="2"/>
        <v/>
      </c>
      <c r="L324" s="21"/>
      <c r="M324" s="21"/>
      <c r="N324" s="46" t="str">
        <f>IF(A324="","",COUNTIF('Sales Record'!$B$3:$B$1000,A324))</f>
        <v/>
      </c>
      <c r="O324" s="46" t="str">
        <f>IF(A324="","",SUMPRODUCT(--('Sales Record'!$B$3:$B$1000='Inventory List'!A324),--('Sales Record'!$D$3:$D$1000="")))</f>
        <v/>
      </c>
      <c r="P324" s="46" t="str">
        <f>IF(A324="","",SUMPRODUCT('Purchase Record'!$J$3:$J$1000,--('Inventory List'!A324='Purchase Record'!$B$3:$B$1000),--('Purchase Record'!$D$3:$D$1000="")))</f>
        <v/>
      </c>
      <c r="Q324" s="46" t="str">
        <f>IF(A324="","",K324+SUMPRODUCT(--(A324='Purchase Record'!$B$3:$B$1000),--('Purchase Record'!$D$3:$D$1000&lt;&gt;""),'Purchase Record'!$J$3:$J$1000)-SUMPRODUCT(--(A324='Sales Record'!$B$3:$B$1000),--('Sales Record'!$D$3:$D$1000&lt;&gt;""),'Sales Record'!$G$3:$G$1000))</f>
        <v/>
      </c>
      <c r="R324" s="40"/>
      <c r="S324" s="40"/>
      <c r="T324" s="40"/>
      <c r="U324" s="41" t="str">
        <f t="shared" si="3"/>
        <v/>
      </c>
      <c r="V324" s="21" t="str">
        <f t="shared" si="4"/>
        <v/>
      </c>
      <c r="W324" s="21"/>
      <c r="X324" s="47">
        <f t="shared" si="5"/>
        <v>0</v>
      </c>
    </row>
    <row r="325">
      <c r="C325" s="21"/>
      <c r="D325" s="21"/>
      <c r="F325" s="21"/>
      <c r="G325" s="21"/>
      <c r="H325" s="21"/>
      <c r="I325" s="21"/>
      <c r="J325" s="49" t="str">
        <f t="shared" si="1"/>
        <v/>
      </c>
      <c r="K325" s="45" t="str">
        <f t="shared" si="2"/>
        <v/>
      </c>
      <c r="L325" s="21"/>
      <c r="M325" s="21"/>
      <c r="N325" s="46" t="str">
        <f>IF(A325="","",COUNTIF('Sales Record'!$B$3:$B$1000,A325))</f>
        <v/>
      </c>
      <c r="O325" s="46" t="str">
        <f>IF(A325="","",SUMPRODUCT(--('Sales Record'!$B$3:$B$1000='Inventory List'!A325),--('Sales Record'!$D$3:$D$1000="")))</f>
        <v/>
      </c>
      <c r="P325" s="46" t="str">
        <f>IF(A325="","",SUMPRODUCT('Purchase Record'!$J$3:$J$1000,--('Inventory List'!A325='Purchase Record'!$B$3:$B$1000),--('Purchase Record'!$D$3:$D$1000="")))</f>
        <v/>
      </c>
      <c r="Q325" s="46" t="str">
        <f>IF(A325="","",K325+SUMPRODUCT(--(A325='Purchase Record'!$B$3:$B$1000),--('Purchase Record'!$D$3:$D$1000&lt;&gt;""),'Purchase Record'!$J$3:$J$1000)-SUMPRODUCT(--(A325='Sales Record'!$B$3:$B$1000),--('Sales Record'!$D$3:$D$1000&lt;&gt;""),'Sales Record'!$G$3:$G$1000))</f>
        <v/>
      </c>
      <c r="R325" s="40"/>
      <c r="S325" s="40"/>
      <c r="T325" s="40"/>
      <c r="U325" s="41" t="str">
        <f t="shared" si="3"/>
        <v/>
      </c>
      <c r="V325" s="21" t="str">
        <f t="shared" si="4"/>
        <v/>
      </c>
      <c r="W325" s="21"/>
      <c r="X325" s="47">
        <f t="shared" si="5"/>
        <v>0</v>
      </c>
    </row>
    <row r="326">
      <c r="C326" s="21"/>
      <c r="D326" s="21"/>
      <c r="F326" s="21"/>
      <c r="G326" s="21"/>
      <c r="H326" s="21"/>
      <c r="I326" s="21"/>
      <c r="J326" s="49" t="str">
        <f t="shared" si="1"/>
        <v/>
      </c>
      <c r="K326" s="45" t="str">
        <f t="shared" si="2"/>
        <v/>
      </c>
      <c r="L326" s="21"/>
      <c r="M326" s="21"/>
      <c r="N326" s="46" t="str">
        <f>IF(A326="","",COUNTIF('Sales Record'!$B$3:$B$1000,A326))</f>
        <v/>
      </c>
      <c r="O326" s="46" t="str">
        <f>IF(A326="","",SUMPRODUCT(--('Sales Record'!$B$3:$B$1000='Inventory List'!A326),--('Sales Record'!$D$3:$D$1000="")))</f>
        <v/>
      </c>
      <c r="P326" s="46" t="str">
        <f>IF(A326="","",SUMPRODUCT('Purchase Record'!$J$3:$J$1000,--('Inventory List'!A326='Purchase Record'!$B$3:$B$1000),--('Purchase Record'!$D$3:$D$1000="")))</f>
        <v/>
      </c>
      <c r="Q326" s="46" t="str">
        <f>IF(A326="","",K326+SUMPRODUCT(--(A326='Purchase Record'!$B$3:$B$1000),--('Purchase Record'!$D$3:$D$1000&lt;&gt;""),'Purchase Record'!$J$3:$J$1000)-SUMPRODUCT(--(A326='Sales Record'!$B$3:$B$1000),--('Sales Record'!$D$3:$D$1000&lt;&gt;""),'Sales Record'!$G$3:$G$1000))</f>
        <v/>
      </c>
      <c r="R326" s="40"/>
      <c r="S326" s="40"/>
      <c r="T326" s="40"/>
      <c r="U326" s="41" t="str">
        <f t="shared" si="3"/>
        <v/>
      </c>
      <c r="V326" s="21" t="str">
        <f t="shared" si="4"/>
        <v/>
      </c>
      <c r="W326" s="21"/>
      <c r="X326" s="47">
        <f t="shared" si="5"/>
        <v>0</v>
      </c>
    </row>
    <row r="327">
      <c r="C327" s="21"/>
      <c r="D327" s="21"/>
      <c r="F327" s="21"/>
      <c r="G327" s="21"/>
      <c r="H327" s="21"/>
      <c r="I327" s="21"/>
      <c r="J327" s="49" t="str">
        <f t="shared" si="1"/>
        <v/>
      </c>
      <c r="K327" s="45" t="str">
        <f t="shared" si="2"/>
        <v/>
      </c>
      <c r="L327" s="21"/>
      <c r="M327" s="21"/>
      <c r="N327" s="46" t="str">
        <f>IF(A327="","",COUNTIF('Sales Record'!$B$3:$B$1000,A327))</f>
        <v/>
      </c>
      <c r="O327" s="46" t="str">
        <f>IF(A327="","",SUMPRODUCT(--('Sales Record'!$B$3:$B$1000='Inventory List'!A327),--('Sales Record'!$D$3:$D$1000="")))</f>
        <v/>
      </c>
      <c r="P327" s="46" t="str">
        <f>IF(A327="","",SUMPRODUCT('Purchase Record'!$J$3:$J$1000,--('Inventory List'!A327='Purchase Record'!$B$3:$B$1000),--('Purchase Record'!$D$3:$D$1000="")))</f>
        <v/>
      </c>
      <c r="Q327" s="46" t="str">
        <f>IF(A327="","",K327+SUMPRODUCT(--(A327='Purchase Record'!$B$3:$B$1000),--('Purchase Record'!$D$3:$D$1000&lt;&gt;""),'Purchase Record'!$J$3:$J$1000)-SUMPRODUCT(--(A327='Sales Record'!$B$3:$B$1000),--('Sales Record'!$D$3:$D$1000&lt;&gt;""),'Sales Record'!$G$3:$G$1000))</f>
        <v/>
      </c>
      <c r="R327" s="40"/>
      <c r="S327" s="40"/>
      <c r="T327" s="40"/>
      <c r="U327" s="41" t="str">
        <f t="shared" si="3"/>
        <v/>
      </c>
      <c r="V327" s="21" t="str">
        <f t="shared" si="4"/>
        <v/>
      </c>
      <c r="W327" s="21"/>
      <c r="X327" s="47">
        <f t="shared" si="5"/>
        <v>0</v>
      </c>
    </row>
    <row r="328">
      <c r="C328" s="21"/>
      <c r="D328" s="21"/>
      <c r="F328" s="21"/>
      <c r="G328" s="21"/>
      <c r="H328" s="21"/>
      <c r="I328" s="21"/>
      <c r="J328" s="49" t="str">
        <f t="shared" si="1"/>
        <v/>
      </c>
      <c r="K328" s="45" t="str">
        <f t="shared" si="2"/>
        <v/>
      </c>
      <c r="L328" s="21"/>
      <c r="M328" s="21"/>
      <c r="N328" s="46" t="str">
        <f>IF(A328="","",COUNTIF('Sales Record'!$B$3:$B$1000,A328))</f>
        <v/>
      </c>
      <c r="O328" s="46" t="str">
        <f>IF(A328="","",SUMPRODUCT(--('Sales Record'!$B$3:$B$1000='Inventory List'!A328),--('Sales Record'!$D$3:$D$1000="")))</f>
        <v/>
      </c>
      <c r="P328" s="46" t="str">
        <f>IF(A328="","",SUMPRODUCT('Purchase Record'!$J$3:$J$1000,--('Inventory List'!A328='Purchase Record'!$B$3:$B$1000),--('Purchase Record'!$D$3:$D$1000="")))</f>
        <v/>
      </c>
      <c r="Q328" s="46" t="str">
        <f>IF(A328="","",K328+SUMPRODUCT(--(A328='Purchase Record'!$B$3:$B$1000),--('Purchase Record'!$D$3:$D$1000&lt;&gt;""),'Purchase Record'!$J$3:$J$1000)-SUMPRODUCT(--(A328='Sales Record'!$B$3:$B$1000),--('Sales Record'!$D$3:$D$1000&lt;&gt;""),'Sales Record'!$G$3:$G$1000))</f>
        <v/>
      </c>
      <c r="R328" s="40"/>
      <c r="S328" s="40"/>
      <c r="T328" s="40"/>
      <c r="U328" s="41" t="str">
        <f t="shared" si="3"/>
        <v/>
      </c>
      <c r="V328" s="21" t="str">
        <f t="shared" si="4"/>
        <v/>
      </c>
      <c r="W328" s="21"/>
      <c r="X328" s="47">
        <f t="shared" si="5"/>
        <v>0</v>
      </c>
    </row>
    <row r="329">
      <c r="C329" s="21"/>
      <c r="D329" s="21"/>
      <c r="F329" s="21"/>
      <c r="G329" s="21"/>
      <c r="H329" s="21"/>
      <c r="I329" s="21"/>
      <c r="J329" s="49" t="str">
        <f t="shared" si="1"/>
        <v/>
      </c>
      <c r="K329" s="45" t="str">
        <f t="shared" si="2"/>
        <v/>
      </c>
      <c r="L329" s="21"/>
      <c r="M329" s="21"/>
      <c r="N329" s="46" t="str">
        <f>IF(A329="","",COUNTIF('Sales Record'!$B$3:$B$1000,A329))</f>
        <v/>
      </c>
      <c r="O329" s="46" t="str">
        <f>IF(A329="","",SUMPRODUCT(--('Sales Record'!$B$3:$B$1000='Inventory List'!A329),--('Sales Record'!$D$3:$D$1000="")))</f>
        <v/>
      </c>
      <c r="P329" s="46" t="str">
        <f>IF(A329="","",SUMPRODUCT('Purchase Record'!$J$3:$J$1000,--('Inventory List'!A329='Purchase Record'!$B$3:$B$1000),--('Purchase Record'!$D$3:$D$1000="")))</f>
        <v/>
      </c>
      <c r="Q329" s="46" t="str">
        <f>IF(A329="","",K329+SUMPRODUCT(--(A329='Purchase Record'!$B$3:$B$1000),--('Purchase Record'!$D$3:$D$1000&lt;&gt;""),'Purchase Record'!$J$3:$J$1000)-SUMPRODUCT(--(A329='Sales Record'!$B$3:$B$1000),--('Sales Record'!$D$3:$D$1000&lt;&gt;""),'Sales Record'!$G$3:$G$1000))</f>
        <v/>
      </c>
      <c r="R329" s="40"/>
      <c r="S329" s="40"/>
      <c r="T329" s="40"/>
      <c r="U329" s="41" t="str">
        <f t="shared" si="3"/>
        <v/>
      </c>
      <c r="V329" s="21" t="str">
        <f t="shared" si="4"/>
        <v/>
      </c>
      <c r="W329" s="21"/>
      <c r="X329" s="47">
        <f t="shared" si="5"/>
        <v>0</v>
      </c>
    </row>
    <row r="330">
      <c r="C330" s="21"/>
      <c r="D330" s="21"/>
      <c r="F330" s="21"/>
      <c r="G330" s="21"/>
      <c r="H330" s="21"/>
      <c r="I330" s="21"/>
      <c r="J330" s="49" t="str">
        <f t="shared" si="1"/>
        <v/>
      </c>
      <c r="K330" s="45" t="str">
        <f t="shared" si="2"/>
        <v/>
      </c>
      <c r="L330" s="21"/>
      <c r="M330" s="21"/>
      <c r="N330" s="46" t="str">
        <f>IF(A330="","",COUNTIF('Sales Record'!$B$3:$B$1000,A330))</f>
        <v/>
      </c>
      <c r="O330" s="46" t="str">
        <f>IF(A330="","",SUMPRODUCT(--('Sales Record'!$B$3:$B$1000='Inventory List'!A330),--('Sales Record'!$D$3:$D$1000="")))</f>
        <v/>
      </c>
      <c r="P330" s="46" t="str">
        <f>IF(A330="","",SUMPRODUCT('Purchase Record'!$J$3:$J$1000,--('Inventory List'!A330='Purchase Record'!$B$3:$B$1000),--('Purchase Record'!$D$3:$D$1000="")))</f>
        <v/>
      </c>
      <c r="Q330" s="46" t="str">
        <f>IF(A330="","",K330+SUMPRODUCT(--(A330='Purchase Record'!$B$3:$B$1000),--('Purchase Record'!$D$3:$D$1000&lt;&gt;""),'Purchase Record'!$J$3:$J$1000)-SUMPRODUCT(--(A330='Sales Record'!$B$3:$B$1000),--('Sales Record'!$D$3:$D$1000&lt;&gt;""),'Sales Record'!$G$3:$G$1000))</f>
        <v/>
      </c>
      <c r="R330" s="40"/>
      <c r="S330" s="40"/>
      <c r="T330" s="40"/>
      <c r="U330" s="41" t="str">
        <f t="shared" si="3"/>
        <v/>
      </c>
      <c r="V330" s="21" t="str">
        <f t="shared" si="4"/>
        <v/>
      </c>
      <c r="W330" s="21"/>
      <c r="X330" s="47">
        <f t="shared" si="5"/>
        <v>0</v>
      </c>
    </row>
    <row r="331">
      <c r="C331" s="21"/>
      <c r="D331" s="21"/>
      <c r="F331" s="21"/>
      <c r="G331" s="21"/>
      <c r="H331" s="21"/>
      <c r="I331" s="21"/>
      <c r="J331" s="49" t="str">
        <f t="shared" si="1"/>
        <v/>
      </c>
      <c r="K331" s="45" t="str">
        <f t="shared" si="2"/>
        <v/>
      </c>
      <c r="L331" s="21"/>
      <c r="M331" s="21"/>
      <c r="N331" s="46" t="str">
        <f>IF(A331="","",COUNTIF('Sales Record'!$B$3:$B$1000,A331))</f>
        <v/>
      </c>
      <c r="O331" s="46" t="str">
        <f>IF(A331="","",SUMPRODUCT(--('Sales Record'!$B$3:$B$1000='Inventory List'!A331),--('Sales Record'!$D$3:$D$1000="")))</f>
        <v/>
      </c>
      <c r="P331" s="46" t="str">
        <f>IF(A331="","",SUMPRODUCT('Purchase Record'!$J$3:$J$1000,--('Inventory List'!A331='Purchase Record'!$B$3:$B$1000),--('Purchase Record'!$D$3:$D$1000="")))</f>
        <v/>
      </c>
      <c r="Q331" s="46" t="str">
        <f>IF(A331="","",K331+SUMPRODUCT(--(A331='Purchase Record'!$B$3:$B$1000),--('Purchase Record'!$D$3:$D$1000&lt;&gt;""),'Purchase Record'!$J$3:$J$1000)-SUMPRODUCT(--(A331='Sales Record'!$B$3:$B$1000),--('Sales Record'!$D$3:$D$1000&lt;&gt;""),'Sales Record'!$G$3:$G$1000))</f>
        <v/>
      </c>
      <c r="R331" s="40"/>
      <c r="S331" s="40"/>
      <c r="T331" s="40"/>
      <c r="U331" s="41" t="str">
        <f t="shared" si="3"/>
        <v/>
      </c>
      <c r="V331" s="21" t="str">
        <f t="shared" si="4"/>
        <v/>
      </c>
      <c r="W331" s="21"/>
      <c r="X331" s="47">
        <f t="shared" si="5"/>
        <v>0</v>
      </c>
    </row>
    <row r="332">
      <c r="C332" s="21"/>
      <c r="D332" s="21"/>
      <c r="F332" s="21"/>
      <c r="G332" s="21"/>
      <c r="H332" s="21"/>
      <c r="I332" s="21"/>
      <c r="J332" s="49" t="str">
        <f t="shared" si="1"/>
        <v/>
      </c>
      <c r="K332" s="45" t="str">
        <f t="shared" si="2"/>
        <v/>
      </c>
      <c r="L332" s="21"/>
      <c r="M332" s="21"/>
      <c r="N332" s="46" t="str">
        <f>IF(A332="","",COUNTIF('Sales Record'!$B$3:$B$1000,A332))</f>
        <v/>
      </c>
      <c r="O332" s="46" t="str">
        <f>IF(A332="","",SUMPRODUCT(--('Sales Record'!$B$3:$B$1000='Inventory List'!A332),--('Sales Record'!$D$3:$D$1000="")))</f>
        <v/>
      </c>
      <c r="P332" s="46" t="str">
        <f>IF(A332="","",SUMPRODUCT('Purchase Record'!$J$3:$J$1000,--('Inventory List'!A332='Purchase Record'!$B$3:$B$1000),--('Purchase Record'!$D$3:$D$1000="")))</f>
        <v/>
      </c>
      <c r="Q332" s="46" t="str">
        <f>IF(A332="","",K332+SUMPRODUCT(--(A332='Purchase Record'!$B$3:$B$1000),--('Purchase Record'!$D$3:$D$1000&lt;&gt;""),'Purchase Record'!$J$3:$J$1000)-SUMPRODUCT(--(A332='Sales Record'!$B$3:$B$1000),--('Sales Record'!$D$3:$D$1000&lt;&gt;""),'Sales Record'!$G$3:$G$1000))</f>
        <v/>
      </c>
      <c r="R332" s="40"/>
      <c r="S332" s="40"/>
      <c r="T332" s="40"/>
      <c r="U332" s="41" t="str">
        <f t="shared" si="3"/>
        <v/>
      </c>
      <c r="V332" s="21" t="str">
        <f t="shared" si="4"/>
        <v/>
      </c>
      <c r="W332" s="21"/>
      <c r="X332" s="47">
        <f t="shared" si="5"/>
        <v>0</v>
      </c>
    </row>
    <row r="333">
      <c r="C333" s="21"/>
      <c r="D333" s="21"/>
      <c r="F333" s="21"/>
      <c r="G333" s="21"/>
      <c r="H333" s="21"/>
      <c r="I333" s="21"/>
      <c r="J333" s="49" t="str">
        <f t="shared" si="1"/>
        <v/>
      </c>
      <c r="K333" s="45" t="str">
        <f t="shared" si="2"/>
        <v/>
      </c>
      <c r="L333" s="21"/>
      <c r="M333" s="21"/>
      <c r="N333" s="46" t="str">
        <f>IF(A333="","",COUNTIF('Sales Record'!$B$3:$B$1000,A333))</f>
        <v/>
      </c>
      <c r="O333" s="46" t="str">
        <f>IF(A333="","",SUMPRODUCT(--('Sales Record'!$B$3:$B$1000='Inventory List'!A333),--('Sales Record'!$D$3:$D$1000="")))</f>
        <v/>
      </c>
      <c r="P333" s="46" t="str">
        <f>IF(A333="","",SUMPRODUCT('Purchase Record'!$J$3:$J$1000,--('Inventory List'!A333='Purchase Record'!$B$3:$B$1000),--('Purchase Record'!$D$3:$D$1000="")))</f>
        <v/>
      </c>
      <c r="Q333" s="46" t="str">
        <f>IF(A333="","",K333+SUMPRODUCT(--(A333='Purchase Record'!$B$3:$B$1000),--('Purchase Record'!$D$3:$D$1000&lt;&gt;""),'Purchase Record'!$J$3:$J$1000)-SUMPRODUCT(--(A333='Sales Record'!$B$3:$B$1000),--('Sales Record'!$D$3:$D$1000&lt;&gt;""),'Sales Record'!$G$3:$G$1000))</f>
        <v/>
      </c>
      <c r="R333" s="40"/>
      <c r="S333" s="40"/>
      <c r="T333" s="40"/>
      <c r="U333" s="41" t="str">
        <f t="shared" si="3"/>
        <v/>
      </c>
      <c r="V333" s="21" t="str">
        <f t="shared" si="4"/>
        <v/>
      </c>
      <c r="W333" s="21"/>
      <c r="X333" s="47">
        <f t="shared" si="5"/>
        <v>0</v>
      </c>
    </row>
    <row r="334">
      <c r="C334" s="21"/>
      <c r="D334" s="21"/>
      <c r="F334" s="21"/>
      <c r="G334" s="21"/>
      <c r="H334" s="21"/>
      <c r="I334" s="21"/>
      <c r="J334" s="49" t="str">
        <f t="shared" si="1"/>
        <v/>
      </c>
      <c r="K334" s="45" t="str">
        <f t="shared" si="2"/>
        <v/>
      </c>
      <c r="L334" s="21"/>
      <c r="M334" s="21"/>
      <c r="N334" s="46" t="str">
        <f>IF(A334="","",COUNTIF('Sales Record'!$B$3:$B$1000,A334))</f>
        <v/>
      </c>
      <c r="O334" s="46" t="str">
        <f>IF(A334="","",SUMPRODUCT(--('Sales Record'!$B$3:$B$1000='Inventory List'!A334),--('Sales Record'!$D$3:$D$1000="")))</f>
        <v/>
      </c>
      <c r="P334" s="46" t="str">
        <f>IF(A334="","",SUMPRODUCT('Purchase Record'!$J$3:$J$1000,--('Inventory List'!A334='Purchase Record'!$B$3:$B$1000),--('Purchase Record'!$D$3:$D$1000="")))</f>
        <v/>
      </c>
      <c r="Q334" s="46" t="str">
        <f>IF(A334="","",K334+SUMPRODUCT(--(A334='Purchase Record'!$B$3:$B$1000),--('Purchase Record'!$D$3:$D$1000&lt;&gt;""),'Purchase Record'!$J$3:$J$1000)-SUMPRODUCT(--(A334='Sales Record'!$B$3:$B$1000),--('Sales Record'!$D$3:$D$1000&lt;&gt;""),'Sales Record'!$G$3:$G$1000))</f>
        <v/>
      </c>
      <c r="R334" s="40"/>
      <c r="S334" s="40"/>
      <c r="T334" s="40"/>
      <c r="U334" s="41" t="str">
        <f t="shared" si="3"/>
        <v/>
      </c>
      <c r="V334" s="21" t="str">
        <f t="shared" si="4"/>
        <v/>
      </c>
      <c r="W334" s="21"/>
      <c r="X334" s="47">
        <f t="shared" si="5"/>
        <v>0</v>
      </c>
    </row>
    <row r="335">
      <c r="C335" s="21"/>
      <c r="D335" s="21"/>
      <c r="F335" s="21"/>
      <c r="G335" s="21"/>
      <c r="H335" s="21"/>
      <c r="I335" s="21"/>
      <c r="J335" s="49" t="str">
        <f t="shared" si="1"/>
        <v/>
      </c>
      <c r="K335" s="45" t="str">
        <f t="shared" si="2"/>
        <v/>
      </c>
      <c r="L335" s="21"/>
      <c r="M335" s="21"/>
      <c r="N335" s="46" t="str">
        <f>IF(A335="","",COUNTIF('Sales Record'!$B$3:$B$1000,A335))</f>
        <v/>
      </c>
      <c r="O335" s="46" t="str">
        <f>IF(A335="","",SUMPRODUCT(--('Sales Record'!$B$3:$B$1000='Inventory List'!A335),--('Sales Record'!$D$3:$D$1000="")))</f>
        <v/>
      </c>
      <c r="P335" s="46" t="str">
        <f>IF(A335="","",SUMPRODUCT('Purchase Record'!$J$3:$J$1000,--('Inventory List'!A335='Purchase Record'!$B$3:$B$1000),--('Purchase Record'!$D$3:$D$1000="")))</f>
        <v/>
      </c>
      <c r="Q335" s="46" t="str">
        <f>IF(A335="","",K335+SUMPRODUCT(--(A335='Purchase Record'!$B$3:$B$1000),--('Purchase Record'!$D$3:$D$1000&lt;&gt;""),'Purchase Record'!$J$3:$J$1000)-SUMPRODUCT(--(A335='Sales Record'!$B$3:$B$1000),--('Sales Record'!$D$3:$D$1000&lt;&gt;""),'Sales Record'!$G$3:$G$1000))</f>
        <v/>
      </c>
      <c r="R335" s="40"/>
      <c r="S335" s="40"/>
      <c r="T335" s="40"/>
      <c r="U335" s="41" t="str">
        <f t="shared" si="3"/>
        <v/>
      </c>
      <c r="V335" s="21" t="str">
        <f t="shared" si="4"/>
        <v/>
      </c>
      <c r="W335" s="21"/>
      <c r="X335" s="47">
        <f t="shared" si="5"/>
        <v>0</v>
      </c>
    </row>
    <row r="336">
      <c r="C336" s="21"/>
      <c r="D336" s="21"/>
      <c r="F336" s="21"/>
      <c r="G336" s="21"/>
      <c r="H336" s="21"/>
      <c r="I336" s="21"/>
      <c r="J336" s="49" t="str">
        <f t="shared" si="1"/>
        <v/>
      </c>
      <c r="K336" s="45" t="str">
        <f t="shared" si="2"/>
        <v/>
      </c>
      <c r="L336" s="21"/>
      <c r="M336" s="21"/>
      <c r="N336" s="46" t="str">
        <f>IF(A336="","",COUNTIF('Sales Record'!$B$3:$B$1000,A336))</f>
        <v/>
      </c>
      <c r="O336" s="46" t="str">
        <f>IF(A336="","",SUMPRODUCT(--('Sales Record'!$B$3:$B$1000='Inventory List'!A336),--('Sales Record'!$D$3:$D$1000="")))</f>
        <v/>
      </c>
      <c r="P336" s="46" t="str">
        <f>IF(A336="","",SUMPRODUCT('Purchase Record'!$J$3:$J$1000,--('Inventory List'!A336='Purchase Record'!$B$3:$B$1000),--('Purchase Record'!$D$3:$D$1000="")))</f>
        <v/>
      </c>
      <c r="Q336" s="46" t="str">
        <f>IF(A336="","",K336+SUMPRODUCT(--(A336='Purchase Record'!$B$3:$B$1000),--('Purchase Record'!$D$3:$D$1000&lt;&gt;""),'Purchase Record'!$J$3:$J$1000)-SUMPRODUCT(--(A336='Sales Record'!$B$3:$B$1000),--('Sales Record'!$D$3:$D$1000&lt;&gt;""),'Sales Record'!$G$3:$G$1000))</f>
        <v/>
      </c>
      <c r="R336" s="40"/>
      <c r="S336" s="40"/>
      <c r="T336" s="40"/>
      <c r="U336" s="41" t="str">
        <f t="shared" si="3"/>
        <v/>
      </c>
      <c r="V336" s="21" t="str">
        <f t="shared" si="4"/>
        <v/>
      </c>
      <c r="W336" s="21"/>
      <c r="X336" s="47">
        <f t="shared" si="5"/>
        <v>0</v>
      </c>
    </row>
    <row r="337">
      <c r="C337" s="21"/>
      <c r="D337" s="21"/>
      <c r="F337" s="21"/>
      <c r="G337" s="21"/>
      <c r="H337" s="21"/>
      <c r="I337" s="21"/>
      <c r="J337" s="49" t="str">
        <f t="shared" si="1"/>
        <v/>
      </c>
      <c r="K337" s="45" t="str">
        <f t="shared" si="2"/>
        <v/>
      </c>
      <c r="L337" s="21"/>
      <c r="M337" s="21"/>
      <c r="N337" s="46" t="str">
        <f>IF(A337="","",COUNTIF('Sales Record'!$B$3:$B$1000,A337))</f>
        <v/>
      </c>
      <c r="O337" s="46" t="str">
        <f>IF(A337="","",SUMPRODUCT(--('Sales Record'!$B$3:$B$1000='Inventory List'!A337),--('Sales Record'!$D$3:$D$1000="")))</f>
        <v/>
      </c>
      <c r="P337" s="46" t="str">
        <f>IF(A337="","",SUMPRODUCT('Purchase Record'!$J$3:$J$1000,--('Inventory List'!A337='Purchase Record'!$B$3:$B$1000),--('Purchase Record'!$D$3:$D$1000="")))</f>
        <v/>
      </c>
      <c r="Q337" s="46" t="str">
        <f>IF(A337="","",K337+SUMPRODUCT(--(A337='Purchase Record'!$B$3:$B$1000),--('Purchase Record'!$D$3:$D$1000&lt;&gt;""),'Purchase Record'!$J$3:$J$1000)-SUMPRODUCT(--(A337='Sales Record'!$B$3:$B$1000),--('Sales Record'!$D$3:$D$1000&lt;&gt;""),'Sales Record'!$G$3:$G$1000))</f>
        <v/>
      </c>
      <c r="R337" s="40"/>
      <c r="S337" s="40"/>
      <c r="T337" s="40"/>
      <c r="U337" s="41" t="str">
        <f t="shared" si="3"/>
        <v/>
      </c>
      <c r="V337" s="21" t="str">
        <f t="shared" si="4"/>
        <v/>
      </c>
      <c r="W337" s="21"/>
      <c r="X337" s="47">
        <f t="shared" si="5"/>
        <v>0</v>
      </c>
    </row>
    <row r="338">
      <c r="C338" s="21"/>
      <c r="D338" s="21"/>
      <c r="F338" s="21"/>
      <c r="G338" s="21"/>
      <c r="H338" s="21"/>
      <c r="I338" s="21"/>
      <c r="J338" s="49" t="str">
        <f t="shared" si="1"/>
        <v/>
      </c>
      <c r="K338" s="45" t="str">
        <f t="shared" si="2"/>
        <v/>
      </c>
      <c r="L338" s="21"/>
      <c r="M338" s="21"/>
      <c r="N338" s="46" t="str">
        <f>IF(A338="","",COUNTIF('Sales Record'!$B$3:$B$1000,A338))</f>
        <v/>
      </c>
      <c r="O338" s="46" t="str">
        <f>IF(A338="","",SUMPRODUCT(--('Sales Record'!$B$3:$B$1000='Inventory List'!A338),--('Sales Record'!$D$3:$D$1000="")))</f>
        <v/>
      </c>
      <c r="P338" s="46" t="str">
        <f>IF(A338="","",SUMPRODUCT('Purchase Record'!$J$3:$J$1000,--('Inventory List'!A338='Purchase Record'!$B$3:$B$1000),--('Purchase Record'!$D$3:$D$1000="")))</f>
        <v/>
      </c>
      <c r="Q338" s="46" t="str">
        <f>IF(A338="","",K338+SUMPRODUCT(--(A338='Purchase Record'!$B$3:$B$1000),--('Purchase Record'!$D$3:$D$1000&lt;&gt;""),'Purchase Record'!$J$3:$J$1000)-SUMPRODUCT(--(A338='Sales Record'!$B$3:$B$1000),--('Sales Record'!$D$3:$D$1000&lt;&gt;""),'Sales Record'!$G$3:$G$1000))</f>
        <v/>
      </c>
      <c r="R338" s="40"/>
      <c r="S338" s="40"/>
      <c r="T338" s="40"/>
      <c r="U338" s="41" t="str">
        <f t="shared" si="3"/>
        <v/>
      </c>
      <c r="V338" s="21" t="str">
        <f t="shared" si="4"/>
        <v/>
      </c>
      <c r="W338" s="21"/>
      <c r="X338" s="47">
        <f t="shared" si="5"/>
        <v>0</v>
      </c>
    </row>
    <row r="339">
      <c r="C339" s="21"/>
      <c r="D339" s="21"/>
      <c r="F339" s="21"/>
      <c r="G339" s="21"/>
      <c r="H339" s="21"/>
      <c r="I339" s="21"/>
      <c r="J339" s="49" t="str">
        <f t="shared" si="1"/>
        <v/>
      </c>
      <c r="K339" s="45" t="str">
        <f t="shared" si="2"/>
        <v/>
      </c>
      <c r="L339" s="21"/>
      <c r="M339" s="21"/>
      <c r="N339" s="46" t="str">
        <f>IF(A339="","",COUNTIF('Sales Record'!$B$3:$B$1000,A339))</f>
        <v/>
      </c>
      <c r="O339" s="46" t="str">
        <f>IF(A339="","",SUMPRODUCT(--('Sales Record'!$B$3:$B$1000='Inventory List'!A339),--('Sales Record'!$D$3:$D$1000="")))</f>
        <v/>
      </c>
      <c r="P339" s="46" t="str">
        <f>IF(A339="","",SUMPRODUCT('Purchase Record'!$J$3:$J$1000,--('Inventory List'!A339='Purchase Record'!$B$3:$B$1000),--('Purchase Record'!$D$3:$D$1000="")))</f>
        <v/>
      </c>
      <c r="Q339" s="46" t="str">
        <f>IF(A339="","",K339+SUMPRODUCT(--(A339='Purchase Record'!$B$3:$B$1000),--('Purchase Record'!$D$3:$D$1000&lt;&gt;""),'Purchase Record'!$J$3:$J$1000)-SUMPRODUCT(--(A339='Sales Record'!$B$3:$B$1000),--('Sales Record'!$D$3:$D$1000&lt;&gt;""),'Sales Record'!$G$3:$G$1000))</f>
        <v/>
      </c>
      <c r="R339" s="40"/>
      <c r="S339" s="40"/>
      <c r="T339" s="40"/>
      <c r="U339" s="41" t="str">
        <f t="shared" si="3"/>
        <v/>
      </c>
      <c r="V339" s="21" t="str">
        <f t="shared" si="4"/>
        <v/>
      </c>
      <c r="W339" s="21"/>
      <c r="X339" s="47">
        <f t="shared" si="5"/>
        <v>0</v>
      </c>
    </row>
    <row r="340">
      <c r="C340" s="21"/>
      <c r="D340" s="21"/>
      <c r="F340" s="21"/>
      <c r="G340" s="21"/>
      <c r="H340" s="21"/>
      <c r="I340" s="21"/>
      <c r="J340" s="49" t="str">
        <f t="shared" si="1"/>
        <v/>
      </c>
      <c r="K340" s="45" t="str">
        <f t="shared" si="2"/>
        <v/>
      </c>
      <c r="L340" s="21"/>
      <c r="M340" s="21"/>
      <c r="N340" s="46" t="str">
        <f>IF(A340="","",COUNTIF('Sales Record'!$B$3:$B$1000,A340))</f>
        <v/>
      </c>
      <c r="O340" s="46" t="str">
        <f>IF(A340="","",SUMPRODUCT(--('Sales Record'!$B$3:$B$1000='Inventory List'!A340),--('Sales Record'!$D$3:$D$1000="")))</f>
        <v/>
      </c>
      <c r="P340" s="46" t="str">
        <f>IF(A340="","",SUMPRODUCT('Purchase Record'!$J$3:$J$1000,--('Inventory List'!A340='Purchase Record'!$B$3:$B$1000),--('Purchase Record'!$D$3:$D$1000="")))</f>
        <v/>
      </c>
      <c r="Q340" s="46" t="str">
        <f>IF(A340="","",K340+SUMPRODUCT(--(A340='Purchase Record'!$B$3:$B$1000),--('Purchase Record'!$D$3:$D$1000&lt;&gt;""),'Purchase Record'!$J$3:$J$1000)-SUMPRODUCT(--(A340='Sales Record'!$B$3:$B$1000),--('Sales Record'!$D$3:$D$1000&lt;&gt;""),'Sales Record'!$G$3:$G$1000))</f>
        <v/>
      </c>
      <c r="R340" s="40"/>
      <c r="S340" s="40"/>
      <c r="T340" s="40"/>
      <c r="U340" s="41" t="str">
        <f t="shared" si="3"/>
        <v/>
      </c>
      <c r="V340" s="21" t="str">
        <f t="shared" si="4"/>
        <v/>
      </c>
      <c r="W340" s="21"/>
      <c r="X340" s="47">
        <f t="shared" si="5"/>
        <v>0</v>
      </c>
    </row>
    <row r="341">
      <c r="C341" s="21"/>
      <c r="D341" s="21"/>
      <c r="F341" s="21"/>
      <c r="G341" s="21"/>
      <c r="H341" s="21"/>
      <c r="I341" s="21"/>
      <c r="J341" s="49" t="str">
        <f t="shared" si="1"/>
        <v/>
      </c>
      <c r="K341" s="45" t="str">
        <f t="shared" si="2"/>
        <v/>
      </c>
      <c r="L341" s="21"/>
      <c r="M341" s="21"/>
      <c r="N341" s="46" t="str">
        <f>IF(A341="","",COUNTIF('Sales Record'!$B$3:$B$1000,A341))</f>
        <v/>
      </c>
      <c r="O341" s="46" t="str">
        <f>IF(A341="","",SUMPRODUCT(--('Sales Record'!$B$3:$B$1000='Inventory List'!A341),--('Sales Record'!$D$3:$D$1000="")))</f>
        <v/>
      </c>
      <c r="P341" s="46" t="str">
        <f>IF(A341="","",SUMPRODUCT('Purchase Record'!$J$3:$J$1000,--('Inventory List'!A341='Purchase Record'!$B$3:$B$1000),--('Purchase Record'!$D$3:$D$1000="")))</f>
        <v/>
      </c>
      <c r="Q341" s="46" t="str">
        <f>IF(A341="","",K341+SUMPRODUCT(--(A341='Purchase Record'!$B$3:$B$1000),--('Purchase Record'!$D$3:$D$1000&lt;&gt;""),'Purchase Record'!$J$3:$J$1000)-SUMPRODUCT(--(A341='Sales Record'!$B$3:$B$1000),--('Sales Record'!$D$3:$D$1000&lt;&gt;""),'Sales Record'!$G$3:$G$1000))</f>
        <v/>
      </c>
      <c r="R341" s="40"/>
      <c r="S341" s="40"/>
      <c r="T341" s="40"/>
      <c r="U341" s="41" t="str">
        <f t="shared" si="3"/>
        <v/>
      </c>
      <c r="V341" s="21" t="str">
        <f t="shared" si="4"/>
        <v/>
      </c>
      <c r="W341" s="21"/>
      <c r="X341" s="47">
        <f t="shared" si="5"/>
        <v>0</v>
      </c>
    </row>
    <row r="342">
      <c r="C342" s="21"/>
      <c r="D342" s="21"/>
      <c r="F342" s="21"/>
      <c r="G342" s="21"/>
      <c r="H342" s="21"/>
      <c r="I342" s="21"/>
      <c r="J342" s="49" t="str">
        <f t="shared" si="1"/>
        <v/>
      </c>
      <c r="K342" s="45" t="str">
        <f t="shared" si="2"/>
        <v/>
      </c>
      <c r="L342" s="21"/>
      <c r="M342" s="21"/>
      <c r="N342" s="46" t="str">
        <f>IF(A342="","",COUNTIF('Sales Record'!$B$3:$B$1000,A342))</f>
        <v/>
      </c>
      <c r="O342" s="46" t="str">
        <f>IF(A342="","",SUMPRODUCT(--('Sales Record'!$B$3:$B$1000='Inventory List'!A342),--('Sales Record'!$D$3:$D$1000="")))</f>
        <v/>
      </c>
      <c r="P342" s="46" t="str">
        <f>IF(A342="","",SUMPRODUCT('Purchase Record'!$J$3:$J$1000,--('Inventory List'!A342='Purchase Record'!$B$3:$B$1000),--('Purchase Record'!$D$3:$D$1000="")))</f>
        <v/>
      </c>
      <c r="Q342" s="46" t="str">
        <f>IF(A342="","",K342+SUMPRODUCT(--(A342='Purchase Record'!$B$3:$B$1000),--('Purchase Record'!$D$3:$D$1000&lt;&gt;""),'Purchase Record'!$J$3:$J$1000)-SUMPRODUCT(--(A342='Sales Record'!$B$3:$B$1000),--('Sales Record'!$D$3:$D$1000&lt;&gt;""),'Sales Record'!$G$3:$G$1000))</f>
        <v/>
      </c>
      <c r="R342" s="40"/>
      <c r="S342" s="40"/>
      <c r="T342" s="40"/>
      <c r="U342" s="41" t="str">
        <f t="shared" si="3"/>
        <v/>
      </c>
      <c r="V342" s="21" t="str">
        <f t="shared" si="4"/>
        <v/>
      </c>
      <c r="W342" s="21"/>
      <c r="X342" s="47">
        <f t="shared" si="5"/>
        <v>0</v>
      </c>
    </row>
    <row r="343">
      <c r="C343" s="21"/>
      <c r="D343" s="21"/>
      <c r="F343" s="21"/>
      <c r="G343" s="21"/>
      <c r="H343" s="21"/>
      <c r="I343" s="21"/>
      <c r="J343" s="49" t="str">
        <f t="shared" si="1"/>
        <v/>
      </c>
      <c r="K343" s="45" t="str">
        <f t="shared" si="2"/>
        <v/>
      </c>
      <c r="L343" s="21"/>
      <c r="M343" s="21"/>
      <c r="N343" s="46" t="str">
        <f>IF(A343="","",COUNTIF('Sales Record'!$B$3:$B$1000,A343))</f>
        <v/>
      </c>
      <c r="O343" s="46" t="str">
        <f>IF(A343="","",SUMPRODUCT(--('Sales Record'!$B$3:$B$1000='Inventory List'!A343),--('Sales Record'!$D$3:$D$1000="")))</f>
        <v/>
      </c>
      <c r="P343" s="46" t="str">
        <f>IF(A343="","",SUMPRODUCT('Purchase Record'!$J$3:$J$1000,--('Inventory List'!A343='Purchase Record'!$B$3:$B$1000),--('Purchase Record'!$D$3:$D$1000="")))</f>
        <v/>
      </c>
      <c r="Q343" s="46" t="str">
        <f>IF(A343="","",K343+SUMPRODUCT(--(A343='Purchase Record'!$B$3:$B$1000),--('Purchase Record'!$D$3:$D$1000&lt;&gt;""),'Purchase Record'!$J$3:$J$1000)-SUMPRODUCT(--(A343='Sales Record'!$B$3:$B$1000),--('Sales Record'!$D$3:$D$1000&lt;&gt;""),'Sales Record'!$G$3:$G$1000))</f>
        <v/>
      </c>
      <c r="R343" s="40"/>
      <c r="S343" s="40"/>
      <c r="T343" s="40"/>
      <c r="U343" s="41" t="str">
        <f t="shared" si="3"/>
        <v/>
      </c>
      <c r="V343" s="21" t="str">
        <f t="shared" si="4"/>
        <v/>
      </c>
      <c r="W343" s="21"/>
      <c r="X343" s="47">
        <f t="shared" si="5"/>
        <v>0</v>
      </c>
    </row>
    <row r="344">
      <c r="C344" s="21"/>
      <c r="D344" s="21"/>
      <c r="F344" s="21"/>
      <c r="G344" s="21"/>
      <c r="H344" s="21"/>
      <c r="I344" s="21"/>
      <c r="J344" s="49" t="str">
        <f t="shared" si="1"/>
        <v/>
      </c>
      <c r="K344" s="45" t="str">
        <f t="shared" si="2"/>
        <v/>
      </c>
      <c r="L344" s="21"/>
      <c r="M344" s="21"/>
      <c r="N344" s="46" t="str">
        <f>IF(A344="","",COUNTIF('Sales Record'!$B$3:$B$1000,A344))</f>
        <v/>
      </c>
      <c r="O344" s="46" t="str">
        <f>IF(A344="","",SUMPRODUCT(--('Sales Record'!$B$3:$B$1000='Inventory List'!A344),--('Sales Record'!$D$3:$D$1000="")))</f>
        <v/>
      </c>
      <c r="P344" s="46" t="str">
        <f>IF(A344="","",SUMPRODUCT('Purchase Record'!$J$3:$J$1000,--('Inventory List'!A344='Purchase Record'!$B$3:$B$1000),--('Purchase Record'!$D$3:$D$1000="")))</f>
        <v/>
      </c>
      <c r="Q344" s="46" t="str">
        <f>IF(A344="","",K344+SUMPRODUCT(--(A344='Purchase Record'!$B$3:$B$1000),--('Purchase Record'!$D$3:$D$1000&lt;&gt;""),'Purchase Record'!$J$3:$J$1000)-SUMPRODUCT(--(A344='Sales Record'!$B$3:$B$1000),--('Sales Record'!$D$3:$D$1000&lt;&gt;""),'Sales Record'!$G$3:$G$1000))</f>
        <v/>
      </c>
      <c r="R344" s="40"/>
      <c r="S344" s="40"/>
      <c r="T344" s="40"/>
      <c r="U344" s="41" t="str">
        <f t="shared" si="3"/>
        <v/>
      </c>
      <c r="V344" s="21" t="str">
        <f t="shared" si="4"/>
        <v/>
      </c>
      <c r="W344" s="21"/>
      <c r="X344" s="47">
        <f t="shared" si="5"/>
        <v>0</v>
      </c>
    </row>
    <row r="345">
      <c r="C345" s="21"/>
      <c r="D345" s="21"/>
      <c r="F345" s="21"/>
      <c r="G345" s="21"/>
      <c r="H345" s="21"/>
      <c r="I345" s="21"/>
      <c r="J345" s="49" t="str">
        <f t="shared" si="1"/>
        <v/>
      </c>
      <c r="K345" s="45" t="str">
        <f t="shared" si="2"/>
        <v/>
      </c>
      <c r="L345" s="21"/>
      <c r="M345" s="21"/>
      <c r="N345" s="46" t="str">
        <f>IF(A345="","",COUNTIF('Sales Record'!$B$3:$B$1000,A345))</f>
        <v/>
      </c>
      <c r="O345" s="46" t="str">
        <f>IF(A345="","",SUMPRODUCT(--('Sales Record'!$B$3:$B$1000='Inventory List'!A345),--('Sales Record'!$D$3:$D$1000="")))</f>
        <v/>
      </c>
      <c r="P345" s="46" t="str">
        <f>IF(A345="","",SUMPRODUCT('Purchase Record'!$J$3:$J$1000,--('Inventory List'!A345='Purchase Record'!$B$3:$B$1000),--('Purchase Record'!$D$3:$D$1000="")))</f>
        <v/>
      </c>
      <c r="Q345" s="46" t="str">
        <f>IF(A345="","",K345+SUMPRODUCT(--(A345='Purchase Record'!$B$3:$B$1000),--('Purchase Record'!$D$3:$D$1000&lt;&gt;""),'Purchase Record'!$J$3:$J$1000)-SUMPRODUCT(--(A345='Sales Record'!$B$3:$B$1000),--('Sales Record'!$D$3:$D$1000&lt;&gt;""),'Sales Record'!$G$3:$G$1000))</f>
        <v/>
      </c>
      <c r="R345" s="40"/>
      <c r="S345" s="40"/>
      <c r="T345" s="40"/>
      <c r="U345" s="41" t="str">
        <f t="shared" si="3"/>
        <v/>
      </c>
      <c r="V345" s="21" t="str">
        <f t="shared" si="4"/>
        <v/>
      </c>
      <c r="W345" s="21"/>
      <c r="X345" s="47">
        <f t="shared" si="5"/>
        <v>0</v>
      </c>
    </row>
    <row r="346">
      <c r="C346" s="21"/>
      <c r="D346" s="21"/>
      <c r="F346" s="21"/>
      <c r="G346" s="21"/>
      <c r="H346" s="21"/>
      <c r="I346" s="21"/>
      <c r="J346" s="49" t="str">
        <f t="shared" si="1"/>
        <v/>
      </c>
      <c r="K346" s="45" t="str">
        <f t="shared" si="2"/>
        <v/>
      </c>
      <c r="L346" s="21"/>
      <c r="M346" s="21"/>
      <c r="N346" s="46" t="str">
        <f>IF(A346="","",COUNTIF('Sales Record'!$B$3:$B$1000,A346))</f>
        <v/>
      </c>
      <c r="O346" s="46" t="str">
        <f>IF(A346="","",SUMPRODUCT(--('Sales Record'!$B$3:$B$1000='Inventory List'!A346),--('Sales Record'!$D$3:$D$1000="")))</f>
        <v/>
      </c>
      <c r="P346" s="46" t="str">
        <f>IF(A346="","",SUMPRODUCT('Purchase Record'!$J$3:$J$1000,--('Inventory List'!A346='Purchase Record'!$B$3:$B$1000),--('Purchase Record'!$D$3:$D$1000="")))</f>
        <v/>
      </c>
      <c r="Q346" s="46" t="str">
        <f>IF(A346="","",K346+SUMPRODUCT(--(A346='Purchase Record'!$B$3:$B$1000),--('Purchase Record'!$D$3:$D$1000&lt;&gt;""),'Purchase Record'!$J$3:$J$1000)-SUMPRODUCT(--(A346='Sales Record'!$B$3:$B$1000),--('Sales Record'!$D$3:$D$1000&lt;&gt;""),'Sales Record'!$G$3:$G$1000))</f>
        <v/>
      </c>
      <c r="R346" s="40"/>
      <c r="S346" s="40"/>
      <c r="T346" s="40"/>
      <c r="U346" s="41" t="str">
        <f t="shared" si="3"/>
        <v/>
      </c>
      <c r="V346" s="21" t="str">
        <f t="shared" si="4"/>
        <v/>
      </c>
      <c r="W346" s="21"/>
      <c r="X346" s="47">
        <f t="shared" si="5"/>
        <v>0</v>
      </c>
    </row>
    <row r="347">
      <c r="C347" s="21"/>
      <c r="D347" s="21"/>
      <c r="F347" s="21"/>
      <c r="G347" s="21"/>
      <c r="H347" s="21"/>
      <c r="I347" s="21"/>
      <c r="J347" s="49" t="str">
        <f t="shared" si="1"/>
        <v/>
      </c>
      <c r="K347" s="45" t="str">
        <f t="shared" si="2"/>
        <v/>
      </c>
      <c r="L347" s="21"/>
      <c r="M347" s="21"/>
      <c r="N347" s="46" t="str">
        <f>IF(A347="","",COUNTIF('Sales Record'!$B$3:$B$1000,A347))</f>
        <v/>
      </c>
      <c r="O347" s="46" t="str">
        <f>IF(A347="","",SUMPRODUCT(--('Sales Record'!$B$3:$B$1000='Inventory List'!A347),--('Sales Record'!$D$3:$D$1000="")))</f>
        <v/>
      </c>
      <c r="P347" s="46" t="str">
        <f>IF(A347="","",SUMPRODUCT('Purchase Record'!$J$3:$J$1000,--('Inventory List'!A347='Purchase Record'!$B$3:$B$1000),--('Purchase Record'!$D$3:$D$1000="")))</f>
        <v/>
      </c>
      <c r="Q347" s="46" t="str">
        <f>IF(A347="","",K347+SUMPRODUCT(--(A347='Purchase Record'!$B$3:$B$1000),--('Purchase Record'!$D$3:$D$1000&lt;&gt;""),'Purchase Record'!$J$3:$J$1000)-SUMPRODUCT(--(A347='Sales Record'!$B$3:$B$1000),--('Sales Record'!$D$3:$D$1000&lt;&gt;""),'Sales Record'!$G$3:$G$1000))</f>
        <v/>
      </c>
      <c r="R347" s="40"/>
      <c r="S347" s="40"/>
      <c r="T347" s="40"/>
      <c r="U347" s="41" t="str">
        <f t="shared" si="3"/>
        <v/>
      </c>
      <c r="V347" s="21" t="str">
        <f t="shared" si="4"/>
        <v/>
      </c>
      <c r="W347" s="21"/>
      <c r="X347" s="47">
        <f t="shared" si="5"/>
        <v>0</v>
      </c>
    </row>
    <row r="348">
      <c r="C348" s="21"/>
      <c r="D348" s="21"/>
      <c r="F348" s="21"/>
      <c r="G348" s="21"/>
      <c r="H348" s="21"/>
      <c r="I348" s="21"/>
      <c r="J348" s="49" t="str">
        <f t="shared" si="1"/>
        <v/>
      </c>
      <c r="K348" s="45" t="str">
        <f t="shared" si="2"/>
        <v/>
      </c>
      <c r="L348" s="21"/>
      <c r="M348" s="21"/>
      <c r="N348" s="46" t="str">
        <f>IF(A348="","",COUNTIF('Sales Record'!$B$3:$B$1000,A348))</f>
        <v/>
      </c>
      <c r="O348" s="46" t="str">
        <f>IF(A348="","",SUMPRODUCT(--('Sales Record'!$B$3:$B$1000='Inventory List'!A348),--('Sales Record'!$D$3:$D$1000="")))</f>
        <v/>
      </c>
      <c r="P348" s="46" t="str">
        <f>IF(A348="","",SUMPRODUCT('Purchase Record'!$J$3:$J$1000,--('Inventory List'!A348='Purchase Record'!$B$3:$B$1000),--('Purchase Record'!$D$3:$D$1000="")))</f>
        <v/>
      </c>
      <c r="Q348" s="46" t="str">
        <f>IF(A348="","",K348+SUMPRODUCT(--(A348='Purchase Record'!$B$3:$B$1000),--('Purchase Record'!$D$3:$D$1000&lt;&gt;""),'Purchase Record'!$J$3:$J$1000)-SUMPRODUCT(--(A348='Sales Record'!$B$3:$B$1000),--('Sales Record'!$D$3:$D$1000&lt;&gt;""),'Sales Record'!$G$3:$G$1000))</f>
        <v/>
      </c>
      <c r="R348" s="40"/>
      <c r="S348" s="40"/>
      <c r="T348" s="40"/>
      <c r="U348" s="41" t="str">
        <f t="shared" si="3"/>
        <v/>
      </c>
      <c r="V348" s="21" t="str">
        <f t="shared" si="4"/>
        <v/>
      </c>
      <c r="W348" s="21"/>
      <c r="X348" s="47">
        <f t="shared" si="5"/>
        <v>0</v>
      </c>
    </row>
    <row r="349">
      <c r="C349" s="21"/>
      <c r="D349" s="21"/>
      <c r="F349" s="21"/>
      <c r="G349" s="21"/>
      <c r="H349" s="21"/>
      <c r="I349" s="21"/>
      <c r="J349" s="49" t="str">
        <f t="shared" si="1"/>
        <v/>
      </c>
      <c r="K349" s="45" t="str">
        <f t="shared" si="2"/>
        <v/>
      </c>
      <c r="L349" s="21"/>
      <c r="M349" s="21"/>
      <c r="N349" s="46" t="str">
        <f>IF(A349="","",COUNTIF('Sales Record'!$B$3:$B$1000,A349))</f>
        <v/>
      </c>
      <c r="O349" s="46" t="str">
        <f>IF(A349="","",SUMPRODUCT(--('Sales Record'!$B$3:$B$1000='Inventory List'!A349),--('Sales Record'!$D$3:$D$1000="")))</f>
        <v/>
      </c>
      <c r="P349" s="46" t="str">
        <f>IF(A349="","",SUMPRODUCT('Purchase Record'!$J$3:$J$1000,--('Inventory List'!A349='Purchase Record'!$B$3:$B$1000),--('Purchase Record'!$D$3:$D$1000="")))</f>
        <v/>
      </c>
      <c r="Q349" s="46" t="str">
        <f>IF(A349="","",K349+SUMPRODUCT(--(A349='Purchase Record'!$B$3:$B$1000),--('Purchase Record'!$D$3:$D$1000&lt;&gt;""),'Purchase Record'!$J$3:$J$1000)-SUMPRODUCT(--(A349='Sales Record'!$B$3:$B$1000),--('Sales Record'!$D$3:$D$1000&lt;&gt;""),'Sales Record'!$G$3:$G$1000))</f>
        <v/>
      </c>
      <c r="R349" s="40"/>
      <c r="S349" s="40"/>
      <c r="T349" s="40"/>
      <c r="U349" s="41" t="str">
        <f t="shared" si="3"/>
        <v/>
      </c>
      <c r="V349" s="21" t="str">
        <f t="shared" si="4"/>
        <v/>
      </c>
      <c r="W349" s="21"/>
      <c r="X349" s="47">
        <f t="shared" si="5"/>
        <v>0</v>
      </c>
    </row>
    <row r="350">
      <c r="C350" s="21"/>
      <c r="D350" s="21"/>
      <c r="F350" s="21"/>
      <c r="G350" s="21"/>
      <c r="H350" s="21"/>
      <c r="I350" s="21"/>
      <c r="J350" s="49" t="str">
        <f t="shared" si="1"/>
        <v/>
      </c>
      <c r="K350" s="45" t="str">
        <f t="shared" si="2"/>
        <v/>
      </c>
      <c r="L350" s="21"/>
      <c r="M350" s="21"/>
      <c r="N350" s="46" t="str">
        <f>IF(A350="","",COUNTIF('Sales Record'!$B$3:$B$1000,A350))</f>
        <v/>
      </c>
      <c r="O350" s="46" t="str">
        <f>IF(A350="","",SUMPRODUCT(--('Sales Record'!$B$3:$B$1000='Inventory List'!A350),--('Sales Record'!$D$3:$D$1000="")))</f>
        <v/>
      </c>
      <c r="P350" s="46" t="str">
        <f>IF(A350="","",SUMPRODUCT('Purchase Record'!$J$3:$J$1000,--('Inventory List'!A350='Purchase Record'!$B$3:$B$1000),--('Purchase Record'!$D$3:$D$1000="")))</f>
        <v/>
      </c>
      <c r="Q350" s="46" t="str">
        <f>IF(A350="","",K350+SUMPRODUCT(--(A350='Purchase Record'!$B$3:$B$1000),--('Purchase Record'!$D$3:$D$1000&lt;&gt;""),'Purchase Record'!$J$3:$J$1000)-SUMPRODUCT(--(A350='Sales Record'!$B$3:$B$1000),--('Sales Record'!$D$3:$D$1000&lt;&gt;""),'Sales Record'!$G$3:$G$1000))</f>
        <v/>
      </c>
      <c r="R350" s="40"/>
      <c r="S350" s="40"/>
      <c r="T350" s="40"/>
      <c r="U350" s="41" t="str">
        <f t="shared" si="3"/>
        <v/>
      </c>
      <c r="V350" s="21" t="str">
        <f t="shared" si="4"/>
        <v/>
      </c>
      <c r="W350" s="21"/>
      <c r="X350" s="47">
        <f t="shared" si="5"/>
        <v>0</v>
      </c>
    </row>
    <row r="351">
      <c r="C351" s="21"/>
      <c r="D351" s="21"/>
      <c r="F351" s="21"/>
      <c r="G351" s="21"/>
      <c r="H351" s="21"/>
      <c r="I351" s="21"/>
      <c r="J351" s="49" t="str">
        <f t="shared" si="1"/>
        <v/>
      </c>
      <c r="K351" s="45" t="str">
        <f t="shared" si="2"/>
        <v/>
      </c>
      <c r="L351" s="21"/>
      <c r="M351" s="21"/>
      <c r="N351" s="46" t="str">
        <f>IF(A351="","",COUNTIF('Sales Record'!$B$3:$B$1000,A351))</f>
        <v/>
      </c>
      <c r="O351" s="46" t="str">
        <f>IF(A351="","",SUMPRODUCT(--('Sales Record'!$B$3:$B$1000='Inventory List'!A351),--('Sales Record'!$D$3:$D$1000="")))</f>
        <v/>
      </c>
      <c r="P351" s="46" t="str">
        <f>IF(A351="","",SUMPRODUCT('Purchase Record'!$J$3:$J$1000,--('Inventory List'!A351='Purchase Record'!$B$3:$B$1000),--('Purchase Record'!$D$3:$D$1000="")))</f>
        <v/>
      </c>
      <c r="Q351" s="46" t="str">
        <f>IF(A351="","",K351+SUMPRODUCT(--(A351='Purchase Record'!$B$3:$B$1000),--('Purchase Record'!$D$3:$D$1000&lt;&gt;""),'Purchase Record'!$J$3:$J$1000)-SUMPRODUCT(--(A351='Sales Record'!$B$3:$B$1000),--('Sales Record'!$D$3:$D$1000&lt;&gt;""),'Sales Record'!$G$3:$G$1000))</f>
        <v/>
      </c>
      <c r="R351" s="40"/>
      <c r="S351" s="40"/>
      <c r="T351" s="40"/>
      <c r="U351" s="41" t="str">
        <f t="shared" si="3"/>
        <v/>
      </c>
      <c r="V351" s="21" t="str">
        <f t="shared" si="4"/>
        <v/>
      </c>
      <c r="W351" s="21"/>
      <c r="X351" s="47">
        <f t="shared" si="5"/>
        <v>0</v>
      </c>
    </row>
    <row r="352">
      <c r="C352" s="21"/>
      <c r="D352" s="21"/>
      <c r="F352" s="21"/>
      <c r="G352" s="21"/>
      <c r="H352" s="21"/>
      <c r="I352" s="21"/>
      <c r="J352" s="49" t="str">
        <f t="shared" si="1"/>
        <v/>
      </c>
      <c r="K352" s="45" t="str">
        <f t="shared" si="2"/>
        <v/>
      </c>
      <c r="L352" s="21"/>
      <c r="M352" s="21"/>
      <c r="N352" s="46" t="str">
        <f>IF(A352="","",COUNTIF('Sales Record'!$B$3:$B$1000,A352))</f>
        <v/>
      </c>
      <c r="O352" s="46" t="str">
        <f>IF(A352="","",SUMPRODUCT(--('Sales Record'!$B$3:$B$1000='Inventory List'!A352),--('Sales Record'!$D$3:$D$1000="")))</f>
        <v/>
      </c>
      <c r="P352" s="46" t="str">
        <f>IF(A352="","",SUMPRODUCT('Purchase Record'!$J$3:$J$1000,--('Inventory List'!A352='Purchase Record'!$B$3:$B$1000),--('Purchase Record'!$D$3:$D$1000="")))</f>
        <v/>
      </c>
      <c r="Q352" s="46" t="str">
        <f>IF(A352="","",K352+SUMPRODUCT(--(A352='Purchase Record'!$B$3:$B$1000),--('Purchase Record'!$D$3:$D$1000&lt;&gt;""),'Purchase Record'!$J$3:$J$1000)-SUMPRODUCT(--(A352='Sales Record'!$B$3:$B$1000),--('Sales Record'!$D$3:$D$1000&lt;&gt;""),'Sales Record'!$G$3:$G$1000))</f>
        <v/>
      </c>
      <c r="R352" s="40"/>
      <c r="S352" s="40"/>
      <c r="T352" s="40"/>
      <c r="U352" s="41" t="str">
        <f t="shared" si="3"/>
        <v/>
      </c>
      <c r="V352" s="21" t="str">
        <f t="shared" si="4"/>
        <v/>
      </c>
      <c r="W352" s="21"/>
      <c r="X352" s="47">
        <f t="shared" si="5"/>
        <v>0</v>
      </c>
    </row>
    <row r="353">
      <c r="C353" s="21"/>
      <c r="D353" s="21"/>
      <c r="F353" s="21"/>
      <c r="G353" s="21"/>
      <c r="H353" s="21"/>
      <c r="I353" s="21"/>
      <c r="J353" s="49" t="str">
        <f t="shared" si="1"/>
        <v/>
      </c>
      <c r="K353" s="45" t="str">
        <f t="shared" si="2"/>
        <v/>
      </c>
      <c r="L353" s="21"/>
      <c r="M353" s="21"/>
      <c r="N353" s="46" t="str">
        <f>IF(A353="","",COUNTIF('Sales Record'!$B$3:$B$1000,A353))</f>
        <v/>
      </c>
      <c r="O353" s="46" t="str">
        <f>IF(A353="","",SUMPRODUCT(--('Sales Record'!$B$3:$B$1000='Inventory List'!A353),--('Sales Record'!$D$3:$D$1000="")))</f>
        <v/>
      </c>
      <c r="P353" s="46" t="str">
        <f>IF(A353="","",SUMPRODUCT('Purchase Record'!$J$3:$J$1000,--('Inventory List'!A353='Purchase Record'!$B$3:$B$1000),--('Purchase Record'!$D$3:$D$1000="")))</f>
        <v/>
      </c>
      <c r="Q353" s="46" t="str">
        <f>IF(A353="","",K353+SUMPRODUCT(--(A353='Purchase Record'!$B$3:$B$1000),--('Purchase Record'!$D$3:$D$1000&lt;&gt;""),'Purchase Record'!$J$3:$J$1000)-SUMPRODUCT(--(A353='Sales Record'!$B$3:$B$1000),--('Sales Record'!$D$3:$D$1000&lt;&gt;""),'Sales Record'!$G$3:$G$1000))</f>
        <v/>
      </c>
      <c r="R353" s="40"/>
      <c r="S353" s="40"/>
      <c r="T353" s="40"/>
      <c r="U353" s="41" t="str">
        <f t="shared" si="3"/>
        <v/>
      </c>
      <c r="V353" s="21" t="str">
        <f t="shared" si="4"/>
        <v/>
      </c>
      <c r="W353" s="21"/>
      <c r="X353" s="47">
        <f t="shared" si="5"/>
        <v>0</v>
      </c>
    </row>
    <row r="354">
      <c r="C354" s="21"/>
      <c r="D354" s="21"/>
      <c r="F354" s="21"/>
      <c r="G354" s="21"/>
      <c r="H354" s="21"/>
      <c r="I354" s="21"/>
      <c r="J354" s="49" t="str">
        <f t="shared" si="1"/>
        <v/>
      </c>
      <c r="K354" s="45" t="str">
        <f t="shared" si="2"/>
        <v/>
      </c>
      <c r="L354" s="21"/>
      <c r="M354" s="21"/>
      <c r="N354" s="46" t="str">
        <f>IF(A354="","",COUNTIF('Sales Record'!$B$3:$B$1000,A354))</f>
        <v/>
      </c>
      <c r="O354" s="46" t="str">
        <f>IF(A354="","",SUMPRODUCT(--('Sales Record'!$B$3:$B$1000='Inventory List'!A354),--('Sales Record'!$D$3:$D$1000="")))</f>
        <v/>
      </c>
      <c r="P354" s="46" t="str">
        <f>IF(A354="","",SUMPRODUCT('Purchase Record'!$J$3:$J$1000,--('Inventory List'!A354='Purchase Record'!$B$3:$B$1000),--('Purchase Record'!$D$3:$D$1000="")))</f>
        <v/>
      </c>
      <c r="Q354" s="46" t="str">
        <f>IF(A354="","",K354+SUMPRODUCT(--(A354='Purchase Record'!$B$3:$B$1000),--('Purchase Record'!$D$3:$D$1000&lt;&gt;""),'Purchase Record'!$J$3:$J$1000)-SUMPRODUCT(--(A354='Sales Record'!$B$3:$B$1000),--('Sales Record'!$D$3:$D$1000&lt;&gt;""),'Sales Record'!$G$3:$G$1000))</f>
        <v/>
      </c>
      <c r="R354" s="40"/>
      <c r="S354" s="40"/>
      <c r="T354" s="40"/>
      <c r="U354" s="41" t="str">
        <f t="shared" si="3"/>
        <v/>
      </c>
      <c r="V354" s="21" t="str">
        <f t="shared" si="4"/>
        <v/>
      </c>
      <c r="W354" s="21"/>
      <c r="X354" s="47">
        <f t="shared" si="5"/>
        <v>0</v>
      </c>
    </row>
    <row r="355">
      <c r="C355" s="21"/>
      <c r="D355" s="21"/>
      <c r="F355" s="21"/>
      <c r="G355" s="21"/>
      <c r="H355" s="21"/>
      <c r="I355" s="21"/>
      <c r="J355" s="49" t="str">
        <f t="shared" si="1"/>
        <v/>
      </c>
      <c r="K355" s="45" t="str">
        <f t="shared" si="2"/>
        <v/>
      </c>
      <c r="L355" s="21"/>
      <c r="M355" s="21"/>
      <c r="N355" s="46" t="str">
        <f>IF(A355="","",COUNTIF('Sales Record'!$B$3:$B$1000,A355))</f>
        <v/>
      </c>
      <c r="O355" s="46" t="str">
        <f>IF(A355="","",SUMPRODUCT(--('Sales Record'!$B$3:$B$1000='Inventory List'!A355),--('Sales Record'!$D$3:$D$1000="")))</f>
        <v/>
      </c>
      <c r="P355" s="46" t="str">
        <f>IF(A355="","",SUMPRODUCT('Purchase Record'!$J$3:$J$1000,--('Inventory List'!A355='Purchase Record'!$B$3:$B$1000),--('Purchase Record'!$D$3:$D$1000="")))</f>
        <v/>
      </c>
      <c r="Q355" s="46" t="str">
        <f>IF(A355="","",K355+SUMPRODUCT(--(A355='Purchase Record'!$B$3:$B$1000),--('Purchase Record'!$D$3:$D$1000&lt;&gt;""),'Purchase Record'!$J$3:$J$1000)-SUMPRODUCT(--(A355='Sales Record'!$B$3:$B$1000),--('Sales Record'!$D$3:$D$1000&lt;&gt;""),'Sales Record'!$G$3:$G$1000))</f>
        <v/>
      </c>
      <c r="R355" s="40"/>
      <c r="S355" s="40"/>
      <c r="T355" s="40"/>
      <c r="U355" s="41" t="str">
        <f t="shared" si="3"/>
        <v/>
      </c>
      <c r="V355" s="21" t="str">
        <f t="shared" si="4"/>
        <v/>
      </c>
      <c r="W355" s="21"/>
      <c r="X355" s="47">
        <f t="shared" si="5"/>
        <v>0</v>
      </c>
    </row>
    <row r="356">
      <c r="C356" s="21"/>
      <c r="D356" s="21"/>
      <c r="F356" s="21"/>
      <c r="G356" s="21"/>
      <c r="H356" s="21"/>
      <c r="I356" s="21"/>
      <c r="J356" s="49" t="str">
        <f t="shared" si="1"/>
        <v/>
      </c>
      <c r="K356" s="45" t="str">
        <f t="shared" si="2"/>
        <v/>
      </c>
      <c r="L356" s="21"/>
      <c r="M356" s="21"/>
      <c r="N356" s="46" t="str">
        <f>IF(A356="","",COUNTIF('Sales Record'!$B$3:$B$1000,A356))</f>
        <v/>
      </c>
      <c r="O356" s="46" t="str">
        <f>IF(A356="","",SUMPRODUCT(--('Sales Record'!$B$3:$B$1000='Inventory List'!A356),--('Sales Record'!$D$3:$D$1000="")))</f>
        <v/>
      </c>
      <c r="P356" s="46" t="str">
        <f>IF(A356="","",SUMPRODUCT('Purchase Record'!$J$3:$J$1000,--('Inventory List'!A356='Purchase Record'!$B$3:$B$1000),--('Purchase Record'!$D$3:$D$1000="")))</f>
        <v/>
      </c>
      <c r="Q356" s="46" t="str">
        <f>IF(A356="","",K356+SUMPRODUCT(--(A356='Purchase Record'!$B$3:$B$1000),--('Purchase Record'!$D$3:$D$1000&lt;&gt;""),'Purchase Record'!$J$3:$J$1000)-SUMPRODUCT(--(A356='Sales Record'!$B$3:$B$1000),--('Sales Record'!$D$3:$D$1000&lt;&gt;""),'Sales Record'!$G$3:$G$1000))</f>
        <v/>
      </c>
      <c r="R356" s="40"/>
      <c r="S356" s="40"/>
      <c r="T356" s="40"/>
      <c r="U356" s="41" t="str">
        <f t="shared" si="3"/>
        <v/>
      </c>
      <c r="V356" s="21" t="str">
        <f t="shared" si="4"/>
        <v/>
      </c>
      <c r="W356" s="21"/>
      <c r="X356" s="47">
        <f t="shared" si="5"/>
        <v>0</v>
      </c>
    </row>
    <row r="357">
      <c r="C357" s="21"/>
      <c r="D357" s="21"/>
      <c r="F357" s="21"/>
      <c r="G357" s="21"/>
      <c r="H357" s="21"/>
      <c r="I357" s="21"/>
      <c r="J357" s="49" t="str">
        <f t="shared" si="1"/>
        <v/>
      </c>
      <c r="K357" s="45" t="str">
        <f t="shared" si="2"/>
        <v/>
      </c>
      <c r="L357" s="21"/>
      <c r="M357" s="21"/>
      <c r="N357" s="46" t="str">
        <f>IF(A357="","",COUNTIF('Sales Record'!$B$3:$B$1000,A357))</f>
        <v/>
      </c>
      <c r="O357" s="46" t="str">
        <f>IF(A357="","",SUMPRODUCT(--('Sales Record'!$B$3:$B$1000='Inventory List'!A357),--('Sales Record'!$D$3:$D$1000="")))</f>
        <v/>
      </c>
      <c r="P357" s="46" t="str">
        <f>IF(A357="","",SUMPRODUCT('Purchase Record'!$J$3:$J$1000,--('Inventory List'!A357='Purchase Record'!$B$3:$B$1000),--('Purchase Record'!$D$3:$D$1000="")))</f>
        <v/>
      </c>
      <c r="Q357" s="46" t="str">
        <f>IF(A357="","",K357+SUMPRODUCT(--(A357='Purchase Record'!$B$3:$B$1000),--('Purchase Record'!$D$3:$D$1000&lt;&gt;""),'Purchase Record'!$J$3:$J$1000)-SUMPRODUCT(--(A357='Sales Record'!$B$3:$B$1000),--('Sales Record'!$D$3:$D$1000&lt;&gt;""),'Sales Record'!$G$3:$G$1000))</f>
        <v/>
      </c>
      <c r="R357" s="40"/>
      <c r="S357" s="40"/>
      <c r="T357" s="40"/>
      <c r="U357" s="41" t="str">
        <f t="shared" si="3"/>
        <v/>
      </c>
      <c r="V357" s="21" t="str">
        <f t="shared" si="4"/>
        <v/>
      </c>
      <c r="W357" s="21"/>
      <c r="X357" s="47">
        <f t="shared" si="5"/>
        <v>0</v>
      </c>
    </row>
    <row r="358">
      <c r="C358" s="21"/>
      <c r="D358" s="21"/>
      <c r="F358" s="21"/>
      <c r="G358" s="21"/>
      <c r="H358" s="21"/>
      <c r="I358" s="21"/>
      <c r="J358" s="49" t="str">
        <f t="shared" si="1"/>
        <v/>
      </c>
      <c r="K358" s="45" t="str">
        <f t="shared" si="2"/>
        <v/>
      </c>
      <c r="L358" s="21"/>
      <c r="M358" s="21"/>
      <c r="N358" s="46" t="str">
        <f>IF(A358="","",COUNTIF('Sales Record'!$B$3:$B$1000,A358))</f>
        <v/>
      </c>
      <c r="O358" s="46" t="str">
        <f>IF(A358="","",SUMPRODUCT(--('Sales Record'!$B$3:$B$1000='Inventory List'!A358),--('Sales Record'!$D$3:$D$1000="")))</f>
        <v/>
      </c>
      <c r="P358" s="46" t="str">
        <f>IF(A358="","",SUMPRODUCT('Purchase Record'!$J$3:$J$1000,--('Inventory List'!A358='Purchase Record'!$B$3:$B$1000),--('Purchase Record'!$D$3:$D$1000="")))</f>
        <v/>
      </c>
      <c r="Q358" s="46" t="str">
        <f>IF(A358="","",K358+SUMPRODUCT(--(A358='Purchase Record'!$B$3:$B$1000),--('Purchase Record'!$D$3:$D$1000&lt;&gt;""),'Purchase Record'!$J$3:$J$1000)-SUMPRODUCT(--(A358='Sales Record'!$B$3:$B$1000),--('Sales Record'!$D$3:$D$1000&lt;&gt;""),'Sales Record'!$G$3:$G$1000))</f>
        <v/>
      </c>
      <c r="R358" s="40"/>
      <c r="S358" s="40"/>
      <c r="T358" s="40"/>
      <c r="U358" s="41" t="str">
        <f t="shared" si="3"/>
        <v/>
      </c>
      <c r="V358" s="21" t="str">
        <f t="shared" si="4"/>
        <v/>
      </c>
      <c r="W358" s="21"/>
      <c r="X358" s="47">
        <f t="shared" si="5"/>
        <v>0</v>
      </c>
    </row>
    <row r="359">
      <c r="C359" s="21"/>
      <c r="D359" s="21"/>
      <c r="F359" s="21"/>
      <c r="G359" s="21"/>
      <c r="H359" s="21"/>
      <c r="I359" s="21"/>
      <c r="J359" s="49" t="str">
        <f t="shared" si="1"/>
        <v/>
      </c>
      <c r="K359" s="45" t="str">
        <f t="shared" si="2"/>
        <v/>
      </c>
      <c r="L359" s="21"/>
      <c r="M359" s="21"/>
      <c r="N359" s="46" t="str">
        <f>IF(A359="","",COUNTIF('Sales Record'!$B$3:$B$1000,A359))</f>
        <v/>
      </c>
      <c r="O359" s="46" t="str">
        <f>IF(A359="","",SUMPRODUCT(--('Sales Record'!$B$3:$B$1000='Inventory List'!A359),--('Sales Record'!$D$3:$D$1000="")))</f>
        <v/>
      </c>
      <c r="P359" s="46" t="str">
        <f>IF(A359="","",SUMPRODUCT('Purchase Record'!$J$3:$J$1000,--('Inventory List'!A359='Purchase Record'!$B$3:$B$1000),--('Purchase Record'!$D$3:$D$1000="")))</f>
        <v/>
      </c>
      <c r="Q359" s="46" t="str">
        <f>IF(A359="","",K359+SUMPRODUCT(--(A359='Purchase Record'!$B$3:$B$1000),--('Purchase Record'!$D$3:$D$1000&lt;&gt;""),'Purchase Record'!$J$3:$J$1000)-SUMPRODUCT(--(A359='Sales Record'!$B$3:$B$1000),--('Sales Record'!$D$3:$D$1000&lt;&gt;""),'Sales Record'!$G$3:$G$1000))</f>
        <v/>
      </c>
      <c r="R359" s="40"/>
      <c r="S359" s="40"/>
      <c r="T359" s="40"/>
      <c r="U359" s="41" t="str">
        <f t="shared" si="3"/>
        <v/>
      </c>
      <c r="V359" s="21" t="str">
        <f t="shared" si="4"/>
        <v/>
      </c>
      <c r="W359" s="21"/>
      <c r="X359" s="47">
        <f t="shared" si="5"/>
        <v>0</v>
      </c>
    </row>
    <row r="360">
      <c r="C360" s="21"/>
      <c r="D360" s="21"/>
      <c r="F360" s="21"/>
      <c r="G360" s="21"/>
      <c r="H360" s="21"/>
      <c r="I360" s="21"/>
      <c r="J360" s="49" t="str">
        <f t="shared" si="1"/>
        <v/>
      </c>
      <c r="K360" s="45" t="str">
        <f t="shared" si="2"/>
        <v/>
      </c>
      <c r="L360" s="21"/>
      <c r="M360" s="21"/>
      <c r="N360" s="46" t="str">
        <f>IF(A360="","",COUNTIF('Sales Record'!$B$3:$B$1000,A360))</f>
        <v/>
      </c>
      <c r="O360" s="46" t="str">
        <f>IF(A360="","",SUMPRODUCT(--('Sales Record'!$B$3:$B$1000='Inventory List'!A360),--('Sales Record'!$D$3:$D$1000="")))</f>
        <v/>
      </c>
      <c r="P360" s="46" t="str">
        <f>IF(A360="","",SUMPRODUCT('Purchase Record'!$J$3:$J$1000,--('Inventory List'!A360='Purchase Record'!$B$3:$B$1000),--('Purchase Record'!$D$3:$D$1000="")))</f>
        <v/>
      </c>
      <c r="Q360" s="46" t="str">
        <f>IF(A360="","",K360+SUMPRODUCT(--(A360='Purchase Record'!$B$3:$B$1000),--('Purchase Record'!$D$3:$D$1000&lt;&gt;""),'Purchase Record'!$J$3:$J$1000)-SUMPRODUCT(--(A360='Sales Record'!$B$3:$B$1000),--('Sales Record'!$D$3:$D$1000&lt;&gt;""),'Sales Record'!$G$3:$G$1000))</f>
        <v/>
      </c>
      <c r="R360" s="40"/>
      <c r="S360" s="40"/>
      <c r="T360" s="40"/>
      <c r="U360" s="41" t="str">
        <f t="shared" si="3"/>
        <v/>
      </c>
      <c r="V360" s="21" t="str">
        <f t="shared" si="4"/>
        <v/>
      </c>
      <c r="W360" s="21"/>
      <c r="X360" s="47">
        <f t="shared" si="5"/>
        <v>0</v>
      </c>
    </row>
    <row r="361">
      <c r="C361" s="21"/>
      <c r="D361" s="21"/>
      <c r="F361" s="21"/>
      <c r="G361" s="21"/>
      <c r="H361" s="21"/>
      <c r="I361" s="21"/>
      <c r="J361" s="49" t="str">
        <f t="shared" si="1"/>
        <v/>
      </c>
      <c r="K361" s="45" t="str">
        <f t="shared" si="2"/>
        <v/>
      </c>
      <c r="L361" s="21"/>
      <c r="M361" s="21"/>
      <c r="N361" s="46" t="str">
        <f>IF(A361="","",COUNTIF('Sales Record'!$B$3:$B$1000,A361))</f>
        <v/>
      </c>
      <c r="O361" s="46" t="str">
        <f>IF(A361="","",SUMPRODUCT(--('Sales Record'!$B$3:$B$1000='Inventory List'!A361),--('Sales Record'!$D$3:$D$1000="")))</f>
        <v/>
      </c>
      <c r="P361" s="46" t="str">
        <f>IF(A361="","",SUMPRODUCT('Purchase Record'!$J$3:$J$1000,--('Inventory List'!A361='Purchase Record'!$B$3:$B$1000),--('Purchase Record'!$D$3:$D$1000="")))</f>
        <v/>
      </c>
      <c r="Q361" s="46" t="str">
        <f>IF(A361="","",K361+SUMPRODUCT(--(A361='Purchase Record'!$B$3:$B$1000),--('Purchase Record'!$D$3:$D$1000&lt;&gt;""),'Purchase Record'!$J$3:$J$1000)-SUMPRODUCT(--(A361='Sales Record'!$B$3:$B$1000),--('Sales Record'!$D$3:$D$1000&lt;&gt;""),'Sales Record'!$G$3:$G$1000))</f>
        <v/>
      </c>
      <c r="R361" s="40"/>
      <c r="S361" s="40"/>
      <c r="T361" s="40"/>
      <c r="U361" s="41" t="str">
        <f t="shared" si="3"/>
        <v/>
      </c>
      <c r="V361" s="21" t="str">
        <f t="shared" si="4"/>
        <v/>
      </c>
      <c r="W361" s="21"/>
      <c r="X361" s="47">
        <f t="shared" si="5"/>
        <v>0</v>
      </c>
    </row>
    <row r="362">
      <c r="C362" s="21"/>
      <c r="D362" s="21"/>
      <c r="F362" s="21"/>
      <c r="G362" s="21"/>
      <c r="H362" s="21"/>
      <c r="I362" s="21"/>
      <c r="J362" s="49" t="str">
        <f t="shared" si="1"/>
        <v/>
      </c>
      <c r="K362" s="45" t="str">
        <f t="shared" si="2"/>
        <v/>
      </c>
      <c r="L362" s="21"/>
      <c r="M362" s="21"/>
      <c r="N362" s="46" t="str">
        <f>IF(A362="","",COUNTIF('Sales Record'!$B$3:$B$1000,A362))</f>
        <v/>
      </c>
      <c r="O362" s="46" t="str">
        <f>IF(A362="","",SUMPRODUCT(--('Sales Record'!$B$3:$B$1000='Inventory List'!A362),--('Sales Record'!$D$3:$D$1000="")))</f>
        <v/>
      </c>
      <c r="P362" s="46" t="str">
        <f>IF(A362="","",SUMPRODUCT('Purchase Record'!$J$3:$J$1000,--('Inventory List'!A362='Purchase Record'!$B$3:$B$1000),--('Purchase Record'!$D$3:$D$1000="")))</f>
        <v/>
      </c>
      <c r="Q362" s="46" t="str">
        <f>IF(A362="","",K362+SUMPRODUCT(--(A362='Purchase Record'!$B$3:$B$1000),--('Purchase Record'!$D$3:$D$1000&lt;&gt;""),'Purchase Record'!$J$3:$J$1000)-SUMPRODUCT(--(A362='Sales Record'!$B$3:$B$1000),--('Sales Record'!$D$3:$D$1000&lt;&gt;""),'Sales Record'!$G$3:$G$1000))</f>
        <v/>
      </c>
      <c r="R362" s="40"/>
      <c r="S362" s="40"/>
      <c r="T362" s="40"/>
      <c r="U362" s="41" t="str">
        <f t="shared" si="3"/>
        <v/>
      </c>
      <c r="V362" s="21" t="str">
        <f t="shared" si="4"/>
        <v/>
      </c>
      <c r="W362" s="21"/>
      <c r="X362" s="47">
        <f t="shared" si="5"/>
        <v>0</v>
      </c>
    </row>
    <row r="363">
      <c r="C363" s="21"/>
      <c r="D363" s="21"/>
      <c r="F363" s="21"/>
      <c r="G363" s="21"/>
      <c r="H363" s="21"/>
      <c r="I363" s="21"/>
      <c r="J363" s="49" t="str">
        <f t="shared" si="1"/>
        <v/>
      </c>
      <c r="K363" s="45" t="str">
        <f t="shared" si="2"/>
        <v/>
      </c>
      <c r="L363" s="21"/>
      <c r="M363" s="21"/>
      <c r="N363" s="46" t="str">
        <f>IF(A363="","",COUNTIF('Sales Record'!$B$3:$B$1000,A363))</f>
        <v/>
      </c>
      <c r="O363" s="46" t="str">
        <f>IF(A363="","",SUMPRODUCT(--('Sales Record'!$B$3:$B$1000='Inventory List'!A363),--('Sales Record'!$D$3:$D$1000="")))</f>
        <v/>
      </c>
      <c r="P363" s="46" t="str">
        <f>IF(A363="","",SUMPRODUCT('Purchase Record'!$J$3:$J$1000,--('Inventory List'!A363='Purchase Record'!$B$3:$B$1000),--('Purchase Record'!$D$3:$D$1000="")))</f>
        <v/>
      </c>
      <c r="Q363" s="46" t="str">
        <f>IF(A363="","",K363+SUMPRODUCT(--(A363='Purchase Record'!$B$3:$B$1000),--('Purchase Record'!$D$3:$D$1000&lt;&gt;""),'Purchase Record'!$J$3:$J$1000)-SUMPRODUCT(--(A363='Sales Record'!$B$3:$B$1000),--('Sales Record'!$D$3:$D$1000&lt;&gt;""),'Sales Record'!$G$3:$G$1000))</f>
        <v/>
      </c>
      <c r="R363" s="40"/>
      <c r="S363" s="40"/>
      <c r="T363" s="40"/>
      <c r="U363" s="41" t="str">
        <f t="shared" si="3"/>
        <v/>
      </c>
      <c r="V363" s="21" t="str">
        <f t="shared" si="4"/>
        <v/>
      </c>
      <c r="W363" s="21"/>
      <c r="X363" s="47">
        <f t="shared" si="5"/>
        <v>0</v>
      </c>
    </row>
    <row r="364">
      <c r="C364" s="21"/>
      <c r="D364" s="21"/>
      <c r="F364" s="21"/>
      <c r="G364" s="21"/>
      <c r="H364" s="21"/>
      <c r="I364" s="21"/>
      <c r="J364" s="49" t="str">
        <f t="shared" si="1"/>
        <v/>
      </c>
      <c r="K364" s="45" t="str">
        <f t="shared" si="2"/>
        <v/>
      </c>
      <c r="L364" s="21"/>
      <c r="M364" s="21"/>
      <c r="N364" s="46" t="str">
        <f>IF(A364="","",COUNTIF('Sales Record'!$B$3:$B$1000,A364))</f>
        <v/>
      </c>
      <c r="O364" s="46" t="str">
        <f>IF(A364="","",SUMPRODUCT(--('Sales Record'!$B$3:$B$1000='Inventory List'!A364),--('Sales Record'!$D$3:$D$1000="")))</f>
        <v/>
      </c>
      <c r="P364" s="46" t="str">
        <f>IF(A364="","",SUMPRODUCT('Purchase Record'!$J$3:$J$1000,--('Inventory List'!A364='Purchase Record'!$B$3:$B$1000),--('Purchase Record'!$D$3:$D$1000="")))</f>
        <v/>
      </c>
      <c r="Q364" s="46" t="str">
        <f>IF(A364="","",K364+SUMPRODUCT(--(A364='Purchase Record'!$B$3:$B$1000),--('Purchase Record'!$D$3:$D$1000&lt;&gt;""),'Purchase Record'!$J$3:$J$1000)-SUMPRODUCT(--(A364='Sales Record'!$B$3:$B$1000),--('Sales Record'!$D$3:$D$1000&lt;&gt;""),'Sales Record'!$G$3:$G$1000))</f>
        <v/>
      </c>
      <c r="R364" s="40"/>
      <c r="S364" s="40"/>
      <c r="T364" s="40"/>
      <c r="U364" s="41" t="str">
        <f t="shared" si="3"/>
        <v/>
      </c>
      <c r="V364" s="21" t="str">
        <f t="shared" si="4"/>
        <v/>
      </c>
      <c r="W364" s="21"/>
      <c r="X364" s="47">
        <f t="shared" si="5"/>
        <v>0</v>
      </c>
    </row>
    <row r="365">
      <c r="C365" s="21"/>
      <c r="D365" s="21"/>
      <c r="F365" s="21"/>
      <c r="G365" s="21"/>
      <c r="H365" s="21"/>
      <c r="I365" s="21"/>
      <c r="J365" s="49" t="str">
        <f t="shared" si="1"/>
        <v/>
      </c>
      <c r="K365" s="45" t="str">
        <f t="shared" si="2"/>
        <v/>
      </c>
      <c r="L365" s="21"/>
      <c r="M365" s="21"/>
      <c r="N365" s="46" t="str">
        <f>IF(A365="","",COUNTIF('Sales Record'!$B$3:$B$1000,A365))</f>
        <v/>
      </c>
      <c r="O365" s="46" t="str">
        <f>IF(A365="","",SUMPRODUCT(--('Sales Record'!$B$3:$B$1000='Inventory List'!A365),--('Sales Record'!$D$3:$D$1000="")))</f>
        <v/>
      </c>
      <c r="P365" s="46" t="str">
        <f>IF(A365="","",SUMPRODUCT('Purchase Record'!$J$3:$J$1000,--('Inventory List'!A365='Purchase Record'!$B$3:$B$1000),--('Purchase Record'!$D$3:$D$1000="")))</f>
        <v/>
      </c>
      <c r="Q365" s="46" t="str">
        <f>IF(A365="","",K365+SUMPRODUCT(--(A365='Purchase Record'!$B$3:$B$1000),--('Purchase Record'!$D$3:$D$1000&lt;&gt;""),'Purchase Record'!$J$3:$J$1000)-SUMPRODUCT(--(A365='Sales Record'!$B$3:$B$1000),--('Sales Record'!$D$3:$D$1000&lt;&gt;""),'Sales Record'!$G$3:$G$1000))</f>
        <v/>
      </c>
      <c r="R365" s="40"/>
      <c r="S365" s="40"/>
      <c r="T365" s="40"/>
      <c r="U365" s="41" t="str">
        <f t="shared" si="3"/>
        <v/>
      </c>
      <c r="V365" s="21" t="str">
        <f t="shared" si="4"/>
        <v/>
      </c>
      <c r="W365" s="21"/>
      <c r="X365" s="47">
        <f t="shared" si="5"/>
        <v>0</v>
      </c>
    </row>
    <row r="366">
      <c r="C366" s="21"/>
      <c r="D366" s="21"/>
      <c r="F366" s="21"/>
      <c r="G366" s="21"/>
      <c r="H366" s="21"/>
      <c r="I366" s="21"/>
      <c r="J366" s="49" t="str">
        <f t="shared" si="1"/>
        <v/>
      </c>
      <c r="K366" s="45" t="str">
        <f t="shared" si="2"/>
        <v/>
      </c>
      <c r="L366" s="21"/>
      <c r="M366" s="21"/>
      <c r="N366" s="46" t="str">
        <f>IF(A366="","",COUNTIF('Sales Record'!$B$3:$B$1000,A366))</f>
        <v/>
      </c>
      <c r="O366" s="46" t="str">
        <f>IF(A366="","",SUMPRODUCT(--('Sales Record'!$B$3:$B$1000='Inventory List'!A366),--('Sales Record'!$D$3:$D$1000="")))</f>
        <v/>
      </c>
      <c r="P366" s="46" t="str">
        <f>IF(A366="","",SUMPRODUCT('Purchase Record'!$J$3:$J$1000,--('Inventory List'!A366='Purchase Record'!$B$3:$B$1000),--('Purchase Record'!$D$3:$D$1000="")))</f>
        <v/>
      </c>
      <c r="Q366" s="46" t="str">
        <f>IF(A366="","",K366+SUMPRODUCT(--(A366='Purchase Record'!$B$3:$B$1000),--('Purchase Record'!$D$3:$D$1000&lt;&gt;""),'Purchase Record'!$J$3:$J$1000)-SUMPRODUCT(--(A366='Sales Record'!$B$3:$B$1000),--('Sales Record'!$D$3:$D$1000&lt;&gt;""),'Sales Record'!$G$3:$G$1000))</f>
        <v/>
      </c>
      <c r="R366" s="40"/>
      <c r="S366" s="40"/>
      <c r="T366" s="40"/>
      <c r="U366" s="41" t="str">
        <f t="shared" si="3"/>
        <v/>
      </c>
      <c r="V366" s="21" t="str">
        <f t="shared" si="4"/>
        <v/>
      </c>
      <c r="W366" s="21"/>
      <c r="X366" s="47">
        <f t="shared" si="5"/>
        <v>0</v>
      </c>
    </row>
    <row r="367">
      <c r="C367" s="21"/>
      <c r="D367" s="21"/>
      <c r="F367" s="21"/>
      <c r="G367" s="21"/>
      <c r="H367" s="21"/>
      <c r="I367" s="21"/>
      <c r="J367" s="49" t="str">
        <f t="shared" si="1"/>
        <v/>
      </c>
      <c r="K367" s="45" t="str">
        <f t="shared" si="2"/>
        <v/>
      </c>
      <c r="L367" s="21"/>
      <c r="M367" s="21"/>
      <c r="N367" s="46" t="str">
        <f>IF(A367="","",COUNTIF('Sales Record'!$B$3:$B$1000,A367))</f>
        <v/>
      </c>
      <c r="O367" s="46" t="str">
        <f>IF(A367="","",SUMPRODUCT(--('Sales Record'!$B$3:$B$1000='Inventory List'!A367),--('Sales Record'!$D$3:$D$1000="")))</f>
        <v/>
      </c>
      <c r="P367" s="46" t="str">
        <f>IF(A367="","",SUMPRODUCT('Purchase Record'!$J$3:$J$1000,--('Inventory List'!A367='Purchase Record'!$B$3:$B$1000),--('Purchase Record'!$D$3:$D$1000="")))</f>
        <v/>
      </c>
      <c r="Q367" s="46" t="str">
        <f>IF(A367="","",K367+SUMPRODUCT(--(A367='Purchase Record'!$B$3:$B$1000),--('Purchase Record'!$D$3:$D$1000&lt;&gt;""),'Purchase Record'!$J$3:$J$1000)-SUMPRODUCT(--(A367='Sales Record'!$B$3:$B$1000),--('Sales Record'!$D$3:$D$1000&lt;&gt;""),'Sales Record'!$G$3:$G$1000))</f>
        <v/>
      </c>
      <c r="R367" s="40"/>
      <c r="S367" s="40"/>
      <c r="T367" s="40"/>
      <c r="U367" s="41" t="str">
        <f t="shared" si="3"/>
        <v/>
      </c>
      <c r="V367" s="21" t="str">
        <f t="shared" si="4"/>
        <v/>
      </c>
      <c r="W367" s="21"/>
      <c r="X367" s="47">
        <f t="shared" si="5"/>
        <v>0</v>
      </c>
    </row>
    <row r="368">
      <c r="C368" s="21"/>
      <c r="D368" s="21"/>
      <c r="F368" s="21"/>
      <c r="G368" s="21"/>
      <c r="H368" s="21"/>
      <c r="I368" s="21"/>
      <c r="J368" s="49" t="str">
        <f t="shared" si="1"/>
        <v/>
      </c>
      <c r="K368" s="45" t="str">
        <f t="shared" si="2"/>
        <v/>
      </c>
      <c r="L368" s="21"/>
      <c r="M368" s="21"/>
      <c r="N368" s="46" t="str">
        <f>IF(A368="","",COUNTIF('Sales Record'!$B$3:$B$1000,A368))</f>
        <v/>
      </c>
      <c r="O368" s="46" t="str">
        <f>IF(A368="","",SUMPRODUCT(--('Sales Record'!$B$3:$B$1000='Inventory List'!A368),--('Sales Record'!$D$3:$D$1000="")))</f>
        <v/>
      </c>
      <c r="P368" s="46" t="str">
        <f>IF(A368="","",SUMPRODUCT('Purchase Record'!$J$3:$J$1000,--('Inventory List'!A368='Purchase Record'!$B$3:$B$1000),--('Purchase Record'!$D$3:$D$1000="")))</f>
        <v/>
      </c>
      <c r="Q368" s="46" t="str">
        <f>IF(A368="","",K368+SUMPRODUCT(--(A368='Purchase Record'!$B$3:$B$1000),--('Purchase Record'!$D$3:$D$1000&lt;&gt;""),'Purchase Record'!$J$3:$J$1000)-SUMPRODUCT(--(A368='Sales Record'!$B$3:$B$1000),--('Sales Record'!$D$3:$D$1000&lt;&gt;""),'Sales Record'!$G$3:$G$1000))</f>
        <v/>
      </c>
      <c r="R368" s="40"/>
      <c r="S368" s="40"/>
      <c r="T368" s="40"/>
      <c r="U368" s="41" t="str">
        <f t="shared" si="3"/>
        <v/>
      </c>
      <c r="V368" s="21" t="str">
        <f t="shared" si="4"/>
        <v/>
      </c>
      <c r="W368" s="21"/>
      <c r="X368" s="47">
        <f t="shared" si="5"/>
        <v>0</v>
      </c>
    </row>
    <row r="369">
      <c r="C369" s="21"/>
      <c r="D369" s="21"/>
      <c r="F369" s="21"/>
      <c r="G369" s="21"/>
      <c r="H369" s="21"/>
      <c r="I369" s="21"/>
      <c r="J369" s="49" t="str">
        <f t="shared" si="1"/>
        <v/>
      </c>
      <c r="K369" s="45" t="str">
        <f t="shared" si="2"/>
        <v/>
      </c>
      <c r="L369" s="21"/>
      <c r="M369" s="21"/>
      <c r="N369" s="46" t="str">
        <f>IF(A369="","",COUNTIF('Sales Record'!$B$3:$B$1000,A369))</f>
        <v/>
      </c>
      <c r="O369" s="46" t="str">
        <f>IF(A369="","",SUMPRODUCT(--('Sales Record'!$B$3:$B$1000='Inventory List'!A369),--('Sales Record'!$D$3:$D$1000="")))</f>
        <v/>
      </c>
      <c r="P369" s="46" t="str">
        <f>IF(A369="","",SUMPRODUCT('Purchase Record'!$J$3:$J$1000,--('Inventory List'!A369='Purchase Record'!$B$3:$B$1000),--('Purchase Record'!$D$3:$D$1000="")))</f>
        <v/>
      </c>
      <c r="Q369" s="46" t="str">
        <f>IF(A369="","",K369+SUMPRODUCT(--(A369='Purchase Record'!$B$3:$B$1000),--('Purchase Record'!$D$3:$D$1000&lt;&gt;""),'Purchase Record'!$J$3:$J$1000)-SUMPRODUCT(--(A369='Sales Record'!$B$3:$B$1000),--('Sales Record'!$D$3:$D$1000&lt;&gt;""),'Sales Record'!$G$3:$G$1000))</f>
        <v/>
      </c>
      <c r="R369" s="40"/>
      <c r="S369" s="40"/>
      <c r="T369" s="40"/>
      <c r="U369" s="41" t="str">
        <f t="shared" si="3"/>
        <v/>
      </c>
      <c r="V369" s="21" t="str">
        <f t="shared" si="4"/>
        <v/>
      </c>
      <c r="W369" s="21"/>
      <c r="X369" s="47">
        <f t="shared" si="5"/>
        <v>0</v>
      </c>
    </row>
    <row r="370">
      <c r="C370" s="21"/>
      <c r="D370" s="21"/>
      <c r="F370" s="21"/>
      <c r="G370" s="21"/>
      <c r="H370" s="21"/>
      <c r="I370" s="21"/>
      <c r="J370" s="49" t="str">
        <f t="shared" si="1"/>
        <v/>
      </c>
      <c r="K370" s="45" t="str">
        <f t="shared" si="2"/>
        <v/>
      </c>
      <c r="L370" s="21"/>
      <c r="M370" s="21"/>
      <c r="N370" s="46" t="str">
        <f>IF(A370="","",COUNTIF('Sales Record'!$B$3:$B$1000,A370))</f>
        <v/>
      </c>
      <c r="O370" s="46" t="str">
        <f>IF(A370="","",SUMPRODUCT(--('Sales Record'!$B$3:$B$1000='Inventory List'!A370),--('Sales Record'!$D$3:$D$1000="")))</f>
        <v/>
      </c>
      <c r="P370" s="46" t="str">
        <f>IF(A370="","",SUMPRODUCT('Purchase Record'!$J$3:$J$1000,--('Inventory List'!A370='Purchase Record'!$B$3:$B$1000),--('Purchase Record'!$D$3:$D$1000="")))</f>
        <v/>
      </c>
      <c r="Q370" s="46" t="str">
        <f>IF(A370="","",K370+SUMPRODUCT(--(A370='Purchase Record'!$B$3:$B$1000),--('Purchase Record'!$D$3:$D$1000&lt;&gt;""),'Purchase Record'!$J$3:$J$1000)-SUMPRODUCT(--(A370='Sales Record'!$B$3:$B$1000),--('Sales Record'!$D$3:$D$1000&lt;&gt;""),'Sales Record'!$G$3:$G$1000))</f>
        <v/>
      </c>
      <c r="R370" s="40"/>
      <c r="S370" s="40"/>
      <c r="T370" s="40"/>
      <c r="U370" s="41" t="str">
        <f t="shared" si="3"/>
        <v/>
      </c>
      <c r="V370" s="21" t="str">
        <f t="shared" si="4"/>
        <v/>
      </c>
      <c r="W370" s="21"/>
      <c r="X370" s="47">
        <f t="shared" si="5"/>
        <v>0</v>
      </c>
    </row>
    <row r="371">
      <c r="C371" s="21"/>
      <c r="D371" s="21"/>
      <c r="F371" s="21"/>
      <c r="G371" s="21"/>
      <c r="H371" s="21"/>
      <c r="I371" s="21"/>
      <c r="J371" s="49" t="str">
        <f t="shared" si="1"/>
        <v/>
      </c>
      <c r="K371" s="45" t="str">
        <f t="shared" si="2"/>
        <v/>
      </c>
      <c r="L371" s="21"/>
      <c r="M371" s="21"/>
      <c r="N371" s="46" t="str">
        <f>IF(A371="","",COUNTIF('Sales Record'!$B$3:$B$1000,A371))</f>
        <v/>
      </c>
      <c r="O371" s="46" t="str">
        <f>IF(A371="","",SUMPRODUCT(--('Sales Record'!$B$3:$B$1000='Inventory List'!A371),--('Sales Record'!$D$3:$D$1000="")))</f>
        <v/>
      </c>
      <c r="P371" s="46" t="str">
        <f>IF(A371="","",SUMPRODUCT('Purchase Record'!$J$3:$J$1000,--('Inventory List'!A371='Purchase Record'!$B$3:$B$1000),--('Purchase Record'!$D$3:$D$1000="")))</f>
        <v/>
      </c>
      <c r="Q371" s="46" t="str">
        <f>IF(A371="","",K371+SUMPRODUCT(--(A371='Purchase Record'!$B$3:$B$1000),--('Purchase Record'!$D$3:$D$1000&lt;&gt;""),'Purchase Record'!$J$3:$J$1000)-SUMPRODUCT(--(A371='Sales Record'!$B$3:$B$1000),--('Sales Record'!$D$3:$D$1000&lt;&gt;""),'Sales Record'!$G$3:$G$1000))</f>
        <v/>
      </c>
      <c r="R371" s="40"/>
      <c r="S371" s="40"/>
      <c r="T371" s="40"/>
      <c r="U371" s="41" t="str">
        <f t="shared" si="3"/>
        <v/>
      </c>
      <c r="V371" s="21" t="str">
        <f t="shared" si="4"/>
        <v/>
      </c>
      <c r="W371" s="21"/>
      <c r="X371" s="47">
        <f t="shared" si="5"/>
        <v>0</v>
      </c>
    </row>
    <row r="372">
      <c r="C372" s="21"/>
      <c r="D372" s="21"/>
      <c r="F372" s="21"/>
      <c r="G372" s="21"/>
      <c r="H372" s="21"/>
      <c r="I372" s="21"/>
      <c r="J372" s="49" t="str">
        <f t="shared" si="1"/>
        <v/>
      </c>
      <c r="K372" s="45" t="str">
        <f t="shared" si="2"/>
        <v/>
      </c>
      <c r="L372" s="21"/>
      <c r="M372" s="21"/>
      <c r="N372" s="46" t="str">
        <f>IF(A372="","",COUNTIF('Sales Record'!$B$3:$B$1000,A372))</f>
        <v/>
      </c>
      <c r="O372" s="46" t="str">
        <f>IF(A372="","",SUMPRODUCT(--('Sales Record'!$B$3:$B$1000='Inventory List'!A372),--('Sales Record'!$D$3:$D$1000="")))</f>
        <v/>
      </c>
      <c r="P372" s="46" t="str">
        <f>IF(A372="","",SUMPRODUCT('Purchase Record'!$J$3:$J$1000,--('Inventory List'!A372='Purchase Record'!$B$3:$B$1000),--('Purchase Record'!$D$3:$D$1000="")))</f>
        <v/>
      </c>
      <c r="Q372" s="46" t="str">
        <f>IF(A372="","",K372+SUMPRODUCT(--(A372='Purchase Record'!$B$3:$B$1000),--('Purchase Record'!$D$3:$D$1000&lt;&gt;""),'Purchase Record'!$J$3:$J$1000)-SUMPRODUCT(--(A372='Sales Record'!$B$3:$B$1000),--('Sales Record'!$D$3:$D$1000&lt;&gt;""),'Sales Record'!$G$3:$G$1000))</f>
        <v/>
      </c>
      <c r="R372" s="40"/>
      <c r="S372" s="40"/>
      <c r="T372" s="40"/>
      <c r="U372" s="41" t="str">
        <f t="shared" si="3"/>
        <v/>
      </c>
      <c r="V372" s="21" t="str">
        <f t="shared" si="4"/>
        <v/>
      </c>
      <c r="W372" s="21"/>
      <c r="X372" s="47">
        <f t="shared" si="5"/>
        <v>0</v>
      </c>
    </row>
    <row r="373">
      <c r="C373" s="21"/>
      <c r="D373" s="21"/>
      <c r="F373" s="21"/>
      <c r="G373" s="21"/>
      <c r="H373" s="21"/>
      <c r="I373" s="21"/>
      <c r="J373" s="49" t="str">
        <f t="shared" si="1"/>
        <v/>
      </c>
      <c r="K373" s="45" t="str">
        <f t="shared" si="2"/>
        <v/>
      </c>
      <c r="L373" s="21"/>
      <c r="M373" s="21"/>
      <c r="N373" s="46" t="str">
        <f>IF(A373="","",COUNTIF('Sales Record'!$B$3:$B$1000,A373))</f>
        <v/>
      </c>
      <c r="O373" s="46" t="str">
        <f>IF(A373="","",SUMPRODUCT(--('Sales Record'!$B$3:$B$1000='Inventory List'!A373),--('Sales Record'!$D$3:$D$1000="")))</f>
        <v/>
      </c>
      <c r="P373" s="46" t="str">
        <f>IF(A373="","",SUMPRODUCT('Purchase Record'!$J$3:$J$1000,--('Inventory List'!A373='Purchase Record'!$B$3:$B$1000),--('Purchase Record'!$D$3:$D$1000="")))</f>
        <v/>
      </c>
      <c r="Q373" s="46" t="str">
        <f>IF(A373="","",K373+SUMPRODUCT(--(A373='Purchase Record'!$B$3:$B$1000),--('Purchase Record'!$D$3:$D$1000&lt;&gt;""),'Purchase Record'!$J$3:$J$1000)-SUMPRODUCT(--(A373='Sales Record'!$B$3:$B$1000),--('Sales Record'!$D$3:$D$1000&lt;&gt;""),'Sales Record'!$G$3:$G$1000))</f>
        <v/>
      </c>
      <c r="R373" s="40"/>
      <c r="S373" s="40"/>
      <c r="T373" s="40"/>
      <c r="U373" s="41" t="str">
        <f t="shared" si="3"/>
        <v/>
      </c>
      <c r="V373" s="21" t="str">
        <f t="shared" si="4"/>
        <v/>
      </c>
      <c r="W373" s="21"/>
      <c r="X373" s="47">
        <f t="shared" si="5"/>
        <v>0</v>
      </c>
    </row>
    <row r="374">
      <c r="C374" s="21"/>
      <c r="D374" s="21"/>
      <c r="F374" s="21"/>
      <c r="G374" s="21"/>
      <c r="H374" s="21"/>
      <c r="I374" s="21"/>
      <c r="J374" s="49" t="str">
        <f t="shared" si="1"/>
        <v/>
      </c>
      <c r="K374" s="45" t="str">
        <f t="shared" si="2"/>
        <v/>
      </c>
      <c r="L374" s="21"/>
      <c r="M374" s="21"/>
      <c r="N374" s="46" t="str">
        <f>IF(A374="","",COUNTIF('Sales Record'!$B$3:$B$1000,A374))</f>
        <v/>
      </c>
      <c r="O374" s="46" t="str">
        <f>IF(A374="","",SUMPRODUCT(--('Sales Record'!$B$3:$B$1000='Inventory List'!A374),--('Sales Record'!$D$3:$D$1000="")))</f>
        <v/>
      </c>
      <c r="P374" s="46" t="str">
        <f>IF(A374="","",SUMPRODUCT('Purchase Record'!$J$3:$J$1000,--('Inventory List'!A374='Purchase Record'!$B$3:$B$1000),--('Purchase Record'!$D$3:$D$1000="")))</f>
        <v/>
      </c>
      <c r="Q374" s="46" t="str">
        <f>IF(A374="","",K374+SUMPRODUCT(--(A374='Purchase Record'!$B$3:$B$1000),--('Purchase Record'!$D$3:$D$1000&lt;&gt;""),'Purchase Record'!$J$3:$J$1000)-SUMPRODUCT(--(A374='Sales Record'!$B$3:$B$1000),--('Sales Record'!$D$3:$D$1000&lt;&gt;""),'Sales Record'!$G$3:$G$1000))</f>
        <v/>
      </c>
      <c r="R374" s="40"/>
      <c r="S374" s="40"/>
      <c r="T374" s="40"/>
      <c r="U374" s="41" t="str">
        <f t="shared" si="3"/>
        <v/>
      </c>
      <c r="V374" s="21" t="str">
        <f t="shared" si="4"/>
        <v/>
      </c>
      <c r="W374" s="21"/>
      <c r="X374" s="47">
        <f t="shared" si="5"/>
        <v>0</v>
      </c>
    </row>
    <row r="375">
      <c r="C375" s="21"/>
      <c r="D375" s="21"/>
      <c r="F375" s="21"/>
      <c r="G375" s="21"/>
      <c r="H375" s="21"/>
      <c r="I375" s="21"/>
      <c r="J375" s="49" t="str">
        <f t="shared" si="1"/>
        <v/>
      </c>
      <c r="K375" s="45" t="str">
        <f t="shared" si="2"/>
        <v/>
      </c>
      <c r="L375" s="21"/>
      <c r="M375" s="21"/>
      <c r="N375" s="46" t="str">
        <f>IF(A375="","",COUNTIF('Sales Record'!$B$3:$B$1000,A375))</f>
        <v/>
      </c>
      <c r="O375" s="46" t="str">
        <f>IF(A375="","",SUMPRODUCT(--('Sales Record'!$B$3:$B$1000='Inventory List'!A375),--('Sales Record'!$D$3:$D$1000="")))</f>
        <v/>
      </c>
      <c r="P375" s="46" t="str">
        <f>IF(A375="","",SUMPRODUCT('Purchase Record'!$J$3:$J$1000,--('Inventory List'!A375='Purchase Record'!$B$3:$B$1000),--('Purchase Record'!$D$3:$D$1000="")))</f>
        <v/>
      </c>
      <c r="Q375" s="46" t="str">
        <f>IF(A375="","",K375+SUMPRODUCT(--(A375='Purchase Record'!$B$3:$B$1000),--('Purchase Record'!$D$3:$D$1000&lt;&gt;""),'Purchase Record'!$J$3:$J$1000)-SUMPRODUCT(--(A375='Sales Record'!$B$3:$B$1000),--('Sales Record'!$D$3:$D$1000&lt;&gt;""),'Sales Record'!$G$3:$G$1000))</f>
        <v/>
      </c>
      <c r="R375" s="40"/>
      <c r="S375" s="40"/>
      <c r="T375" s="40"/>
      <c r="U375" s="41" t="str">
        <f t="shared" si="3"/>
        <v/>
      </c>
      <c r="V375" s="21" t="str">
        <f t="shared" si="4"/>
        <v/>
      </c>
      <c r="W375" s="21"/>
      <c r="X375" s="47">
        <f t="shared" si="5"/>
        <v>0</v>
      </c>
    </row>
    <row r="376">
      <c r="C376" s="21"/>
      <c r="D376" s="21"/>
      <c r="F376" s="21"/>
      <c r="G376" s="21"/>
      <c r="H376" s="21"/>
      <c r="I376" s="21"/>
      <c r="J376" s="49" t="str">
        <f t="shared" si="1"/>
        <v/>
      </c>
      <c r="K376" s="45" t="str">
        <f t="shared" si="2"/>
        <v/>
      </c>
      <c r="L376" s="21"/>
      <c r="M376" s="21"/>
      <c r="N376" s="46" t="str">
        <f>IF(A376="","",COUNTIF('Sales Record'!$B$3:$B$1000,A376))</f>
        <v/>
      </c>
      <c r="O376" s="46" t="str">
        <f>IF(A376="","",SUMPRODUCT(--('Sales Record'!$B$3:$B$1000='Inventory List'!A376),--('Sales Record'!$D$3:$D$1000="")))</f>
        <v/>
      </c>
      <c r="P376" s="46" t="str">
        <f>IF(A376="","",SUMPRODUCT('Purchase Record'!$J$3:$J$1000,--('Inventory List'!A376='Purchase Record'!$B$3:$B$1000),--('Purchase Record'!$D$3:$D$1000="")))</f>
        <v/>
      </c>
      <c r="Q376" s="46" t="str">
        <f>IF(A376="","",K376+SUMPRODUCT(--(A376='Purchase Record'!$B$3:$B$1000),--('Purchase Record'!$D$3:$D$1000&lt;&gt;""),'Purchase Record'!$J$3:$J$1000)-SUMPRODUCT(--(A376='Sales Record'!$B$3:$B$1000),--('Sales Record'!$D$3:$D$1000&lt;&gt;""),'Sales Record'!$G$3:$G$1000))</f>
        <v/>
      </c>
      <c r="R376" s="40"/>
      <c r="S376" s="40"/>
      <c r="T376" s="40"/>
      <c r="U376" s="41" t="str">
        <f t="shared" si="3"/>
        <v/>
      </c>
      <c r="V376" s="21" t="str">
        <f t="shared" si="4"/>
        <v/>
      </c>
      <c r="W376" s="21"/>
      <c r="X376" s="47">
        <f t="shared" si="5"/>
        <v>0</v>
      </c>
    </row>
    <row r="377">
      <c r="C377" s="21"/>
      <c r="D377" s="21"/>
      <c r="F377" s="21"/>
      <c r="G377" s="21"/>
      <c r="H377" s="21"/>
      <c r="I377" s="21"/>
      <c r="J377" s="49" t="str">
        <f t="shared" si="1"/>
        <v/>
      </c>
      <c r="K377" s="45" t="str">
        <f t="shared" si="2"/>
        <v/>
      </c>
      <c r="L377" s="21"/>
      <c r="M377" s="21"/>
      <c r="N377" s="46" t="str">
        <f>IF(A377="","",COUNTIF('Sales Record'!$B$3:$B$1000,A377))</f>
        <v/>
      </c>
      <c r="O377" s="46" t="str">
        <f>IF(A377="","",SUMPRODUCT(--('Sales Record'!$B$3:$B$1000='Inventory List'!A377),--('Sales Record'!$D$3:$D$1000="")))</f>
        <v/>
      </c>
      <c r="P377" s="46" t="str">
        <f>IF(A377="","",SUMPRODUCT('Purchase Record'!$J$3:$J$1000,--('Inventory List'!A377='Purchase Record'!$B$3:$B$1000),--('Purchase Record'!$D$3:$D$1000="")))</f>
        <v/>
      </c>
      <c r="Q377" s="46" t="str">
        <f>IF(A377="","",K377+SUMPRODUCT(--(A377='Purchase Record'!$B$3:$B$1000),--('Purchase Record'!$D$3:$D$1000&lt;&gt;""),'Purchase Record'!$J$3:$J$1000)-SUMPRODUCT(--(A377='Sales Record'!$B$3:$B$1000),--('Sales Record'!$D$3:$D$1000&lt;&gt;""),'Sales Record'!$G$3:$G$1000))</f>
        <v/>
      </c>
      <c r="R377" s="40"/>
      <c r="S377" s="40"/>
      <c r="T377" s="40"/>
      <c r="U377" s="41" t="str">
        <f t="shared" si="3"/>
        <v/>
      </c>
      <c r="V377" s="21" t="str">
        <f t="shared" si="4"/>
        <v/>
      </c>
      <c r="W377" s="21"/>
      <c r="X377" s="47">
        <f t="shared" si="5"/>
        <v>0</v>
      </c>
    </row>
    <row r="378">
      <c r="C378" s="21"/>
      <c r="D378" s="21"/>
      <c r="F378" s="21"/>
      <c r="G378" s="21"/>
      <c r="H378" s="21"/>
      <c r="I378" s="21"/>
      <c r="J378" s="49" t="str">
        <f t="shared" si="1"/>
        <v/>
      </c>
      <c r="K378" s="45" t="str">
        <f t="shared" si="2"/>
        <v/>
      </c>
      <c r="L378" s="21"/>
      <c r="M378" s="21"/>
      <c r="N378" s="46" t="str">
        <f>IF(A378="","",COUNTIF('Sales Record'!$B$3:$B$1000,A378))</f>
        <v/>
      </c>
      <c r="O378" s="46" t="str">
        <f>IF(A378="","",SUMPRODUCT(--('Sales Record'!$B$3:$B$1000='Inventory List'!A378),--('Sales Record'!$D$3:$D$1000="")))</f>
        <v/>
      </c>
      <c r="P378" s="46" t="str">
        <f>IF(A378="","",SUMPRODUCT('Purchase Record'!$J$3:$J$1000,--('Inventory List'!A378='Purchase Record'!$B$3:$B$1000),--('Purchase Record'!$D$3:$D$1000="")))</f>
        <v/>
      </c>
      <c r="Q378" s="46" t="str">
        <f>IF(A378="","",K378+SUMPRODUCT(--(A378='Purchase Record'!$B$3:$B$1000),--('Purchase Record'!$D$3:$D$1000&lt;&gt;""),'Purchase Record'!$J$3:$J$1000)-SUMPRODUCT(--(A378='Sales Record'!$B$3:$B$1000),--('Sales Record'!$D$3:$D$1000&lt;&gt;""),'Sales Record'!$G$3:$G$1000))</f>
        <v/>
      </c>
      <c r="R378" s="40"/>
      <c r="S378" s="40"/>
      <c r="T378" s="40"/>
      <c r="U378" s="41" t="str">
        <f t="shared" si="3"/>
        <v/>
      </c>
      <c r="V378" s="21" t="str">
        <f t="shared" si="4"/>
        <v/>
      </c>
      <c r="W378" s="21"/>
      <c r="X378" s="47">
        <f t="shared" si="5"/>
        <v>0</v>
      </c>
    </row>
    <row r="379">
      <c r="C379" s="21"/>
      <c r="D379" s="21"/>
      <c r="F379" s="21"/>
      <c r="G379" s="21"/>
      <c r="H379" s="21"/>
      <c r="I379" s="21"/>
      <c r="J379" s="49" t="str">
        <f t="shared" si="1"/>
        <v/>
      </c>
      <c r="K379" s="45" t="str">
        <f t="shared" si="2"/>
        <v/>
      </c>
      <c r="L379" s="21"/>
      <c r="M379" s="21"/>
      <c r="N379" s="46" t="str">
        <f>IF(A379="","",COUNTIF('Sales Record'!$B$3:$B$1000,A379))</f>
        <v/>
      </c>
      <c r="O379" s="46" t="str">
        <f>IF(A379="","",SUMPRODUCT(--('Sales Record'!$B$3:$B$1000='Inventory List'!A379),--('Sales Record'!$D$3:$D$1000="")))</f>
        <v/>
      </c>
      <c r="P379" s="46" t="str">
        <f>IF(A379="","",SUMPRODUCT('Purchase Record'!$J$3:$J$1000,--('Inventory List'!A379='Purchase Record'!$B$3:$B$1000),--('Purchase Record'!$D$3:$D$1000="")))</f>
        <v/>
      </c>
      <c r="Q379" s="46" t="str">
        <f>IF(A379="","",K379+SUMPRODUCT(--(A379='Purchase Record'!$B$3:$B$1000),--('Purchase Record'!$D$3:$D$1000&lt;&gt;""),'Purchase Record'!$J$3:$J$1000)-SUMPRODUCT(--(A379='Sales Record'!$B$3:$B$1000),--('Sales Record'!$D$3:$D$1000&lt;&gt;""),'Sales Record'!$G$3:$G$1000))</f>
        <v/>
      </c>
      <c r="R379" s="40"/>
      <c r="S379" s="40"/>
      <c r="T379" s="40"/>
      <c r="U379" s="41" t="str">
        <f t="shared" si="3"/>
        <v/>
      </c>
      <c r="V379" s="21" t="str">
        <f t="shared" si="4"/>
        <v/>
      </c>
      <c r="W379" s="21"/>
      <c r="X379" s="47">
        <f t="shared" si="5"/>
        <v>0</v>
      </c>
    </row>
    <row r="380">
      <c r="C380" s="21"/>
      <c r="D380" s="21"/>
      <c r="F380" s="21"/>
      <c r="G380" s="21"/>
      <c r="H380" s="21"/>
      <c r="I380" s="21"/>
      <c r="J380" s="49" t="str">
        <f t="shared" si="1"/>
        <v/>
      </c>
      <c r="K380" s="45" t="str">
        <f t="shared" si="2"/>
        <v/>
      </c>
      <c r="L380" s="21"/>
      <c r="M380" s="21"/>
      <c r="N380" s="46" t="str">
        <f>IF(A380="","",COUNTIF('Sales Record'!$B$3:$B$1000,A380))</f>
        <v/>
      </c>
      <c r="O380" s="46" t="str">
        <f>IF(A380="","",SUMPRODUCT(--('Sales Record'!$B$3:$B$1000='Inventory List'!A380),--('Sales Record'!$D$3:$D$1000="")))</f>
        <v/>
      </c>
      <c r="P380" s="46" t="str">
        <f>IF(A380="","",SUMPRODUCT('Purchase Record'!$J$3:$J$1000,--('Inventory List'!A380='Purchase Record'!$B$3:$B$1000),--('Purchase Record'!$D$3:$D$1000="")))</f>
        <v/>
      </c>
      <c r="Q380" s="46" t="str">
        <f>IF(A380="","",K380+SUMPRODUCT(--(A380='Purchase Record'!$B$3:$B$1000),--('Purchase Record'!$D$3:$D$1000&lt;&gt;""),'Purchase Record'!$J$3:$J$1000)-SUMPRODUCT(--(A380='Sales Record'!$B$3:$B$1000),--('Sales Record'!$D$3:$D$1000&lt;&gt;""),'Sales Record'!$G$3:$G$1000))</f>
        <v/>
      </c>
      <c r="R380" s="40"/>
      <c r="S380" s="40"/>
      <c r="T380" s="40"/>
      <c r="U380" s="41" t="str">
        <f t="shared" si="3"/>
        <v/>
      </c>
      <c r="V380" s="21" t="str">
        <f t="shared" si="4"/>
        <v/>
      </c>
      <c r="W380" s="21"/>
      <c r="X380" s="47">
        <f t="shared" si="5"/>
        <v>0</v>
      </c>
    </row>
    <row r="381">
      <c r="C381" s="21"/>
      <c r="D381" s="21"/>
      <c r="F381" s="21"/>
      <c r="G381" s="21"/>
      <c r="H381" s="21"/>
      <c r="I381" s="21"/>
      <c r="J381" s="49" t="str">
        <f t="shared" si="1"/>
        <v/>
      </c>
      <c r="K381" s="45" t="str">
        <f t="shared" si="2"/>
        <v/>
      </c>
      <c r="L381" s="21"/>
      <c r="M381" s="21"/>
      <c r="N381" s="46" t="str">
        <f>IF(A381="","",COUNTIF('Sales Record'!$B$3:$B$1000,A381))</f>
        <v/>
      </c>
      <c r="O381" s="46" t="str">
        <f>IF(A381="","",SUMPRODUCT(--('Sales Record'!$B$3:$B$1000='Inventory List'!A381),--('Sales Record'!$D$3:$D$1000="")))</f>
        <v/>
      </c>
      <c r="P381" s="46" t="str">
        <f>IF(A381="","",SUMPRODUCT('Purchase Record'!$J$3:$J$1000,--('Inventory List'!A381='Purchase Record'!$B$3:$B$1000),--('Purchase Record'!$D$3:$D$1000="")))</f>
        <v/>
      </c>
      <c r="Q381" s="46" t="str">
        <f>IF(A381="","",K381+SUMPRODUCT(--(A381='Purchase Record'!$B$3:$B$1000),--('Purchase Record'!$D$3:$D$1000&lt;&gt;""),'Purchase Record'!$J$3:$J$1000)-SUMPRODUCT(--(A381='Sales Record'!$B$3:$B$1000),--('Sales Record'!$D$3:$D$1000&lt;&gt;""),'Sales Record'!$G$3:$G$1000))</f>
        <v/>
      </c>
      <c r="R381" s="40"/>
      <c r="S381" s="40"/>
      <c r="T381" s="40"/>
      <c r="U381" s="41" t="str">
        <f t="shared" si="3"/>
        <v/>
      </c>
      <c r="V381" s="21" t="str">
        <f t="shared" si="4"/>
        <v/>
      </c>
      <c r="W381" s="21"/>
      <c r="X381" s="47">
        <f t="shared" si="5"/>
        <v>0</v>
      </c>
    </row>
    <row r="382">
      <c r="C382" s="21"/>
      <c r="D382" s="21"/>
      <c r="F382" s="21"/>
      <c r="G382" s="21"/>
      <c r="H382" s="21"/>
      <c r="I382" s="21"/>
      <c r="J382" s="49" t="str">
        <f t="shared" si="1"/>
        <v/>
      </c>
      <c r="K382" s="45" t="str">
        <f t="shared" si="2"/>
        <v/>
      </c>
      <c r="L382" s="21"/>
      <c r="M382" s="21"/>
      <c r="N382" s="46" t="str">
        <f>IF(A382="","",COUNTIF('Sales Record'!$B$3:$B$1000,A382))</f>
        <v/>
      </c>
      <c r="O382" s="46" t="str">
        <f>IF(A382="","",SUMPRODUCT(--('Sales Record'!$B$3:$B$1000='Inventory List'!A382),--('Sales Record'!$D$3:$D$1000="")))</f>
        <v/>
      </c>
      <c r="P382" s="46" t="str">
        <f>IF(A382="","",SUMPRODUCT('Purchase Record'!$J$3:$J$1000,--('Inventory List'!A382='Purchase Record'!$B$3:$B$1000),--('Purchase Record'!$D$3:$D$1000="")))</f>
        <v/>
      </c>
      <c r="Q382" s="46" t="str">
        <f>IF(A382="","",K382+SUMPRODUCT(--(A382='Purchase Record'!$B$3:$B$1000),--('Purchase Record'!$D$3:$D$1000&lt;&gt;""),'Purchase Record'!$J$3:$J$1000)-SUMPRODUCT(--(A382='Sales Record'!$B$3:$B$1000),--('Sales Record'!$D$3:$D$1000&lt;&gt;""),'Sales Record'!$G$3:$G$1000))</f>
        <v/>
      </c>
      <c r="R382" s="40"/>
      <c r="S382" s="40"/>
      <c r="T382" s="40"/>
      <c r="U382" s="41" t="str">
        <f t="shared" si="3"/>
        <v/>
      </c>
      <c r="V382" s="21" t="str">
        <f t="shared" si="4"/>
        <v/>
      </c>
      <c r="W382" s="21"/>
      <c r="X382" s="47">
        <f t="shared" si="5"/>
        <v>0</v>
      </c>
    </row>
    <row r="383">
      <c r="C383" s="21"/>
      <c r="D383" s="21"/>
      <c r="F383" s="21"/>
      <c r="G383" s="21"/>
      <c r="H383" s="21"/>
      <c r="I383" s="21"/>
      <c r="J383" s="49" t="str">
        <f t="shared" si="1"/>
        <v/>
      </c>
      <c r="K383" s="45" t="str">
        <f t="shared" si="2"/>
        <v/>
      </c>
      <c r="L383" s="21"/>
      <c r="M383" s="21"/>
      <c r="N383" s="46" t="str">
        <f>IF(A383="","",COUNTIF('Sales Record'!$B$3:$B$1000,A383))</f>
        <v/>
      </c>
      <c r="O383" s="46" t="str">
        <f>IF(A383="","",SUMPRODUCT(--('Sales Record'!$B$3:$B$1000='Inventory List'!A383),--('Sales Record'!$D$3:$D$1000="")))</f>
        <v/>
      </c>
      <c r="P383" s="46" t="str">
        <f>IF(A383="","",SUMPRODUCT('Purchase Record'!$J$3:$J$1000,--('Inventory List'!A383='Purchase Record'!$B$3:$B$1000),--('Purchase Record'!$D$3:$D$1000="")))</f>
        <v/>
      </c>
      <c r="Q383" s="46" t="str">
        <f>IF(A383="","",K383+SUMPRODUCT(--(A383='Purchase Record'!$B$3:$B$1000),--('Purchase Record'!$D$3:$D$1000&lt;&gt;""),'Purchase Record'!$J$3:$J$1000)-SUMPRODUCT(--(A383='Sales Record'!$B$3:$B$1000),--('Sales Record'!$D$3:$D$1000&lt;&gt;""),'Sales Record'!$G$3:$G$1000))</f>
        <v/>
      </c>
      <c r="R383" s="40"/>
      <c r="S383" s="40"/>
      <c r="T383" s="40"/>
      <c r="U383" s="41" t="str">
        <f t="shared" si="3"/>
        <v/>
      </c>
      <c r="V383" s="21" t="str">
        <f t="shared" si="4"/>
        <v/>
      </c>
      <c r="W383" s="21"/>
      <c r="X383" s="47">
        <f t="shared" si="5"/>
        <v>0</v>
      </c>
    </row>
    <row r="384">
      <c r="C384" s="21"/>
      <c r="D384" s="21"/>
      <c r="F384" s="21"/>
      <c r="G384" s="21"/>
      <c r="H384" s="21"/>
      <c r="I384" s="21"/>
      <c r="J384" s="49" t="str">
        <f t="shared" si="1"/>
        <v/>
      </c>
      <c r="K384" s="45" t="str">
        <f t="shared" si="2"/>
        <v/>
      </c>
      <c r="L384" s="21"/>
      <c r="M384" s="21"/>
      <c r="N384" s="46" t="str">
        <f>IF(A384="","",COUNTIF('Sales Record'!$B$3:$B$1000,A384))</f>
        <v/>
      </c>
      <c r="O384" s="46" t="str">
        <f>IF(A384="","",SUMPRODUCT(--('Sales Record'!$B$3:$B$1000='Inventory List'!A384),--('Sales Record'!$D$3:$D$1000="")))</f>
        <v/>
      </c>
      <c r="P384" s="46" t="str">
        <f>IF(A384="","",SUMPRODUCT('Purchase Record'!$J$3:$J$1000,--('Inventory List'!A384='Purchase Record'!$B$3:$B$1000),--('Purchase Record'!$D$3:$D$1000="")))</f>
        <v/>
      </c>
      <c r="Q384" s="46" t="str">
        <f>IF(A384="","",K384+SUMPRODUCT(--(A384='Purchase Record'!$B$3:$B$1000),--('Purchase Record'!$D$3:$D$1000&lt;&gt;""),'Purchase Record'!$J$3:$J$1000)-SUMPRODUCT(--(A384='Sales Record'!$B$3:$B$1000),--('Sales Record'!$D$3:$D$1000&lt;&gt;""),'Sales Record'!$G$3:$G$1000))</f>
        <v/>
      </c>
      <c r="R384" s="40"/>
      <c r="S384" s="40"/>
      <c r="T384" s="40"/>
      <c r="U384" s="41" t="str">
        <f t="shared" si="3"/>
        <v/>
      </c>
      <c r="V384" s="21" t="str">
        <f t="shared" si="4"/>
        <v/>
      </c>
      <c r="W384" s="21"/>
      <c r="X384" s="47">
        <f t="shared" si="5"/>
        <v>0</v>
      </c>
    </row>
    <row r="385">
      <c r="C385" s="21"/>
      <c r="D385" s="21"/>
      <c r="F385" s="21"/>
      <c r="G385" s="21"/>
      <c r="H385" s="21"/>
      <c r="I385" s="21"/>
      <c r="J385" s="49" t="str">
        <f t="shared" si="1"/>
        <v/>
      </c>
      <c r="K385" s="45" t="str">
        <f t="shared" si="2"/>
        <v/>
      </c>
      <c r="L385" s="21"/>
      <c r="M385" s="21"/>
      <c r="N385" s="46" t="str">
        <f>IF(A385="","",COUNTIF('Sales Record'!$B$3:$B$1000,A385))</f>
        <v/>
      </c>
      <c r="O385" s="46" t="str">
        <f>IF(A385="","",SUMPRODUCT(--('Sales Record'!$B$3:$B$1000='Inventory List'!A385),--('Sales Record'!$D$3:$D$1000="")))</f>
        <v/>
      </c>
      <c r="P385" s="46" t="str">
        <f>IF(A385="","",SUMPRODUCT('Purchase Record'!$J$3:$J$1000,--('Inventory List'!A385='Purchase Record'!$B$3:$B$1000),--('Purchase Record'!$D$3:$D$1000="")))</f>
        <v/>
      </c>
      <c r="Q385" s="46" t="str">
        <f>IF(A385="","",K385+SUMPRODUCT(--(A385='Purchase Record'!$B$3:$B$1000),--('Purchase Record'!$D$3:$D$1000&lt;&gt;""),'Purchase Record'!$J$3:$J$1000)-SUMPRODUCT(--(A385='Sales Record'!$B$3:$B$1000),--('Sales Record'!$D$3:$D$1000&lt;&gt;""),'Sales Record'!$G$3:$G$1000))</f>
        <v/>
      </c>
      <c r="R385" s="40"/>
      <c r="S385" s="40"/>
      <c r="T385" s="40"/>
      <c r="U385" s="41" t="str">
        <f t="shared" si="3"/>
        <v/>
      </c>
      <c r="V385" s="21" t="str">
        <f t="shared" si="4"/>
        <v/>
      </c>
      <c r="W385" s="21"/>
      <c r="X385" s="47">
        <f t="shared" si="5"/>
        <v>0</v>
      </c>
    </row>
    <row r="386">
      <c r="C386" s="21"/>
      <c r="D386" s="21"/>
      <c r="F386" s="21"/>
      <c r="G386" s="21"/>
      <c r="H386" s="21"/>
      <c r="I386" s="21"/>
      <c r="J386" s="49" t="str">
        <f t="shared" si="1"/>
        <v/>
      </c>
      <c r="K386" s="45" t="str">
        <f t="shared" si="2"/>
        <v/>
      </c>
      <c r="L386" s="21"/>
      <c r="M386" s="21"/>
      <c r="N386" s="46" t="str">
        <f>IF(A386="","",COUNTIF('Sales Record'!$B$3:$B$1000,A386))</f>
        <v/>
      </c>
      <c r="O386" s="46" t="str">
        <f>IF(A386="","",SUMPRODUCT(--('Sales Record'!$B$3:$B$1000='Inventory List'!A386),--('Sales Record'!$D$3:$D$1000="")))</f>
        <v/>
      </c>
      <c r="P386" s="46" t="str">
        <f>IF(A386="","",SUMPRODUCT('Purchase Record'!$J$3:$J$1000,--('Inventory List'!A386='Purchase Record'!$B$3:$B$1000),--('Purchase Record'!$D$3:$D$1000="")))</f>
        <v/>
      </c>
      <c r="Q386" s="46" t="str">
        <f>IF(A386="","",K386+SUMPRODUCT(--(A386='Purchase Record'!$B$3:$B$1000),--('Purchase Record'!$D$3:$D$1000&lt;&gt;""),'Purchase Record'!$J$3:$J$1000)-SUMPRODUCT(--(A386='Sales Record'!$B$3:$B$1000),--('Sales Record'!$D$3:$D$1000&lt;&gt;""),'Sales Record'!$G$3:$G$1000))</f>
        <v/>
      </c>
      <c r="R386" s="40"/>
      <c r="S386" s="40"/>
      <c r="T386" s="40"/>
      <c r="U386" s="41" t="str">
        <f t="shared" si="3"/>
        <v/>
      </c>
      <c r="V386" s="21" t="str">
        <f t="shared" si="4"/>
        <v/>
      </c>
      <c r="W386" s="21"/>
      <c r="X386" s="47">
        <f t="shared" si="5"/>
        <v>0</v>
      </c>
    </row>
    <row r="387">
      <c r="C387" s="21"/>
      <c r="D387" s="21"/>
      <c r="F387" s="21"/>
      <c r="G387" s="21"/>
      <c r="H387" s="21"/>
      <c r="I387" s="21"/>
      <c r="J387" s="49" t="str">
        <f t="shared" si="1"/>
        <v/>
      </c>
      <c r="K387" s="45" t="str">
        <f t="shared" si="2"/>
        <v/>
      </c>
      <c r="L387" s="21"/>
      <c r="M387" s="21"/>
      <c r="N387" s="46" t="str">
        <f>IF(A387="","",COUNTIF('Sales Record'!$B$3:$B$1000,A387))</f>
        <v/>
      </c>
      <c r="O387" s="46" t="str">
        <f>IF(A387="","",SUMPRODUCT(--('Sales Record'!$B$3:$B$1000='Inventory List'!A387),--('Sales Record'!$D$3:$D$1000="")))</f>
        <v/>
      </c>
      <c r="P387" s="46" t="str">
        <f>IF(A387="","",SUMPRODUCT('Purchase Record'!$J$3:$J$1000,--('Inventory List'!A387='Purchase Record'!$B$3:$B$1000),--('Purchase Record'!$D$3:$D$1000="")))</f>
        <v/>
      </c>
      <c r="Q387" s="46" t="str">
        <f>IF(A387="","",K387+SUMPRODUCT(--(A387='Purchase Record'!$B$3:$B$1000),--('Purchase Record'!$D$3:$D$1000&lt;&gt;""),'Purchase Record'!$J$3:$J$1000)-SUMPRODUCT(--(A387='Sales Record'!$B$3:$B$1000),--('Sales Record'!$D$3:$D$1000&lt;&gt;""),'Sales Record'!$G$3:$G$1000))</f>
        <v/>
      </c>
      <c r="R387" s="40"/>
      <c r="S387" s="40"/>
      <c r="T387" s="40"/>
      <c r="U387" s="41" t="str">
        <f t="shared" si="3"/>
        <v/>
      </c>
      <c r="V387" s="21" t="str">
        <f t="shared" si="4"/>
        <v/>
      </c>
      <c r="W387" s="21"/>
      <c r="X387" s="47">
        <f t="shared" si="5"/>
        <v>0</v>
      </c>
    </row>
    <row r="388">
      <c r="C388" s="21"/>
      <c r="D388" s="21"/>
      <c r="F388" s="21"/>
      <c r="G388" s="21"/>
      <c r="H388" s="21"/>
      <c r="I388" s="21"/>
      <c r="J388" s="49" t="str">
        <f t="shared" si="1"/>
        <v/>
      </c>
      <c r="K388" s="45" t="str">
        <f t="shared" si="2"/>
        <v/>
      </c>
      <c r="L388" s="21"/>
      <c r="M388" s="21"/>
      <c r="N388" s="46" t="str">
        <f>IF(A388="","",COUNTIF('Sales Record'!$B$3:$B$1000,A388))</f>
        <v/>
      </c>
      <c r="O388" s="46" t="str">
        <f>IF(A388="","",SUMPRODUCT(--('Sales Record'!$B$3:$B$1000='Inventory List'!A388),--('Sales Record'!$D$3:$D$1000="")))</f>
        <v/>
      </c>
      <c r="P388" s="46" t="str">
        <f>IF(A388="","",SUMPRODUCT('Purchase Record'!$J$3:$J$1000,--('Inventory List'!A388='Purchase Record'!$B$3:$B$1000),--('Purchase Record'!$D$3:$D$1000="")))</f>
        <v/>
      </c>
      <c r="Q388" s="46" t="str">
        <f>IF(A388="","",K388+SUMPRODUCT(--(A388='Purchase Record'!$B$3:$B$1000),--('Purchase Record'!$D$3:$D$1000&lt;&gt;""),'Purchase Record'!$J$3:$J$1000)-SUMPRODUCT(--(A388='Sales Record'!$B$3:$B$1000),--('Sales Record'!$D$3:$D$1000&lt;&gt;""),'Sales Record'!$G$3:$G$1000))</f>
        <v/>
      </c>
      <c r="R388" s="40"/>
      <c r="S388" s="40"/>
      <c r="T388" s="40"/>
      <c r="U388" s="41" t="str">
        <f t="shared" si="3"/>
        <v/>
      </c>
      <c r="V388" s="21" t="str">
        <f t="shared" si="4"/>
        <v/>
      </c>
      <c r="W388" s="21"/>
      <c r="X388" s="47">
        <f t="shared" si="5"/>
        <v>0</v>
      </c>
    </row>
    <row r="389">
      <c r="C389" s="21"/>
      <c r="D389" s="21"/>
      <c r="F389" s="21"/>
      <c r="G389" s="21"/>
      <c r="H389" s="21"/>
      <c r="I389" s="21"/>
      <c r="J389" s="49" t="str">
        <f t="shared" si="1"/>
        <v/>
      </c>
      <c r="K389" s="45" t="str">
        <f t="shared" si="2"/>
        <v/>
      </c>
      <c r="L389" s="21"/>
      <c r="M389" s="21"/>
      <c r="N389" s="46" t="str">
        <f>IF(A389="","",COUNTIF('Sales Record'!$B$3:$B$1000,A389))</f>
        <v/>
      </c>
      <c r="O389" s="46" t="str">
        <f>IF(A389="","",SUMPRODUCT(--('Sales Record'!$B$3:$B$1000='Inventory List'!A389),--('Sales Record'!$D$3:$D$1000="")))</f>
        <v/>
      </c>
      <c r="P389" s="46" t="str">
        <f>IF(A389="","",SUMPRODUCT('Purchase Record'!$J$3:$J$1000,--('Inventory List'!A389='Purchase Record'!$B$3:$B$1000),--('Purchase Record'!$D$3:$D$1000="")))</f>
        <v/>
      </c>
      <c r="Q389" s="46" t="str">
        <f>IF(A389="","",K389+SUMPRODUCT(--(A389='Purchase Record'!$B$3:$B$1000),--('Purchase Record'!$D$3:$D$1000&lt;&gt;""),'Purchase Record'!$J$3:$J$1000)-SUMPRODUCT(--(A389='Sales Record'!$B$3:$B$1000),--('Sales Record'!$D$3:$D$1000&lt;&gt;""),'Sales Record'!$G$3:$G$1000))</f>
        <v/>
      </c>
      <c r="R389" s="40"/>
      <c r="S389" s="40"/>
      <c r="T389" s="40"/>
      <c r="U389" s="41" t="str">
        <f t="shared" si="3"/>
        <v/>
      </c>
      <c r="V389" s="21" t="str">
        <f t="shared" si="4"/>
        <v/>
      </c>
      <c r="W389" s="21"/>
      <c r="X389" s="47">
        <f t="shared" si="5"/>
        <v>0</v>
      </c>
    </row>
    <row r="390">
      <c r="C390" s="21"/>
      <c r="D390" s="21"/>
      <c r="F390" s="21"/>
      <c r="G390" s="21"/>
      <c r="H390" s="21"/>
      <c r="I390" s="21"/>
      <c r="J390" s="49" t="str">
        <f t="shared" si="1"/>
        <v/>
      </c>
      <c r="K390" s="45" t="str">
        <f t="shared" si="2"/>
        <v/>
      </c>
      <c r="L390" s="21"/>
      <c r="M390" s="21"/>
      <c r="N390" s="46" t="str">
        <f>IF(A390="","",COUNTIF('Sales Record'!$B$3:$B$1000,A390))</f>
        <v/>
      </c>
      <c r="O390" s="46" t="str">
        <f>IF(A390="","",SUMPRODUCT(--('Sales Record'!$B$3:$B$1000='Inventory List'!A390),--('Sales Record'!$D$3:$D$1000="")))</f>
        <v/>
      </c>
      <c r="P390" s="46" t="str">
        <f>IF(A390="","",SUMPRODUCT('Purchase Record'!$J$3:$J$1000,--('Inventory List'!A390='Purchase Record'!$B$3:$B$1000),--('Purchase Record'!$D$3:$D$1000="")))</f>
        <v/>
      </c>
      <c r="Q390" s="46" t="str">
        <f>IF(A390="","",K390+SUMPRODUCT(--(A390='Purchase Record'!$B$3:$B$1000),--('Purchase Record'!$D$3:$D$1000&lt;&gt;""),'Purchase Record'!$J$3:$J$1000)-SUMPRODUCT(--(A390='Sales Record'!$B$3:$B$1000),--('Sales Record'!$D$3:$D$1000&lt;&gt;""),'Sales Record'!$G$3:$G$1000))</f>
        <v/>
      </c>
      <c r="R390" s="40"/>
      <c r="S390" s="40"/>
      <c r="T390" s="40"/>
      <c r="U390" s="41" t="str">
        <f t="shared" si="3"/>
        <v/>
      </c>
      <c r="V390" s="21" t="str">
        <f t="shared" si="4"/>
        <v/>
      </c>
      <c r="W390" s="21"/>
      <c r="X390" s="47">
        <f t="shared" si="5"/>
        <v>0</v>
      </c>
    </row>
    <row r="391">
      <c r="C391" s="21"/>
      <c r="D391" s="21"/>
      <c r="F391" s="21"/>
      <c r="G391" s="21"/>
      <c r="H391" s="21"/>
      <c r="I391" s="21"/>
      <c r="J391" s="49" t="str">
        <f t="shared" si="1"/>
        <v/>
      </c>
      <c r="K391" s="45" t="str">
        <f t="shared" si="2"/>
        <v/>
      </c>
      <c r="L391" s="21"/>
      <c r="M391" s="21"/>
      <c r="N391" s="46" t="str">
        <f>IF(A391="","",COUNTIF('Sales Record'!$B$3:$B$1000,A391))</f>
        <v/>
      </c>
      <c r="O391" s="46" t="str">
        <f>IF(A391="","",SUMPRODUCT(--('Sales Record'!$B$3:$B$1000='Inventory List'!A391),--('Sales Record'!$D$3:$D$1000="")))</f>
        <v/>
      </c>
      <c r="P391" s="46" t="str">
        <f>IF(A391="","",SUMPRODUCT('Purchase Record'!$J$3:$J$1000,--('Inventory List'!A391='Purchase Record'!$B$3:$B$1000),--('Purchase Record'!$D$3:$D$1000="")))</f>
        <v/>
      </c>
      <c r="Q391" s="46" t="str">
        <f>IF(A391="","",K391+SUMPRODUCT(--(A391='Purchase Record'!$B$3:$B$1000),--('Purchase Record'!$D$3:$D$1000&lt;&gt;""),'Purchase Record'!$J$3:$J$1000)-SUMPRODUCT(--(A391='Sales Record'!$B$3:$B$1000),--('Sales Record'!$D$3:$D$1000&lt;&gt;""),'Sales Record'!$G$3:$G$1000))</f>
        <v/>
      </c>
      <c r="R391" s="40"/>
      <c r="S391" s="40"/>
      <c r="T391" s="40"/>
      <c r="U391" s="41" t="str">
        <f t="shared" si="3"/>
        <v/>
      </c>
      <c r="V391" s="21" t="str">
        <f t="shared" si="4"/>
        <v/>
      </c>
      <c r="W391" s="21"/>
      <c r="X391" s="47">
        <f t="shared" si="5"/>
        <v>0</v>
      </c>
    </row>
    <row r="392">
      <c r="C392" s="21"/>
      <c r="D392" s="21"/>
      <c r="F392" s="21"/>
      <c r="G392" s="21"/>
      <c r="H392" s="21"/>
      <c r="I392" s="21"/>
      <c r="J392" s="49" t="str">
        <f t="shared" si="1"/>
        <v/>
      </c>
      <c r="K392" s="45" t="str">
        <f t="shared" si="2"/>
        <v/>
      </c>
      <c r="L392" s="21"/>
      <c r="M392" s="21"/>
      <c r="N392" s="46" t="str">
        <f>IF(A392="","",COUNTIF('Sales Record'!$B$3:$B$1000,A392))</f>
        <v/>
      </c>
      <c r="O392" s="46" t="str">
        <f>IF(A392="","",SUMPRODUCT(--('Sales Record'!$B$3:$B$1000='Inventory List'!A392),--('Sales Record'!$D$3:$D$1000="")))</f>
        <v/>
      </c>
      <c r="P392" s="46" t="str">
        <f>IF(A392="","",SUMPRODUCT('Purchase Record'!$J$3:$J$1000,--('Inventory List'!A392='Purchase Record'!$B$3:$B$1000),--('Purchase Record'!$D$3:$D$1000="")))</f>
        <v/>
      </c>
      <c r="Q392" s="46" t="str">
        <f>IF(A392="","",K392+SUMPRODUCT(--(A392='Purchase Record'!$B$3:$B$1000),--('Purchase Record'!$D$3:$D$1000&lt;&gt;""),'Purchase Record'!$J$3:$J$1000)-SUMPRODUCT(--(A392='Sales Record'!$B$3:$B$1000),--('Sales Record'!$D$3:$D$1000&lt;&gt;""),'Sales Record'!$G$3:$G$1000))</f>
        <v/>
      </c>
      <c r="R392" s="40"/>
      <c r="S392" s="40"/>
      <c r="T392" s="40"/>
      <c r="U392" s="41" t="str">
        <f t="shared" si="3"/>
        <v/>
      </c>
      <c r="V392" s="21" t="str">
        <f t="shared" si="4"/>
        <v/>
      </c>
      <c r="W392" s="21"/>
      <c r="X392" s="47">
        <f t="shared" si="5"/>
        <v>0</v>
      </c>
    </row>
    <row r="393">
      <c r="C393" s="21"/>
      <c r="D393" s="21"/>
      <c r="F393" s="21"/>
      <c r="G393" s="21"/>
      <c r="H393" s="21"/>
      <c r="I393" s="21"/>
      <c r="J393" s="49" t="str">
        <f t="shared" si="1"/>
        <v/>
      </c>
      <c r="K393" s="45" t="str">
        <f t="shared" si="2"/>
        <v/>
      </c>
      <c r="L393" s="21"/>
      <c r="M393" s="21"/>
      <c r="N393" s="46" t="str">
        <f>IF(A393="","",COUNTIF('Sales Record'!$B$3:$B$1000,A393))</f>
        <v/>
      </c>
      <c r="O393" s="46" t="str">
        <f>IF(A393="","",SUMPRODUCT(--('Sales Record'!$B$3:$B$1000='Inventory List'!A393),--('Sales Record'!$D$3:$D$1000="")))</f>
        <v/>
      </c>
      <c r="P393" s="46" t="str">
        <f>IF(A393="","",SUMPRODUCT('Purchase Record'!$J$3:$J$1000,--('Inventory List'!A393='Purchase Record'!$B$3:$B$1000),--('Purchase Record'!$D$3:$D$1000="")))</f>
        <v/>
      </c>
      <c r="Q393" s="46" t="str">
        <f>IF(A393="","",K393+SUMPRODUCT(--(A393='Purchase Record'!$B$3:$B$1000),--('Purchase Record'!$D$3:$D$1000&lt;&gt;""),'Purchase Record'!$J$3:$J$1000)-SUMPRODUCT(--(A393='Sales Record'!$B$3:$B$1000),--('Sales Record'!$D$3:$D$1000&lt;&gt;""),'Sales Record'!$G$3:$G$1000))</f>
        <v/>
      </c>
      <c r="R393" s="40"/>
      <c r="S393" s="40"/>
      <c r="T393" s="40"/>
      <c r="U393" s="41" t="str">
        <f t="shared" si="3"/>
        <v/>
      </c>
      <c r="V393" s="21" t="str">
        <f t="shared" si="4"/>
        <v/>
      </c>
      <c r="W393" s="21"/>
      <c r="X393" s="47">
        <f t="shared" si="5"/>
        <v>0</v>
      </c>
    </row>
    <row r="394">
      <c r="C394" s="21"/>
      <c r="D394" s="21"/>
      <c r="F394" s="21"/>
      <c r="G394" s="21"/>
      <c r="H394" s="21"/>
      <c r="I394" s="21"/>
      <c r="J394" s="49" t="str">
        <f t="shared" si="1"/>
        <v/>
      </c>
      <c r="K394" s="45" t="str">
        <f t="shared" si="2"/>
        <v/>
      </c>
      <c r="L394" s="21"/>
      <c r="M394" s="21"/>
      <c r="N394" s="46" t="str">
        <f>IF(A394="","",COUNTIF('Sales Record'!$B$3:$B$1000,A394))</f>
        <v/>
      </c>
      <c r="O394" s="46" t="str">
        <f>IF(A394="","",SUMPRODUCT(--('Sales Record'!$B$3:$B$1000='Inventory List'!A394),--('Sales Record'!$D$3:$D$1000="")))</f>
        <v/>
      </c>
      <c r="P394" s="46" t="str">
        <f>IF(A394="","",SUMPRODUCT('Purchase Record'!$J$3:$J$1000,--('Inventory List'!A394='Purchase Record'!$B$3:$B$1000),--('Purchase Record'!$D$3:$D$1000="")))</f>
        <v/>
      </c>
      <c r="Q394" s="46" t="str">
        <f>IF(A394="","",K394+SUMPRODUCT(--(A394='Purchase Record'!$B$3:$B$1000),--('Purchase Record'!$D$3:$D$1000&lt;&gt;""),'Purchase Record'!$J$3:$J$1000)-SUMPRODUCT(--(A394='Sales Record'!$B$3:$B$1000),--('Sales Record'!$D$3:$D$1000&lt;&gt;""),'Sales Record'!$G$3:$G$1000))</f>
        <v/>
      </c>
      <c r="R394" s="40"/>
      <c r="S394" s="40"/>
      <c r="T394" s="40"/>
      <c r="U394" s="41" t="str">
        <f t="shared" si="3"/>
        <v/>
      </c>
      <c r="V394" s="21" t="str">
        <f t="shared" si="4"/>
        <v/>
      </c>
      <c r="W394" s="21"/>
      <c r="X394" s="47">
        <f t="shared" si="5"/>
        <v>0</v>
      </c>
    </row>
    <row r="395">
      <c r="C395" s="21"/>
      <c r="D395" s="21"/>
      <c r="F395" s="21"/>
      <c r="G395" s="21"/>
      <c r="H395" s="21"/>
      <c r="I395" s="21"/>
      <c r="J395" s="49" t="str">
        <f t="shared" si="1"/>
        <v/>
      </c>
      <c r="K395" s="45" t="str">
        <f t="shared" si="2"/>
        <v/>
      </c>
      <c r="L395" s="21"/>
      <c r="M395" s="21"/>
      <c r="N395" s="46" t="str">
        <f>IF(A395="","",COUNTIF('Sales Record'!$B$3:$B$1000,A395))</f>
        <v/>
      </c>
      <c r="O395" s="46" t="str">
        <f>IF(A395="","",SUMPRODUCT(--('Sales Record'!$B$3:$B$1000='Inventory List'!A395),--('Sales Record'!$D$3:$D$1000="")))</f>
        <v/>
      </c>
      <c r="P395" s="46" t="str">
        <f>IF(A395="","",SUMPRODUCT('Purchase Record'!$J$3:$J$1000,--('Inventory List'!A395='Purchase Record'!$B$3:$B$1000),--('Purchase Record'!$D$3:$D$1000="")))</f>
        <v/>
      </c>
      <c r="Q395" s="46" t="str">
        <f>IF(A395="","",K395+SUMPRODUCT(--(A395='Purchase Record'!$B$3:$B$1000),--('Purchase Record'!$D$3:$D$1000&lt;&gt;""),'Purchase Record'!$J$3:$J$1000)-SUMPRODUCT(--(A395='Sales Record'!$B$3:$B$1000),--('Sales Record'!$D$3:$D$1000&lt;&gt;""),'Sales Record'!$G$3:$G$1000))</f>
        <v/>
      </c>
      <c r="R395" s="40"/>
      <c r="S395" s="40"/>
      <c r="T395" s="40"/>
      <c r="U395" s="41" t="str">
        <f t="shared" si="3"/>
        <v/>
      </c>
      <c r="V395" s="21" t="str">
        <f t="shared" si="4"/>
        <v/>
      </c>
      <c r="W395" s="21"/>
      <c r="X395" s="47">
        <f t="shared" si="5"/>
        <v>0</v>
      </c>
    </row>
    <row r="396">
      <c r="C396" s="21"/>
      <c r="D396" s="21"/>
      <c r="F396" s="21"/>
      <c r="G396" s="21"/>
      <c r="H396" s="21"/>
      <c r="I396" s="21"/>
      <c r="J396" s="49" t="str">
        <f t="shared" si="1"/>
        <v/>
      </c>
      <c r="K396" s="45" t="str">
        <f t="shared" si="2"/>
        <v/>
      </c>
      <c r="L396" s="21"/>
      <c r="M396" s="21"/>
      <c r="N396" s="46" t="str">
        <f>IF(A396="","",COUNTIF('Sales Record'!$B$3:$B$1000,A396))</f>
        <v/>
      </c>
      <c r="O396" s="46" t="str">
        <f>IF(A396="","",SUMPRODUCT(--('Sales Record'!$B$3:$B$1000='Inventory List'!A396),--('Sales Record'!$D$3:$D$1000="")))</f>
        <v/>
      </c>
      <c r="P396" s="46" t="str">
        <f>IF(A396="","",SUMPRODUCT('Purchase Record'!$J$3:$J$1000,--('Inventory List'!A396='Purchase Record'!$B$3:$B$1000),--('Purchase Record'!$D$3:$D$1000="")))</f>
        <v/>
      </c>
      <c r="Q396" s="46" t="str">
        <f>IF(A396="","",K396+SUMPRODUCT(--(A396='Purchase Record'!$B$3:$B$1000),--('Purchase Record'!$D$3:$D$1000&lt;&gt;""),'Purchase Record'!$J$3:$J$1000)-SUMPRODUCT(--(A396='Sales Record'!$B$3:$B$1000),--('Sales Record'!$D$3:$D$1000&lt;&gt;""),'Sales Record'!$G$3:$G$1000))</f>
        <v/>
      </c>
      <c r="R396" s="40"/>
      <c r="S396" s="40"/>
      <c r="T396" s="40"/>
      <c r="U396" s="41" t="str">
        <f t="shared" si="3"/>
        <v/>
      </c>
      <c r="V396" s="21" t="str">
        <f t="shared" si="4"/>
        <v/>
      </c>
      <c r="W396" s="21"/>
      <c r="X396" s="47">
        <f t="shared" si="5"/>
        <v>0</v>
      </c>
    </row>
    <row r="397">
      <c r="C397" s="21"/>
      <c r="D397" s="21"/>
      <c r="F397" s="21"/>
      <c r="G397" s="21"/>
      <c r="H397" s="21"/>
      <c r="I397" s="21"/>
      <c r="J397" s="49" t="str">
        <f t="shared" si="1"/>
        <v/>
      </c>
      <c r="K397" s="45" t="str">
        <f t="shared" si="2"/>
        <v/>
      </c>
      <c r="L397" s="21"/>
      <c r="M397" s="21"/>
      <c r="N397" s="46" t="str">
        <f>IF(A397="","",COUNTIF('Sales Record'!$B$3:$B$1000,A397))</f>
        <v/>
      </c>
      <c r="O397" s="46" t="str">
        <f>IF(A397="","",SUMPRODUCT(--('Sales Record'!$B$3:$B$1000='Inventory List'!A397),--('Sales Record'!$D$3:$D$1000="")))</f>
        <v/>
      </c>
      <c r="P397" s="46" t="str">
        <f>IF(A397="","",SUMPRODUCT('Purchase Record'!$J$3:$J$1000,--('Inventory List'!A397='Purchase Record'!$B$3:$B$1000),--('Purchase Record'!$D$3:$D$1000="")))</f>
        <v/>
      </c>
      <c r="Q397" s="46" t="str">
        <f>IF(A397="","",K397+SUMPRODUCT(--(A397='Purchase Record'!$B$3:$B$1000),--('Purchase Record'!$D$3:$D$1000&lt;&gt;""),'Purchase Record'!$J$3:$J$1000)-SUMPRODUCT(--(A397='Sales Record'!$B$3:$B$1000),--('Sales Record'!$D$3:$D$1000&lt;&gt;""),'Sales Record'!$G$3:$G$1000))</f>
        <v/>
      </c>
      <c r="R397" s="40"/>
      <c r="S397" s="40"/>
      <c r="T397" s="40"/>
      <c r="U397" s="41" t="str">
        <f t="shared" si="3"/>
        <v/>
      </c>
      <c r="V397" s="21" t="str">
        <f t="shared" si="4"/>
        <v/>
      </c>
      <c r="W397" s="21"/>
      <c r="X397" s="47">
        <f t="shared" si="5"/>
        <v>0</v>
      </c>
    </row>
    <row r="398">
      <c r="C398" s="21"/>
      <c r="D398" s="21"/>
      <c r="F398" s="21"/>
      <c r="G398" s="21"/>
      <c r="H398" s="21"/>
      <c r="I398" s="21"/>
      <c r="J398" s="49" t="str">
        <f t="shared" si="1"/>
        <v/>
      </c>
      <c r="K398" s="45" t="str">
        <f t="shared" si="2"/>
        <v/>
      </c>
      <c r="L398" s="21"/>
      <c r="M398" s="21"/>
      <c r="N398" s="46" t="str">
        <f>IF(A398="","",COUNTIF('Sales Record'!$B$3:$B$1000,A398))</f>
        <v/>
      </c>
      <c r="O398" s="46" t="str">
        <f>IF(A398="","",SUMPRODUCT(--('Sales Record'!$B$3:$B$1000='Inventory List'!A398),--('Sales Record'!$D$3:$D$1000="")))</f>
        <v/>
      </c>
      <c r="P398" s="46" t="str">
        <f>IF(A398="","",SUMPRODUCT('Purchase Record'!$J$3:$J$1000,--('Inventory List'!A398='Purchase Record'!$B$3:$B$1000),--('Purchase Record'!$D$3:$D$1000="")))</f>
        <v/>
      </c>
      <c r="Q398" s="46" t="str">
        <f>IF(A398="","",K398+SUMPRODUCT(--(A398='Purchase Record'!$B$3:$B$1000),--('Purchase Record'!$D$3:$D$1000&lt;&gt;""),'Purchase Record'!$J$3:$J$1000)-SUMPRODUCT(--(A398='Sales Record'!$B$3:$B$1000),--('Sales Record'!$D$3:$D$1000&lt;&gt;""),'Sales Record'!$G$3:$G$1000))</f>
        <v/>
      </c>
      <c r="R398" s="40"/>
      <c r="S398" s="40"/>
      <c r="T398" s="40"/>
      <c r="U398" s="41" t="str">
        <f t="shared" si="3"/>
        <v/>
      </c>
      <c r="V398" s="21" t="str">
        <f t="shared" si="4"/>
        <v/>
      </c>
      <c r="W398" s="21"/>
      <c r="X398" s="47">
        <f t="shared" si="5"/>
        <v>0</v>
      </c>
    </row>
    <row r="399">
      <c r="C399" s="21"/>
      <c r="D399" s="21"/>
      <c r="F399" s="21"/>
      <c r="G399" s="21"/>
      <c r="H399" s="21"/>
      <c r="I399" s="21"/>
      <c r="J399" s="49" t="str">
        <f t="shared" si="1"/>
        <v/>
      </c>
      <c r="K399" s="45" t="str">
        <f t="shared" si="2"/>
        <v/>
      </c>
      <c r="L399" s="21"/>
      <c r="M399" s="21"/>
      <c r="N399" s="46" t="str">
        <f>IF(A399="","",COUNTIF('Sales Record'!$B$3:$B$1000,A399))</f>
        <v/>
      </c>
      <c r="O399" s="46" t="str">
        <f>IF(A399="","",SUMPRODUCT(--('Sales Record'!$B$3:$B$1000='Inventory List'!A399),--('Sales Record'!$D$3:$D$1000="")))</f>
        <v/>
      </c>
      <c r="P399" s="46" t="str">
        <f>IF(A399="","",SUMPRODUCT('Purchase Record'!$J$3:$J$1000,--('Inventory List'!A399='Purchase Record'!$B$3:$B$1000),--('Purchase Record'!$D$3:$D$1000="")))</f>
        <v/>
      </c>
      <c r="Q399" s="46" t="str">
        <f>IF(A399="","",K399+SUMPRODUCT(--(A399='Purchase Record'!$B$3:$B$1000),--('Purchase Record'!$D$3:$D$1000&lt;&gt;""),'Purchase Record'!$J$3:$J$1000)-SUMPRODUCT(--(A399='Sales Record'!$B$3:$B$1000),--('Sales Record'!$D$3:$D$1000&lt;&gt;""),'Sales Record'!$G$3:$G$1000))</f>
        <v/>
      </c>
      <c r="R399" s="40"/>
      <c r="S399" s="40"/>
      <c r="T399" s="40"/>
      <c r="U399" s="41" t="str">
        <f t="shared" si="3"/>
        <v/>
      </c>
      <c r="V399" s="21" t="str">
        <f t="shared" si="4"/>
        <v/>
      </c>
      <c r="W399" s="21"/>
      <c r="X399" s="47">
        <f t="shared" si="5"/>
        <v>0</v>
      </c>
    </row>
    <row r="400">
      <c r="C400" s="21"/>
      <c r="D400" s="21"/>
      <c r="F400" s="21"/>
      <c r="G400" s="21"/>
      <c r="H400" s="21"/>
      <c r="I400" s="21"/>
      <c r="J400" s="49" t="str">
        <f t="shared" si="1"/>
        <v/>
      </c>
      <c r="K400" s="45" t="str">
        <f t="shared" si="2"/>
        <v/>
      </c>
      <c r="L400" s="21"/>
      <c r="M400" s="21"/>
      <c r="N400" s="46" t="str">
        <f>IF(A400="","",COUNTIF('Sales Record'!$B$3:$B$1000,A400))</f>
        <v/>
      </c>
      <c r="O400" s="46" t="str">
        <f>IF(A400="","",SUMPRODUCT(--('Sales Record'!$B$3:$B$1000='Inventory List'!A400),--('Sales Record'!$D$3:$D$1000="")))</f>
        <v/>
      </c>
      <c r="P400" s="46" t="str">
        <f>IF(A400="","",SUMPRODUCT('Purchase Record'!$J$3:$J$1000,--('Inventory List'!A400='Purchase Record'!$B$3:$B$1000),--('Purchase Record'!$D$3:$D$1000="")))</f>
        <v/>
      </c>
      <c r="Q400" s="46" t="str">
        <f>IF(A400="","",K400+SUMPRODUCT(--(A400='Purchase Record'!$B$3:$B$1000),--('Purchase Record'!$D$3:$D$1000&lt;&gt;""),'Purchase Record'!$J$3:$J$1000)-SUMPRODUCT(--(A400='Sales Record'!$B$3:$B$1000),--('Sales Record'!$D$3:$D$1000&lt;&gt;""),'Sales Record'!$G$3:$G$1000))</f>
        <v/>
      </c>
      <c r="R400" s="40"/>
      <c r="S400" s="40"/>
      <c r="T400" s="40"/>
      <c r="U400" s="41" t="str">
        <f t="shared" si="3"/>
        <v/>
      </c>
      <c r="V400" s="21" t="str">
        <f t="shared" si="4"/>
        <v/>
      </c>
      <c r="W400" s="21"/>
      <c r="X400" s="47">
        <f t="shared" si="5"/>
        <v>0</v>
      </c>
    </row>
    <row r="401">
      <c r="C401" s="21"/>
      <c r="D401" s="21"/>
      <c r="F401" s="21"/>
      <c r="G401" s="21"/>
      <c r="H401" s="21"/>
      <c r="I401" s="21"/>
      <c r="J401" s="49" t="str">
        <f t="shared" si="1"/>
        <v/>
      </c>
      <c r="K401" s="45" t="str">
        <f t="shared" si="2"/>
        <v/>
      </c>
      <c r="L401" s="21"/>
      <c r="M401" s="21"/>
      <c r="N401" s="46" t="str">
        <f>IF(A401="","",COUNTIF('Sales Record'!$B$3:$B$1000,A401))</f>
        <v/>
      </c>
      <c r="O401" s="46" t="str">
        <f>IF(A401="","",SUMPRODUCT(--('Sales Record'!$B$3:$B$1000='Inventory List'!A401),--('Sales Record'!$D$3:$D$1000="")))</f>
        <v/>
      </c>
      <c r="P401" s="46" t="str">
        <f>IF(A401="","",SUMPRODUCT('Purchase Record'!$J$3:$J$1000,--('Inventory List'!A401='Purchase Record'!$B$3:$B$1000),--('Purchase Record'!$D$3:$D$1000="")))</f>
        <v/>
      </c>
      <c r="Q401" s="46" t="str">
        <f>IF(A401="","",K401+SUMPRODUCT(--(A401='Purchase Record'!$B$3:$B$1000),--('Purchase Record'!$D$3:$D$1000&lt;&gt;""),'Purchase Record'!$J$3:$J$1000)-SUMPRODUCT(--(A401='Sales Record'!$B$3:$B$1000),--('Sales Record'!$D$3:$D$1000&lt;&gt;""),'Sales Record'!$G$3:$G$1000))</f>
        <v/>
      </c>
      <c r="R401" s="40"/>
      <c r="S401" s="40"/>
      <c r="T401" s="40"/>
      <c r="U401" s="41" t="str">
        <f t="shared" si="3"/>
        <v/>
      </c>
      <c r="V401" s="21" t="str">
        <f t="shared" si="4"/>
        <v/>
      </c>
      <c r="W401" s="21"/>
      <c r="X401" s="47">
        <f t="shared" si="5"/>
        <v>0</v>
      </c>
    </row>
    <row r="402">
      <c r="C402" s="21"/>
      <c r="D402" s="21"/>
      <c r="F402" s="21"/>
      <c r="G402" s="21"/>
      <c r="H402" s="21"/>
      <c r="I402" s="21"/>
      <c r="J402" s="49" t="str">
        <f t="shared" si="1"/>
        <v/>
      </c>
      <c r="K402" s="45" t="str">
        <f t="shared" si="2"/>
        <v/>
      </c>
      <c r="L402" s="21"/>
      <c r="M402" s="21"/>
      <c r="N402" s="46" t="str">
        <f>IF(A402="","",COUNTIF('Sales Record'!$B$3:$B$1000,A402))</f>
        <v/>
      </c>
      <c r="O402" s="46" t="str">
        <f>IF(A402="","",SUMPRODUCT(--('Sales Record'!$B$3:$B$1000='Inventory List'!A402),--('Sales Record'!$D$3:$D$1000="")))</f>
        <v/>
      </c>
      <c r="P402" s="46" t="str">
        <f>IF(A402="","",SUMPRODUCT('Purchase Record'!$J$3:$J$1000,--('Inventory List'!A402='Purchase Record'!$B$3:$B$1000),--('Purchase Record'!$D$3:$D$1000="")))</f>
        <v/>
      </c>
      <c r="Q402" s="46" t="str">
        <f>IF(A402="","",K402+SUMPRODUCT(--(A402='Purchase Record'!$B$3:$B$1000),--('Purchase Record'!$D$3:$D$1000&lt;&gt;""),'Purchase Record'!$J$3:$J$1000)-SUMPRODUCT(--(A402='Sales Record'!$B$3:$B$1000),--('Sales Record'!$D$3:$D$1000&lt;&gt;""),'Sales Record'!$G$3:$G$1000))</f>
        <v/>
      </c>
      <c r="R402" s="40"/>
      <c r="S402" s="40"/>
      <c r="T402" s="40"/>
      <c r="U402" s="41" t="str">
        <f t="shared" si="3"/>
        <v/>
      </c>
      <c r="V402" s="21" t="str">
        <f t="shared" si="4"/>
        <v/>
      </c>
      <c r="W402" s="21"/>
      <c r="X402" s="47">
        <f t="shared" si="5"/>
        <v>0</v>
      </c>
    </row>
    <row r="403">
      <c r="C403" s="21"/>
      <c r="D403" s="21"/>
      <c r="F403" s="21"/>
      <c r="G403" s="21"/>
      <c r="H403" s="21"/>
      <c r="I403" s="21"/>
      <c r="J403" s="49" t="str">
        <f t="shared" si="1"/>
        <v/>
      </c>
      <c r="K403" s="45" t="str">
        <f t="shared" si="2"/>
        <v/>
      </c>
      <c r="L403" s="21"/>
      <c r="M403" s="21"/>
      <c r="N403" s="46" t="str">
        <f>IF(A403="","",COUNTIF('Sales Record'!$B$3:$B$1000,A403))</f>
        <v/>
      </c>
      <c r="O403" s="46" t="str">
        <f>IF(A403="","",SUMPRODUCT(--('Sales Record'!$B$3:$B$1000='Inventory List'!A403),--('Sales Record'!$D$3:$D$1000="")))</f>
        <v/>
      </c>
      <c r="P403" s="46" t="str">
        <f>IF(A403="","",SUMPRODUCT('Purchase Record'!$J$3:$J$1000,--('Inventory List'!A403='Purchase Record'!$B$3:$B$1000),--('Purchase Record'!$D$3:$D$1000="")))</f>
        <v/>
      </c>
      <c r="Q403" s="46" t="str">
        <f>IF(A403="","",K403+SUMPRODUCT(--(A403='Purchase Record'!$B$3:$B$1000),--('Purchase Record'!$D$3:$D$1000&lt;&gt;""),'Purchase Record'!$J$3:$J$1000)-SUMPRODUCT(--(A403='Sales Record'!$B$3:$B$1000),--('Sales Record'!$D$3:$D$1000&lt;&gt;""),'Sales Record'!$G$3:$G$1000))</f>
        <v/>
      </c>
      <c r="R403" s="40"/>
      <c r="S403" s="40"/>
      <c r="T403" s="40"/>
      <c r="U403" s="41" t="str">
        <f t="shared" si="3"/>
        <v/>
      </c>
      <c r="V403" s="21" t="str">
        <f t="shared" si="4"/>
        <v/>
      </c>
      <c r="W403" s="21"/>
      <c r="X403" s="47">
        <f t="shared" si="5"/>
        <v>0</v>
      </c>
    </row>
    <row r="404">
      <c r="C404" s="21"/>
      <c r="D404" s="21"/>
      <c r="F404" s="21"/>
      <c r="G404" s="21"/>
      <c r="H404" s="21"/>
      <c r="I404" s="21"/>
      <c r="J404" s="49" t="str">
        <f t="shared" si="1"/>
        <v/>
      </c>
      <c r="K404" s="45" t="str">
        <f t="shared" si="2"/>
        <v/>
      </c>
      <c r="L404" s="21"/>
      <c r="M404" s="21"/>
      <c r="N404" s="46" t="str">
        <f>IF(A404="","",COUNTIF('Sales Record'!$B$3:$B$1000,A404))</f>
        <v/>
      </c>
      <c r="O404" s="46" t="str">
        <f>IF(A404="","",SUMPRODUCT(--('Sales Record'!$B$3:$B$1000='Inventory List'!A404),--('Sales Record'!$D$3:$D$1000="")))</f>
        <v/>
      </c>
      <c r="P404" s="46" t="str">
        <f>IF(A404="","",SUMPRODUCT('Purchase Record'!$J$3:$J$1000,--('Inventory List'!A404='Purchase Record'!$B$3:$B$1000),--('Purchase Record'!$D$3:$D$1000="")))</f>
        <v/>
      </c>
      <c r="Q404" s="46" t="str">
        <f>IF(A404="","",K404+SUMPRODUCT(--(A404='Purchase Record'!$B$3:$B$1000),--('Purchase Record'!$D$3:$D$1000&lt;&gt;""),'Purchase Record'!$J$3:$J$1000)-SUMPRODUCT(--(A404='Sales Record'!$B$3:$B$1000),--('Sales Record'!$D$3:$D$1000&lt;&gt;""),'Sales Record'!$G$3:$G$1000))</f>
        <v/>
      </c>
      <c r="R404" s="40"/>
      <c r="S404" s="40"/>
      <c r="T404" s="40"/>
      <c r="U404" s="41" t="str">
        <f t="shared" si="3"/>
        <v/>
      </c>
      <c r="V404" s="21" t="str">
        <f t="shared" si="4"/>
        <v/>
      </c>
      <c r="W404" s="21"/>
      <c r="X404" s="47">
        <f t="shared" si="5"/>
        <v>0</v>
      </c>
    </row>
    <row r="405">
      <c r="C405" s="21"/>
      <c r="D405" s="21"/>
      <c r="F405" s="21"/>
      <c r="G405" s="21"/>
      <c r="H405" s="21"/>
      <c r="I405" s="21"/>
      <c r="J405" s="49" t="str">
        <f t="shared" si="1"/>
        <v/>
      </c>
      <c r="K405" s="45" t="str">
        <f t="shared" si="2"/>
        <v/>
      </c>
      <c r="L405" s="21"/>
      <c r="M405" s="21"/>
      <c r="N405" s="46" t="str">
        <f>IF(A405="","",COUNTIF('Sales Record'!$B$3:$B$1000,A405))</f>
        <v/>
      </c>
      <c r="O405" s="46" t="str">
        <f>IF(A405="","",SUMPRODUCT(--('Sales Record'!$B$3:$B$1000='Inventory List'!A405),--('Sales Record'!$D$3:$D$1000="")))</f>
        <v/>
      </c>
      <c r="P405" s="46" t="str">
        <f>IF(A405="","",SUMPRODUCT('Purchase Record'!$J$3:$J$1000,--('Inventory List'!A405='Purchase Record'!$B$3:$B$1000),--('Purchase Record'!$D$3:$D$1000="")))</f>
        <v/>
      </c>
      <c r="Q405" s="46" t="str">
        <f>IF(A405="","",K405+SUMPRODUCT(--(A405='Purchase Record'!$B$3:$B$1000),--('Purchase Record'!$D$3:$D$1000&lt;&gt;""),'Purchase Record'!$J$3:$J$1000)-SUMPRODUCT(--(A405='Sales Record'!$B$3:$B$1000),--('Sales Record'!$D$3:$D$1000&lt;&gt;""),'Sales Record'!$G$3:$G$1000))</f>
        <v/>
      </c>
      <c r="R405" s="40"/>
      <c r="S405" s="40"/>
      <c r="T405" s="40"/>
      <c r="U405" s="41" t="str">
        <f t="shared" si="3"/>
        <v/>
      </c>
      <c r="V405" s="21" t="str">
        <f t="shared" si="4"/>
        <v/>
      </c>
      <c r="W405" s="21"/>
      <c r="X405" s="47">
        <f t="shared" si="5"/>
        <v>0</v>
      </c>
    </row>
    <row r="406">
      <c r="C406" s="21"/>
      <c r="D406" s="21"/>
      <c r="F406" s="21"/>
      <c r="G406" s="21"/>
      <c r="H406" s="21"/>
      <c r="I406" s="21"/>
      <c r="J406" s="49" t="str">
        <f t="shared" si="1"/>
        <v/>
      </c>
      <c r="K406" s="45" t="str">
        <f t="shared" si="2"/>
        <v/>
      </c>
      <c r="L406" s="21"/>
      <c r="M406" s="21"/>
      <c r="N406" s="46" t="str">
        <f>IF(A406="","",COUNTIF('Sales Record'!$B$3:$B$1000,A406))</f>
        <v/>
      </c>
      <c r="O406" s="46" t="str">
        <f>IF(A406="","",SUMPRODUCT(--('Sales Record'!$B$3:$B$1000='Inventory List'!A406),--('Sales Record'!$D$3:$D$1000="")))</f>
        <v/>
      </c>
      <c r="P406" s="46" t="str">
        <f>IF(A406="","",SUMPRODUCT('Purchase Record'!$J$3:$J$1000,--('Inventory List'!A406='Purchase Record'!$B$3:$B$1000),--('Purchase Record'!$D$3:$D$1000="")))</f>
        <v/>
      </c>
      <c r="Q406" s="46" t="str">
        <f>IF(A406="","",K406+SUMPRODUCT(--(A406='Purchase Record'!$B$3:$B$1000),--('Purchase Record'!$D$3:$D$1000&lt;&gt;""),'Purchase Record'!$J$3:$J$1000)-SUMPRODUCT(--(A406='Sales Record'!$B$3:$B$1000),--('Sales Record'!$D$3:$D$1000&lt;&gt;""),'Sales Record'!$G$3:$G$1000))</f>
        <v/>
      </c>
      <c r="R406" s="40"/>
      <c r="S406" s="40"/>
      <c r="T406" s="40"/>
      <c r="U406" s="41" t="str">
        <f t="shared" si="3"/>
        <v/>
      </c>
      <c r="V406" s="21" t="str">
        <f t="shared" si="4"/>
        <v/>
      </c>
      <c r="W406" s="21"/>
      <c r="X406" s="47">
        <f t="shared" si="5"/>
        <v>0</v>
      </c>
    </row>
    <row r="407">
      <c r="C407" s="21"/>
      <c r="D407" s="21"/>
      <c r="F407" s="21"/>
      <c r="G407" s="21"/>
      <c r="H407" s="21"/>
      <c r="I407" s="21"/>
      <c r="J407" s="49" t="str">
        <f t="shared" si="1"/>
        <v/>
      </c>
      <c r="K407" s="45" t="str">
        <f t="shared" si="2"/>
        <v/>
      </c>
      <c r="L407" s="21"/>
      <c r="M407" s="21"/>
      <c r="N407" s="46" t="str">
        <f>IF(A407="","",COUNTIF('Sales Record'!$B$3:$B$1000,A407))</f>
        <v/>
      </c>
      <c r="O407" s="46" t="str">
        <f>IF(A407="","",SUMPRODUCT(--('Sales Record'!$B$3:$B$1000='Inventory List'!A407),--('Sales Record'!$D$3:$D$1000="")))</f>
        <v/>
      </c>
      <c r="P407" s="46" t="str">
        <f>IF(A407="","",SUMPRODUCT('Purchase Record'!$J$3:$J$1000,--('Inventory List'!A407='Purchase Record'!$B$3:$B$1000),--('Purchase Record'!$D$3:$D$1000="")))</f>
        <v/>
      </c>
      <c r="Q407" s="46" t="str">
        <f>IF(A407="","",K407+SUMPRODUCT(--(A407='Purchase Record'!$B$3:$B$1000),--('Purchase Record'!$D$3:$D$1000&lt;&gt;""),'Purchase Record'!$J$3:$J$1000)-SUMPRODUCT(--(A407='Sales Record'!$B$3:$B$1000),--('Sales Record'!$D$3:$D$1000&lt;&gt;""),'Sales Record'!$G$3:$G$1000))</f>
        <v/>
      </c>
      <c r="R407" s="40"/>
      <c r="S407" s="40"/>
      <c r="T407" s="40"/>
      <c r="U407" s="41" t="str">
        <f t="shared" si="3"/>
        <v/>
      </c>
      <c r="V407" s="21" t="str">
        <f t="shared" si="4"/>
        <v/>
      </c>
      <c r="W407" s="21"/>
      <c r="X407" s="47">
        <f t="shared" si="5"/>
        <v>0</v>
      </c>
    </row>
    <row r="408">
      <c r="C408" s="21"/>
      <c r="D408" s="21"/>
      <c r="F408" s="21"/>
      <c r="G408" s="21"/>
      <c r="H408" s="21"/>
      <c r="I408" s="21"/>
      <c r="J408" s="49" t="str">
        <f t="shared" si="1"/>
        <v/>
      </c>
      <c r="K408" s="45" t="str">
        <f t="shared" si="2"/>
        <v/>
      </c>
      <c r="L408" s="21"/>
      <c r="M408" s="21"/>
      <c r="N408" s="46" t="str">
        <f>IF(A408="","",COUNTIF('Sales Record'!$B$3:$B$1000,A408))</f>
        <v/>
      </c>
      <c r="O408" s="46" t="str">
        <f>IF(A408="","",SUMPRODUCT(--('Sales Record'!$B$3:$B$1000='Inventory List'!A408),--('Sales Record'!$D$3:$D$1000="")))</f>
        <v/>
      </c>
      <c r="P408" s="46" t="str">
        <f>IF(A408="","",SUMPRODUCT('Purchase Record'!$J$3:$J$1000,--('Inventory List'!A408='Purchase Record'!$B$3:$B$1000),--('Purchase Record'!$D$3:$D$1000="")))</f>
        <v/>
      </c>
      <c r="Q408" s="46" t="str">
        <f>IF(A408="","",K408+SUMPRODUCT(--(A408='Purchase Record'!$B$3:$B$1000),--('Purchase Record'!$D$3:$D$1000&lt;&gt;""),'Purchase Record'!$J$3:$J$1000)-SUMPRODUCT(--(A408='Sales Record'!$B$3:$B$1000),--('Sales Record'!$D$3:$D$1000&lt;&gt;""),'Sales Record'!$G$3:$G$1000))</f>
        <v/>
      </c>
      <c r="R408" s="40"/>
      <c r="S408" s="40"/>
      <c r="T408" s="40"/>
      <c r="U408" s="41" t="str">
        <f t="shared" si="3"/>
        <v/>
      </c>
      <c r="V408" s="21" t="str">
        <f t="shared" si="4"/>
        <v/>
      </c>
      <c r="W408" s="21"/>
      <c r="X408" s="47">
        <f t="shared" si="5"/>
        <v>0</v>
      </c>
    </row>
    <row r="409">
      <c r="C409" s="21"/>
      <c r="D409" s="21"/>
      <c r="F409" s="21"/>
      <c r="G409" s="21"/>
      <c r="H409" s="21"/>
      <c r="I409" s="21"/>
      <c r="J409" s="49" t="str">
        <f t="shared" si="1"/>
        <v/>
      </c>
      <c r="K409" s="45" t="str">
        <f t="shared" si="2"/>
        <v/>
      </c>
      <c r="L409" s="21"/>
      <c r="M409" s="21"/>
      <c r="N409" s="46" t="str">
        <f>IF(A409="","",COUNTIF('Sales Record'!$B$3:$B$1000,A409))</f>
        <v/>
      </c>
      <c r="O409" s="46" t="str">
        <f>IF(A409="","",SUMPRODUCT(--('Sales Record'!$B$3:$B$1000='Inventory List'!A409),--('Sales Record'!$D$3:$D$1000="")))</f>
        <v/>
      </c>
      <c r="P409" s="46" t="str">
        <f>IF(A409="","",SUMPRODUCT('Purchase Record'!$J$3:$J$1000,--('Inventory List'!A409='Purchase Record'!$B$3:$B$1000),--('Purchase Record'!$D$3:$D$1000="")))</f>
        <v/>
      </c>
      <c r="Q409" s="46" t="str">
        <f>IF(A409="","",K409+SUMPRODUCT(--(A409='Purchase Record'!$B$3:$B$1000),--('Purchase Record'!$D$3:$D$1000&lt;&gt;""),'Purchase Record'!$J$3:$J$1000)-SUMPRODUCT(--(A409='Sales Record'!$B$3:$B$1000),--('Sales Record'!$D$3:$D$1000&lt;&gt;""),'Sales Record'!$G$3:$G$1000))</f>
        <v/>
      </c>
      <c r="R409" s="40"/>
      <c r="S409" s="40"/>
      <c r="T409" s="40"/>
      <c r="U409" s="41" t="str">
        <f t="shared" si="3"/>
        <v/>
      </c>
      <c r="V409" s="21" t="str">
        <f t="shared" si="4"/>
        <v/>
      </c>
      <c r="W409" s="21"/>
      <c r="X409" s="47">
        <f t="shared" si="5"/>
        <v>0</v>
      </c>
    </row>
    <row r="410">
      <c r="C410" s="21"/>
      <c r="D410" s="21"/>
      <c r="F410" s="21"/>
      <c r="G410" s="21"/>
      <c r="H410" s="21"/>
      <c r="I410" s="21"/>
      <c r="J410" s="49" t="str">
        <f t="shared" si="1"/>
        <v/>
      </c>
      <c r="K410" s="45" t="str">
        <f t="shared" si="2"/>
        <v/>
      </c>
      <c r="L410" s="21"/>
      <c r="M410" s="21"/>
      <c r="N410" s="46" t="str">
        <f>IF(A410="","",COUNTIF('Sales Record'!$B$3:$B$1000,A410))</f>
        <v/>
      </c>
      <c r="O410" s="46" t="str">
        <f>IF(A410="","",SUMPRODUCT(--('Sales Record'!$B$3:$B$1000='Inventory List'!A410),--('Sales Record'!$D$3:$D$1000="")))</f>
        <v/>
      </c>
      <c r="P410" s="46" t="str">
        <f>IF(A410="","",SUMPRODUCT('Purchase Record'!$J$3:$J$1000,--('Inventory List'!A410='Purchase Record'!$B$3:$B$1000),--('Purchase Record'!$D$3:$D$1000="")))</f>
        <v/>
      </c>
      <c r="Q410" s="46" t="str">
        <f>IF(A410="","",K410+SUMPRODUCT(--(A410='Purchase Record'!$B$3:$B$1000),--('Purchase Record'!$D$3:$D$1000&lt;&gt;""),'Purchase Record'!$J$3:$J$1000)-SUMPRODUCT(--(A410='Sales Record'!$B$3:$B$1000),--('Sales Record'!$D$3:$D$1000&lt;&gt;""),'Sales Record'!$G$3:$G$1000))</f>
        <v/>
      </c>
      <c r="R410" s="40"/>
      <c r="S410" s="40"/>
      <c r="T410" s="40"/>
      <c r="U410" s="41" t="str">
        <f t="shared" si="3"/>
        <v/>
      </c>
      <c r="V410" s="21" t="str">
        <f t="shared" si="4"/>
        <v/>
      </c>
      <c r="W410" s="21"/>
      <c r="X410" s="47">
        <f t="shared" si="5"/>
        <v>0</v>
      </c>
    </row>
    <row r="411">
      <c r="C411" s="21"/>
      <c r="D411" s="21"/>
      <c r="F411" s="21"/>
      <c r="G411" s="21"/>
      <c r="H411" s="21"/>
      <c r="I411" s="21"/>
      <c r="J411" s="49" t="str">
        <f t="shared" si="1"/>
        <v/>
      </c>
      <c r="K411" s="45" t="str">
        <f t="shared" si="2"/>
        <v/>
      </c>
      <c r="L411" s="21"/>
      <c r="M411" s="21"/>
      <c r="N411" s="46" t="str">
        <f>IF(A411="","",COUNTIF('Sales Record'!$B$3:$B$1000,A411))</f>
        <v/>
      </c>
      <c r="O411" s="46" t="str">
        <f>IF(A411="","",SUMPRODUCT(--('Sales Record'!$B$3:$B$1000='Inventory List'!A411),--('Sales Record'!$D$3:$D$1000="")))</f>
        <v/>
      </c>
      <c r="P411" s="46" t="str">
        <f>IF(A411="","",SUMPRODUCT('Purchase Record'!$J$3:$J$1000,--('Inventory List'!A411='Purchase Record'!$B$3:$B$1000),--('Purchase Record'!$D$3:$D$1000="")))</f>
        <v/>
      </c>
      <c r="Q411" s="46" t="str">
        <f>IF(A411="","",K411+SUMPRODUCT(--(A411='Purchase Record'!$B$3:$B$1000),--('Purchase Record'!$D$3:$D$1000&lt;&gt;""),'Purchase Record'!$J$3:$J$1000)-SUMPRODUCT(--(A411='Sales Record'!$B$3:$B$1000),--('Sales Record'!$D$3:$D$1000&lt;&gt;""),'Sales Record'!$G$3:$G$1000))</f>
        <v/>
      </c>
      <c r="R411" s="40"/>
      <c r="S411" s="40"/>
      <c r="T411" s="40"/>
      <c r="U411" s="41" t="str">
        <f t="shared" si="3"/>
        <v/>
      </c>
      <c r="V411" s="21" t="str">
        <f t="shared" si="4"/>
        <v/>
      </c>
      <c r="W411" s="21"/>
      <c r="X411" s="47">
        <f t="shared" si="5"/>
        <v>0</v>
      </c>
    </row>
    <row r="412">
      <c r="C412" s="21"/>
      <c r="D412" s="21"/>
      <c r="F412" s="21"/>
      <c r="G412" s="21"/>
      <c r="H412" s="21"/>
      <c r="I412" s="21"/>
      <c r="J412" s="49" t="str">
        <f t="shared" si="1"/>
        <v/>
      </c>
      <c r="K412" s="45" t="str">
        <f t="shared" si="2"/>
        <v/>
      </c>
      <c r="L412" s="21"/>
      <c r="M412" s="21"/>
      <c r="N412" s="46" t="str">
        <f>IF(A412="","",COUNTIF('Sales Record'!$B$3:$B$1000,A412))</f>
        <v/>
      </c>
      <c r="O412" s="46" t="str">
        <f>IF(A412="","",SUMPRODUCT(--('Sales Record'!$B$3:$B$1000='Inventory List'!A412),--('Sales Record'!$D$3:$D$1000="")))</f>
        <v/>
      </c>
      <c r="P412" s="46" t="str">
        <f>IF(A412="","",SUMPRODUCT('Purchase Record'!$J$3:$J$1000,--('Inventory List'!A412='Purchase Record'!$B$3:$B$1000),--('Purchase Record'!$D$3:$D$1000="")))</f>
        <v/>
      </c>
      <c r="Q412" s="46" t="str">
        <f>IF(A412="","",K412+SUMPRODUCT(--(A412='Purchase Record'!$B$3:$B$1000),--('Purchase Record'!$D$3:$D$1000&lt;&gt;""),'Purchase Record'!$J$3:$J$1000)-SUMPRODUCT(--(A412='Sales Record'!$B$3:$B$1000),--('Sales Record'!$D$3:$D$1000&lt;&gt;""),'Sales Record'!$G$3:$G$1000))</f>
        <v/>
      </c>
      <c r="R412" s="40"/>
      <c r="S412" s="40"/>
      <c r="T412" s="40"/>
      <c r="U412" s="41" t="str">
        <f t="shared" si="3"/>
        <v/>
      </c>
      <c r="V412" s="21" t="str">
        <f t="shared" si="4"/>
        <v/>
      </c>
      <c r="W412" s="21"/>
      <c r="X412" s="47">
        <f t="shared" si="5"/>
        <v>0</v>
      </c>
    </row>
    <row r="413">
      <c r="C413" s="21"/>
      <c r="D413" s="21"/>
      <c r="F413" s="21"/>
      <c r="G413" s="21"/>
      <c r="H413" s="21"/>
      <c r="I413" s="21"/>
      <c r="J413" s="49" t="str">
        <f t="shared" si="1"/>
        <v/>
      </c>
      <c r="K413" s="45" t="str">
        <f t="shared" si="2"/>
        <v/>
      </c>
      <c r="L413" s="21"/>
      <c r="M413" s="21"/>
      <c r="N413" s="46" t="str">
        <f>IF(A413="","",COUNTIF('Sales Record'!$B$3:$B$1000,A413))</f>
        <v/>
      </c>
      <c r="O413" s="46" t="str">
        <f>IF(A413="","",SUMPRODUCT(--('Sales Record'!$B$3:$B$1000='Inventory List'!A413),--('Sales Record'!$D$3:$D$1000="")))</f>
        <v/>
      </c>
      <c r="P413" s="46" t="str">
        <f>IF(A413="","",SUMPRODUCT('Purchase Record'!$J$3:$J$1000,--('Inventory List'!A413='Purchase Record'!$B$3:$B$1000),--('Purchase Record'!$D$3:$D$1000="")))</f>
        <v/>
      </c>
      <c r="Q413" s="46" t="str">
        <f>IF(A413="","",K413+SUMPRODUCT(--(A413='Purchase Record'!$B$3:$B$1000),--('Purchase Record'!$D$3:$D$1000&lt;&gt;""),'Purchase Record'!$J$3:$J$1000)-SUMPRODUCT(--(A413='Sales Record'!$B$3:$B$1000),--('Sales Record'!$D$3:$D$1000&lt;&gt;""),'Sales Record'!$G$3:$G$1000))</f>
        <v/>
      </c>
      <c r="R413" s="40"/>
      <c r="S413" s="40"/>
      <c r="T413" s="40"/>
      <c r="U413" s="41" t="str">
        <f t="shared" si="3"/>
        <v/>
      </c>
      <c r="V413" s="21" t="str">
        <f t="shared" si="4"/>
        <v/>
      </c>
      <c r="W413" s="21"/>
      <c r="X413" s="47">
        <f t="shared" si="5"/>
        <v>0</v>
      </c>
    </row>
    <row r="414">
      <c r="C414" s="21"/>
      <c r="D414" s="21"/>
      <c r="F414" s="21"/>
      <c r="G414" s="21"/>
      <c r="H414" s="21"/>
      <c r="I414" s="21"/>
      <c r="J414" s="49" t="str">
        <f t="shared" si="1"/>
        <v/>
      </c>
      <c r="K414" s="45" t="str">
        <f t="shared" si="2"/>
        <v/>
      </c>
      <c r="L414" s="21"/>
      <c r="M414" s="21"/>
      <c r="N414" s="46" t="str">
        <f>IF(A414="","",COUNTIF('Sales Record'!$B$3:$B$1000,A414))</f>
        <v/>
      </c>
      <c r="O414" s="46" t="str">
        <f>IF(A414="","",SUMPRODUCT(--('Sales Record'!$B$3:$B$1000='Inventory List'!A414),--('Sales Record'!$D$3:$D$1000="")))</f>
        <v/>
      </c>
      <c r="P414" s="46" t="str">
        <f>IF(A414="","",SUMPRODUCT('Purchase Record'!$J$3:$J$1000,--('Inventory List'!A414='Purchase Record'!$B$3:$B$1000),--('Purchase Record'!$D$3:$D$1000="")))</f>
        <v/>
      </c>
      <c r="Q414" s="46" t="str">
        <f>IF(A414="","",K414+SUMPRODUCT(--(A414='Purchase Record'!$B$3:$B$1000),--('Purchase Record'!$D$3:$D$1000&lt;&gt;""),'Purchase Record'!$J$3:$J$1000)-SUMPRODUCT(--(A414='Sales Record'!$B$3:$B$1000),--('Sales Record'!$D$3:$D$1000&lt;&gt;""),'Sales Record'!$G$3:$G$1000))</f>
        <v/>
      </c>
      <c r="R414" s="40"/>
      <c r="S414" s="40"/>
      <c r="T414" s="40"/>
      <c r="U414" s="41" t="str">
        <f t="shared" si="3"/>
        <v/>
      </c>
      <c r="V414" s="21" t="str">
        <f t="shared" si="4"/>
        <v/>
      </c>
      <c r="W414" s="21"/>
      <c r="X414" s="47">
        <f t="shared" si="5"/>
        <v>0</v>
      </c>
    </row>
    <row r="415">
      <c r="C415" s="21"/>
      <c r="D415" s="21"/>
      <c r="F415" s="21"/>
      <c r="G415" s="21"/>
      <c r="H415" s="21"/>
      <c r="I415" s="21"/>
      <c r="J415" s="49" t="str">
        <f t="shared" si="1"/>
        <v/>
      </c>
      <c r="K415" s="45" t="str">
        <f t="shared" si="2"/>
        <v/>
      </c>
      <c r="L415" s="21"/>
      <c r="M415" s="21"/>
      <c r="N415" s="46" t="str">
        <f>IF(A415="","",COUNTIF('Sales Record'!$B$3:$B$1000,A415))</f>
        <v/>
      </c>
      <c r="O415" s="46" t="str">
        <f>IF(A415="","",SUMPRODUCT(--('Sales Record'!$B$3:$B$1000='Inventory List'!A415),--('Sales Record'!$D$3:$D$1000="")))</f>
        <v/>
      </c>
      <c r="P415" s="46" t="str">
        <f>IF(A415="","",SUMPRODUCT('Purchase Record'!$J$3:$J$1000,--('Inventory List'!A415='Purchase Record'!$B$3:$B$1000),--('Purchase Record'!$D$3:$D$1000="")))</f>
        <v/>
      </c>
      <c r="Q415" s="46" t="str">
        <f>IF(A415="","",K415+SUMPRODUCT(--(A415='Purchase Record'!$B$3:$B$1000),--('Purchase Record'!$D$3:$D$1000&lt;&gt;""),'Purchase Record'!$J$3:$J$1000)-SUMPRODUCT(--(A415='Sales Record'!$B$3:$B$1000),--('Sales Record'!$D$3:$D$1000&lt;&gt;""),'Sales Record'!$G$3:$G$1000))</f>
        <v/>
      </c>
      <c r="R415" s="40"/>
      <c r="S415" s="40"/>
      <c r="T415" s="40"/>
      <c r="U415" s="41" t="str">
        <f t="shared" si="3"/>
        <v/>
      </c>
      <c r="V415" s="21" t="str">
        <f t="shared" si="4"/>
        <v/>
      </c>
      <c r="W415" s="21"/>
      <c r="X415" s="47">
        <f t="shared" si="5"/>
        <v>0</v>
      </c>
    </row>
    <row r="416">
      <c r="C416" s="21"/>
      <c r="D416" s="21"/>
      <c r="F416" s="21"/>
      <c r="G416" s="21"/>
      <c r="H416" s="21"/>
      <c r="I416" s="21"/>
      <c r="J416" s="49" t="str">
        <f t="shared" si="1"/>
        <v/>
      </c>
      <c r="K416" s="45" t="str">
        <f t="shared" si="2"/>
        <v/>
      </c>
      <c r="L416" s="21"/>
      <c r="M416" s="21"/>
      <c r="N416" s="46" t="str">
        <f>IF(A416="","",COUNTIF('Sales Record'!$B$3:$B$1000,A416))</f>
        <v/>
      </c>
      <c r="O416" s="46" t="str">
        <f>IF(A416="","",SUMPRODUCT(--('Sales Record'!$B$3:$B$1000='Inventory List'!A416),--('Sales Record'!$D$3:$D$1000="")))</f>
        <v/>
      </c>
      <c r="P416" s="46" t="str">
        <f>IF(A416="","",SUMPRODUCT('Purchase Record'!$J$3:$J$1000,--('Inventory List'!A416='Purchase Record'!$B$3:$B$1000),--('Purchase Record'!$D$3:$D$1000="")))</f>
        <v/>
      </c>
      <c r="Q416" s="46" t="str">
        <f>IF(A416="","",K416+SUMPRODUCT(--(A416='Purchase Record'!$B$3:$B$1000),--('Purchase Record'!$D$3:$D$1000&lt;&gt;""),'Purchase Record'!$J$3:$J$1000)-SUMPRODUCT(--(A416='Sales Record'!$B$3:$B$1000),--('Sales Record'!$D$3:$D$1000&lt;&gt;""),'Sales Record'!$G$3:$G$1000))</f>
        <v/>
      </c>
      <c r="R416" s="40"/>
      <c r="S416" s="40"/>
      <c r="T416" s="40"/>
      <c r="U416" s="41" t="str">
        <f t="shared" si="3"/>
        <v/>
      </c>
      <c r="V416" s="21" t="str">
        <f t="shared" si="4"/>
        <v/>
      </c>
      <c r="W416" s="21"/>
      <c r="X416" s="47">
        <f t="shared" si="5"/>
        <v>0</v>
      </c>
    </row>
    <row r="417">
      <c r="C417" s="21"/>
      <c r="D417" s="21"/>
      <c r="F417" s="21"/>
      <c r="G417" s="21"/>
      <c r="H417" s="21"/>
      <c r="I417" s="21"/>
      <c r="J417" s="49" t="str">
        <f t="shared" si="1"/>
        <v/>
      </c>
      <c r="K417" s="45" t="str">
        <f t="shared" si="2"/>
        <v/>
      </c>
      <c r="L417" s="21"/>
      <c r="M417" s="21"/>
      <c r="N417" s="46" t="str">
        <f>IF(A417="","",COUNTIF('Sales Record'!$B$3:$B$1000,A417))</f>
        <v/>
      </c>
      <c r="O417" s="46" t="str">
        <f>IF(A417="","",SUMPRODUCT(--('Sales Record'!$B$3:$B$1000='Inventory List'!A417),--('Sales Record'!$D$3:$D$1000="")))</f>
        <v/>
      </c>
      <c r="P417" s="46" t="str">
        <f>IF(A417="","",SUMPRODUCT('Purchase Record'!$J$3:$J$1000,--('Inventory List'!A417='Purchase Record'!$B$3:$B$1000),--('Purchase Record'!$D$3:$D$1000="")))</f>
        <v/>
      </c>
      <c r="Q417" s="46" t="str">
        <f>IF(A417="","",K417+SUMPRODUCT(--(A417='Purchase Record'!$B$3:$B$1000),--('Purchase Record'!$D$3:$D$1000&lt;&gt;""),'Purchase Record'!$J$3:$J$1000)-SUMPRODUCT(--(A417='Sales Record'!$B$3:$B$1000),--('Sales Record'!$D$3:$D$1000&lt;&gt;""),'Sales Record'!$G$3:$G$1000))</f>
        <v/>
      </c>
      <c r="R417" s="40"/>
      <c r="S417" s="40"/>
      <c r="T417" s="40"/>
      <c r="U417" s="41" t="str">
        <f t="shared" si="3"/>
        <v/>
      </c>
      <c r="V417" s="21" t="str">
        <f t="shared" si="4"/>
        <v/>
      </c>
      <c r="W417" s="21"/>
      <c r="X417" s="47">
        <f t="shared" si="5"/>
        <v>0</v>
      </c>
    </row>
    <row r="418">
      <c r="C418" s="21"/>
      <c r="D418" s="21"/>
      <c r="F418" s="21"/>
      <c r="G418" s="21"/>
      <c r="H418" s="21"/>
      <c r="I418" s="21"/>
      <c r="J418" s="49" t="str">
        <f t="shared" si="1"/>
        <v/>
      </c>
      <c r="K418" s="45" t="str">
        <f t="shared" si="2"/>
        <v/>
      </c>
      <c r="L418" s="21"/>
      <c r="M418" s="21"/>
      <c r="N418" s="46" t="str">
        <f>IF(A418="","",COUNTIF('Sales Record'!$B$3:$B$1000,A418))</f>
        <v/>
      </c>
      <c r="O418" s="46" t="str">
        <f>IF(A418="","",SUMPRODUCT(--('Sales Record'!$B$3:$B$1000='Inventory List'!A418),--('Sales Record'!$D$3:$D$1000="")))</f>
        <v/>
      </c>
      <c r="P418" s="46" t="str">
        <f>IF(A418="","",SUMPRODUCT('Purchase Record'!$J$3:$J$1000,--('Inventory List'!A418='Purchase Record'!$B$3:$B$1000),--('Purchase Record'!$D$3:$D$1000="")))</f>
        <v/>
      </c>
      <c r="Q418" s="46" t="str">
        <f>IF(A418="","",K418+SUMPRODUCT(--(A418='Purchase Record'!$B$3:$B$1000),--('Purchase Record'!$D$3:$D$1000&lt;&gt;""),'Purchase Record'!$J$3:$J$1000)-SUMPRODUCT(--(A418='Sales Record'!$B$3:$B$1000),--('Sales Record'!$D$3:$D$1000&lt;&gt;""),'Sales Record'!$G$3:$G$1000))</f>
        <v/>
      </c>
      <c r="R418" s="40"/>
      <c r="S418" s="40"/>
      <c r="T418" s="40"/>
      <c r="U418" s="41" t="str">
        <f t="shared" si="3"/>
        <v/>
      </c>
      <c r="V418" s="21" t="str">
        <f t="shared" si="4"/>
        <v/>
      </c>
      <c r="W418" s="21"/>
      <c r="X418" s="47">
        <f t="shared" si="5"/>
        <v>0</v>
      </c>
    </row>
    <row r="419">
      <c r="C419" s="21"/>
      <c r="D419" s="21"/>
      <c r="F419" s="21"/>
      <c r="G419" s="21"/>
      <c r="H419" s="21"/>
      <c r="I419" s="21"/>
      <c r="J419" s="49" t="str">
        <f t="shared" si="1"/>
        <v/>
      </c>
      <c r="K419" s="45" t="str">
        <f t="shared" si="2"/>
        <v/>
      </c>
      <c r="L419" s="21"/>
      <c r="M419" s="21"/>
      <c r="N419" s="46" t="str">
        <f>IF(A419="","",COUNTIF('Sales Record'!$B$3:$B$1000,A419))</f>
        <v/>
      </c>
      <c r="O419" s="46" t="str">
        <f>IF(A419="","",SUMPRODUCT(--('Sales Record'!$B$3:$B$1000='Inventory List'!A419),--('Sales Record'!$D$3:$D$1000="")))</f>
        <v/>
      </c>
      <c r="P419" s="46" t="str">
        <f>IF(A419="","",SUMPRODUCT('Purchase Record'!$J$3:$J$1000,--('Inventory List'!A419='Purchase Record'!$B$3:$B$1000),--('Purchase Record'!$D$3:$D$1000="")))</f>
        <v/>
      </c>
      <c r="Q419" s="46" t="str">
        <f>IF(A419="","",K419+SUMPRODUCT(--(A419='Purchase Record'!$B$3:$B$1000),--('Purchase Record'!$D$3:$D$1000&lt;&gt;""),'Purchase Record'!$J$3:$J$1000)-SUMPRODUCT(--(A419='Sales Record'!$B$3:$B$1000),--('Sales Record'!$D$3:$D$1000&lt;&gt;""),'Sales Record'!$G$3:$G$1000))</f>
        <v/>
      </c>
      <c r="R419" s="40"/>
      <c r="S419" s="40"/>
      <c r="T419" s="40"/>
      <c r="U419" s="41" t="str">
        <f t="shared" si="3"/>
        <v/>
      </c>
      <c r="V419" s="21" t="str">
        <f t="shared" si="4"/>
        <v/>
      </c>
      <c r="W419" s="21"/>
      <c r="X419" s="47">
        <f t="shared" si="5"/>
        <v>0</v>
      </c>
    </row>
    <row r="420">
      <c r="C420" s="21"/>
      <c r="D420" s="21"/>
      <c r="F420" s="21"/>
      <c r="G420" s="21"/>
      <c r="H420" s="21"/>
      <c r="I420" s="21"/>
      <c r="J420" s="49" t="str">
        <f t="shared" si="1"/>
        <v/>
      </c>
      <c r="K420" s="45" t="str">
        <f t="shared" si="2"/>
        <v/>
      </c>
      <c r="L420" s="21"/>
      <c r="M420" s="21"/>
      <c r="N420" s="46" t="str">
        <f>IF(A420="","",COUNTIF('Sales Record'!$B$3:$B$1000,A420))</f>
        <v/>
      </c>
      <c r="O420" s="46" t="str">
        <f>IF(A420="","",SUMPRODUCT(--('Sales Record'!$B$3:$B$1000='Inventory List'!A420),--('Sales Record'!$D$3:$D$1000="")))</f>
        <v/>
      </c>
      <c r="P420" s="46" t="str">
        <f>IF(A420="","",SUMPRODUCT('Purchase Record'!$J$3:$J$1000,--('Inventory List'!A420='Purchase Record'!$B$3:$B$1000),--('Purchase Record'!$D$3:$D$1000="")))</f>
        <v/>
      </c>
      <c r="Q420" s="46" t="str">
        <f>IF(A420="","",K420+SUMPRODUCT(--(A420='Purchase Record'!$B$3:$B$1000),--('Purchase Record'!$D$3:$D$1000&lt;&gt;""),'Purchase Record'!$J$3:$J$1000)-SUMPRODUCT(--(A420='Sales Record'!$B$3:$B$1000),--('Sales Record'!$D$3:$D$1000&lt;&gt;""),'Sales Record'!$G$3:$G$1000))</f>
        <v/>
      </c>
      <c r="R420" s="40"/>
      <c r="S420" s="40"/>
      <c r="T420" s="40"/>
      <c r="U420" s="41" t="str">
        <f t="shared" si="3"/>
        <v/>
      </c>
      <c r="V420" s="21" t="str">
        <f t="shared" si="4"/>
        <v/>
      </c>
      <c r="W420" s="21"/>
      <c r="X420" s="47">
        <f t="shared" si="5"/>
        <v>0</v>
      </c>
    </row>
    <row r="421">
      <c r="C421" s="21"/>
      <c r="D421" s="21"/>
      <c r="F421" s="21"/>
      <c r="G421" s="21"/>
      <c r="H421" s="21"/>
      <c r="I421" s="21"/>
      <c r="J421" s="49" t="str">
        <f t="shared" si="1"/>
        <v/>
      </c>
      <c r="K421" s="45" t="str">
        <f t="shared" si="2"/>
        <v/>
      </c>
      <c r="L421" s="21"/>
      <c r="M421" s="21"/>
      <c r="N421" s="46" t="str">
        <f>IF(A421="","",COUNTIF('Sales Record'!$B$3:$B$1000,A421))</f>
        <v/>
      </c>
      <c r="O421" s="46" t="str">
        <f>IF(A421="","",SUMPRODUCT(--('Sales Record'!$B$3:$B$1000='Inventory List'!A421),--('Sales Record'!$D$3:$D$1000="")))</f>
        <v/>
      </c>
      <c r="P421" s="46" t="str">
        <f>IF(A421="","",SUMPRODUCT('Purchase Record'!$J$3:$J$1000,--('Inventory List'!A421='Purchase Record'!$B$3:$B$1000),--('Purchase Record'!$D$3:$D$1000="")))</f>
        <v/>
      </c>
      <c r="Q421" s="46" t="str">
        <f>IF(A421="","",K421+SUMPRODUCT(--(A421='Purchase Record'!$B$3:$B$1000),--('Purchase Record'!$D$3:$D$1000&lt;&gt;""),'Purchase Record'!$J$3:$J$1000)-SUMPRODUCT(--(A421='Sales Record'!$B$3:$B$1000),--('Sales Record'!$D$3:$D$1000&lt;&gt;""),'Sales Record'!$G$3:$G$1000))</f>
        <v/>
      </c>
      <c r="R421" s="40"/>
      <c r="S421" s="40"/>
      <c r="T421" s="40"/>
      <c r="U421" s="41" t="str">
        <f t="shared" si="3"/>
        <v/>
      </c>
      <c r="V421" s="21" t="str">
        <f t="shared" si="4"/>
        <v/>
      </c>
      <c r="W421" s="21"/>
      <c r="X421" s="47">
        <f t="shared" si="5"/>
        <v>0</v>
      </c>
    </row>
    <row r="422">
      <c r="C422" s="21"/>
      <c r="D422" s="21"/>
      <c r="F422" s="21"/>
      <c r="G422" s="21"/>
      <c r="H422" s="21"/>
      <c r="I422" s="21"/>
      <c r="J422" s="49" t="str">
        <f t="shared" si="1"/>
        <v/>
      </c>
      <c r="K422" s="45" t="str">
        <f t="shared" si="2"/>
        <v/>
      </c>
      <c r="L422" s="21"/>
      <c r="M422" s="21"/>
      <c r="N422" s="46" t="str">
        <f>IF(A422="","",COUNTIF('Sales Record'!$B$3:$B$1000,A422))</f>
        <v/>
      </c>
      <c r="O422" s="46" t="str">
        <f>IF(A422="","",SUMPRODUCT(--('Sales Record'!$B$3:$B$1000='Inventory List'!A422),--('Sales Record'!$D$3:$D$1000="")))</f>
        <v/>
      </c>
      <c r="P422" s="46" t="str">
        <f>IF(A422="","",SUMPRODUCT('Purchase Record'!$J$3:$J$1000,--('Inventory List'!A422='Purchase Record'!$B$3:$B$1000),--('Purchase Record'!$D$3:$D$1000="")))</f>
        <v/>
      </c>
      <c r="Q422" s="46" t="str">
        <f>IF(A422="","",K422+SUMPRODUCT(--(A422='Purchase Record'!$B$3:$B$1000),--('Purchase Record'!$D$3:$D$1000&lt;&gt;""),'Purchase Record'!$J$3:$J$1000)-SUMPRODUCT(--(A422='Sales Record'!$B$3:$B$1000),--('Sales Record'!$D$3:$D$1000&lt;&gt;""),'Sales Record'!$G$3:$G$1000))</f>
        <v/>
      </c>
      <c r="R422" s="40"/>
      <c r="S422" s="40"/>
      <c r="T422" s="40"/>
      <c r="U422" s="41" t="str">
        <f t="shared" si="3"/>
        <v/>
      </c>
      <c r="V422" s="21" t="str">
        <f t="shared" si="4"/>
        <v/>
      </c>
      <c r="W422" s="21"/>
      <c r="X422" s="47">
        <f t="shared" si="5"/>
        <v>0</v>
      </c>
    </row>
    <row r="423">
      <c r="C423" s="21"/>
      <c r="D423" s="21"/>
      <c r="F423" s="21"/>
      <c r="G423" s="21"/>
      <c r="H423" s="21"/>
      <c r="I423" s="21"/>
      <c r="J423" s="49" t="str">
        <f t="shared" si="1"/>
        <v/>
      </c>
      <c r="K423" s="45" t="str">
        <f t="shared" si="2"/>
        <v/>
      </c>
      <c r="L423" s="21"/>
      <c r="M423" s="21"/>
      <c r="N423" s="46" t="str">
        <f>IF(A423="","",COUNTIF('Sales Record'!$B$3:$B$1000,A423))</f>
        <v/>
      </c>
      <c r="O423" s="46" t="str">
        <f>IF(A423="","",SUMPRODUCT(--('Sales Record'!$B$3:$B$1000='Inventory List'!A423),--('Sales Record'!$D$3:$D$1000="")))</f>
        <v/>
      </c>
      <c r="P423" s="46" t="str">
        <f>IF(A423="","",SUMPRODUCT('Purchase Record'!$J$3:$J$1000,--('Inventory List'!A423='Purchase Record'!$B$3:$B$1000),--('Purchase Record'!$D$3:$D$1000="")))</f>
        <v/>
      </c>
      <c r="Q423" s="46" t="str">
        <f>IF(A423="","",K423+SUMPRODUCT(--(A423='Purchase Record'!$B$3:$B$1000),--('Purchase Record'!$D$3:$D$1000&lt;&gt;""),'Purchase Record'!$J$3:$J$1000)-SUMPRODUCT(--(A423='Sales Record'!$B$3:$B$1000),--('Sales Record'!$D$3:$D$1000&lt;&gt;""),'Sales Record'!$G$3:$G$1000))</f>
        <v/>
      </c>
      <c r="R423" s="40"/>
      <c r="S423" s="40"/>
      <c r="T423" s="40"/>
      <c r="U423" s="41" t="str">
        <f t="shared" si="3"/>
        <v/>
      </c>
      <c r="V423" s="21" t="str">
        <f t="shared" si="4"/>
        <v/>
      </c>
      <c r="W423" s="21"/>
      <c r="X423" s="47">
        <f t="shared" si="5"/>
        <v>0</v>
      </c>
    </row>
    <row r="424">
      <c r="C424" s="21"/>
      <c r="D424" s="21"/>
      <c r="F424" s="21"/>
      <c r="G424" s="21"/>
      <c r="H424" s="21"/>
      <c r="I424" s="21"/>
      <c r="J424" s="49" t="str">
        <f t="shared" si="1"/>
        <v/>
      </c>
      <c r="K424" s="45" t="str">
        <f t="shared" si="2"/>
        <v/>
      </c>
      <c r="L424" s="21"/>
      <c r="M424" s="21"/>
      <c r="N424" s="46" t="str">
        <f>IF(A424="","",COUNTIF('Sales Record'!$B$3:$B$1000,A424))</f>
        <v/>
      </c>
      <c r="O424" s="46" t="str">
        <f>IF(A424="","",SUMPRODUCT(--('Sales Record'!$B$3:$B$1000='Inventory List'!A424),--('Sales Record'!$D$3:$D$1000="")))</f>
        <v/>
      </c>
      <c r="P424" s="46" t="str">
        <f>IF(A424="","",SUMPRODUCT('Purchase Record'!$J$3:$J$1000,--('Inventory List'!A424='Purchase Record'!$B$3:$B$1000),--('Purchase Record'!$D$3:$D$1000="")))</f>
        <v/>
      </c>
      <c r="Q424" s="46" t="str">
        <f>IF(A424="","",K424+SUMPRODUCT(--(A424='Purchase Record'!$B$3:$B$1000),--('Purchase Record'!$D$3:$D$1000&lt;&gt;""),'Purchase Record'!$J$3:$J$1000)-SUMPRODUCT(--(A424='Sales Record'!$B$3:$B$1000),--('Sales Record'!$D$3:$D$1000&lt;&gt;""),'Sales Record'!$G$3:$G$1000))</f>
        <v/>
      </c>
      <c r="R424" s="40"/>
      <c r="S424" s="40"/>
      <c r="T424" s="40"/>
      <c r="U424" s="41" t="str">
        <f t="shared" si="3"/>
        <v/>
      </c>
      <c r="V424" s="21" t="str">
        <f t="shared" si="4"/>
        <v/>
      </c>
      <c r="W424" s="21"/>
      <c r="X424" s="47">
        <f t="shared" si="5"/>
        <v>0</v>
      </c>
    </row>
    <row r="425">
      <c r="C425" s="21"/>
      <c r="D425" s="21"/>
      <c r="F425" s="21"/>
      <c r="G425" s="21"/>
      <c r="H425" s="21"/>
      <c r="I425" s="21"/>
      <c r="J425" s="49" t="str">
        <f t="shared" si="1"/>
        <v/>
      </c>
      <c r="K425" s="45" t="str">
        <f t="shared" si="2"/>
        <v/>
      </c>
      <c r="L425" s="21"/>
      <c r="M425" s="21"/>
      <c r="N425" s="46" t="str">
        <f>IF(A425="","",COUNTIF('Sales Record'!$B$3:$B$1000,A425))</f>
        <v/>
      </c>
      <c r="O425" s="46" t="str">
        <f>IF(A425="","",SUMPRODUCT(--('Sales Record'!$B$3:$B$1000='Inventory List'!A425),--('Sales Record'!$D$3:$D$1000="")))</f>
        <v/>
      </c>
      <c r="P425" s="46" t="str">
        <f>IF(A425="","",SUMPRODUCT('Purchase Record'!$J$3:$J$1000,--('Inventory List'!A425='Purchase Record'!$B$3:$B$1000),--('Purchase Record'!$D$3:$D$1000="")))</f>
        <v/>
      </c>
      <c r="Q425" s="46" t="str">
        <f>IF(A425="","",K425+SUMPRODUCT(--(A425='Purchase Record'!$B$3:$B$1000),--('Purchase Record'!$D$3:$D$1000&lt;&gt;""),'Purchase Record'!$J$3:$J$1000)-SUMPRODUCT(--(A425='Sales Record'!$B$3:$B$1000),--('Sales Record'!$D$3:$D$1000&lt;&gt;""),'Sales Record'!$G$3:$G$1000))</f>
        <v/>
      </c>
      <c r="R425" s="40"/>
      <c r="S425" s="40"/>
      <c r="T425" s="40"/>
      <c r="U425" s="41" t="str">
        <f t="shared" si="3"/>
        <v/>
      </c>
      <c r="V425" s="21" t="str">
        <f t="shared" si="4"/>
        <v/>
      </c>
      <c r="W425" s="21"/>
      <c r="X425" s="47">
        <f t="shared" si="5"/>
        <v>0</v>
      </c>
    </row>
    <row r="426">
      <c r="C426" s="21"/>
      <c r="D426" s="21"/>
      <c r="F426" s="21"/>
      <c r="G426" s="21"/>
      <c r="H426" s="21"/>
      <c r="I426" s="21"/>
      <c r="J426" s="49" t="str">
        <f t="shared" si="1"/>
        <v/>
      </c>
      <c r="K426" s="45" t="str">
        <f t="shared" si="2"/>
        <v/>
      </c>
      <c r="L426" s="21"/>
      <c r="M426" s="21"/>
      <c r="N426" s="46" t="str">
        <f>IF(A426="","",COUNTIF('Sales Record'!$B$3:$B$1000,A426))</f>
        <v/>
      </c>
      <c r="O426" s="46" t="str">
        <f>IF(A426="","",SUMPRODUCT(--('Sales Record'!$B$3:$B$1000='Inventory List'!A426),--('Sales Record'!$D$3:$D$1000="")))</f>
        <v/>
      </c>
      <c r="P426" s="46" t="str">
        <f>IF(A426="","",SUMPRODUCT('Purchase Record'!$J$3:$J$1000,--('Inventory List'!A426='Purchase Record'!$B$3:$B$1000),--('Purchase Record'!$D$3:$D$1000="")))</f>
        <v/>
      </c>
      <c r="Q426" s="46" t="str">
        <f>IF(A426="","",K426+SUMPRODUCT(--(A426='Purchase Record'!$B$3:$B$1000),--('Purchase Record'!$D$3:$D$1000&lt;&gt;""),'Purchase Record'!$J$3:$J$1000)-SUMPRODUCT(--(A426='Sales Record'!$B$3:$B$1000),--('Sales Record'!$D$3:$D$1000&lt;&gt;""),'Sales Record'!$G$3:$G$1000))</f>
        <v/>
      </c>
      <c r="R426" s="40"/>
      <c r="S426" s="40"/>
      <c r="T426" s="40"/>
      <c r="U426" s="41" t="str">
        <f t="shared" si="3"/>
        <v/>
      </c>
      <c r="V426" s="21" t="str">
        <f t="shared" si="4"/>
        <v/>
      </c>
      <c r="W426" s="21"/>
      <c r="X426" s="47">
        <f t="shared" si="5"/>
        <v>0</v>
      </c>
    </row>
    <row r="427">
      <c r="C427" s="21"/>
      <c r="D427" s="21"/>
      <c r="F427" s="21"/>
      <c r="G427" s="21"/>
      <c r="H427" s="21"/>
      <c r="I427" s="21"/>
      <c r="J427" s="49" t="str">
        <f t="shared" si="1"/>
        <v/>
      </c>
      <c r="K427" s="45" t="str">
        <f t="shared" si="2"/>
        <v/>
      </c>
      <c r="L427" s="21"/>
      <c r="M427" s="21"/>
      <c r="N427" s="46" t="str">
        <f>IF(A427="","",COUNTIF('Sales Record'!$B$3:$B$1000,A427))</f>
        <v/>
      </c>
      <c r="O427" s="46" t="str">
        <f>IF(A427="","",SUMPRODUCT(--('Sales Record'!$B$3:$B$1000='Inventory List'!A427),--('Sales Record'!$D$3:$D$1000="")))</f>
        <v/>
      </c>
      <c r="P427" s="46" t="str">
        <f>IF(A427="","",SUMPRODUCT('Purchase Record'!$J$3:$J$1000,--('Inventory List'!A427='Purchase Record'!$B$3:$B$1000),--('Purchase Record'!$D$3:$D$1000="")))</f>
        <v/>
      </c>
      <c r="Q427" s="46" t="str">
        <f>IF(A427="","",K427+SUMPRODUCT(--(A427='Purchase Record'!$B$3:$B$1000),--('Purchase Record'!$D$3:$D$1000&lt;&gt;""),'Purchase Record'!$J$3:$J$1000)-SUMPRODUCT(--(A427='Sales Record'!$B$3:$B$1000),--('Sales Record'!$D$3:$D$1000&lt;&gt;""),'Sales Record'!$G$3:$G$1000))</f>
        <v/>
      </c>
      <c r="R427" s="40"/>
      <c r="S427" s="40"/>
      <c r="T427" s="40"/>
      <c r="U427" s="41" t="str">
        <f t="shared" si="3"/>
        <v/>
      </c>
      <c r="V427" s="21" t="str">
        <f t="shared" si="4"/>
        <v/>
      </c>
      <c r="W427" s="21"/>
      <c r="X427" s="47">
        <f t="shared" si="5"/>
        <v>0</v>
      </c>
    </row>
    <row r="428">
      <c r="C428" s="21"/>
      <c r="D428" s="21"/>
      <c r="F428" s="21"/>
      <c r="G428" s="21"/>
      <c r="H428" s="21"/>
      <c r="I428" s="21"/>
      <c r="J428" s="49" t="str">
        <f t="shared" si="1"/>
        <v/>
      </c>
      <c r="K428" s="45" t="str">
        <f t="shared" si="2"/>
        <v/>
      </c>
      <c r="L428" s="21"/>
      <c r="M428" s="21"/>
      <c r="N428" s="46" t="str">
        <f>IF(A428="","",COUNTIF('Sales Record'!$B$3:$B$1000,A428))</f>
        <v/>
      </c>
      <c r="O428" s="46" t="str">
        <f>IF(A428="","",SUMPRODUCT(--('Sales Record'!$B$3:$B$1000='Inventory List'!A428),--('Sales Record'!$D$3:$D$1000="")))</f>
        <v/>
      </c>
      <c r="P428" s="46" t="str">
        <f>IF(A428="","",SUMPRODUCT('Purchase Record'!$J$3:$J$1000,--('Inventory List'!A428='Purchase Record'!$B$3:$B$1000),--('Purchase Record'!$D$3:$D$1000="")))</f>
        <v/>
      </c>
      <c r="Q428" s="46" t="str">
        <f>IF(A428="","",K428+SUMPRODUCT(--(A428='Purchase Record'!$B$3:$B$1000),--('Purchase Record'!$D$3:$D$1000&lt;&gt;""),'Purchase Record'!$J$3:$J$1000)-SUMPRODUCT(--(A428='Sales Record'!$B$3:$B$1000),--('Sales Record'!$D$3:$D$1000&lt;&gt;""),'Sales Record'!$G$3:$G$1000))</f>
        <v/>
      </c>
      <c r="R428" s="40"/>
      <c r="S428" s="40"/>
      <c r="T428" s="40"/>
      <c r="U428" s="41" t="str">
        <f t="shared" si="3"/>
        <v/>
      </c>
      <c r="V428" s="21" t="str">
        <f t="shared" si="4"/>
        <v/>
      </c>
      <c r="W428" s="21"/>
      <c r="X428" s="47">
        <f t="shared" si="5"/>
        <v>0</v>
      </c>
    </row>
    <row r="429">
      <c r="C429" s="21"/>
      <c r="D429" s="21"/>
      <c r="F429" s="21"/>
      <c r="G429" s="21"/>
      <c r="H429" s="21"/>
      <c r="I429" s="21"/>
      <c r="J429" s="49" t="str">
        <f t="shared" si="1"/>
        <v/>
      </c>
      <c r="K429" s="45" t="str">
        <f t="shared" si="2"/>
        <v/>
      </c>
      <c r="L429" s="21"/>
      <c r="M429" s="21"/>
      <c r="N429" s="46" t="str">
        <f>IF(A429="","",COUNTIF('Sales Record'!$B$3:$B$1000,A429))</f>
        <v/>
      </c>
      <c r="O429" s="46" t="str">
        <f>IF(A429="","",SUMPRODUCT(--('Sales Record'!$B$3:$B$1000='Inventory List'!A429),--('Sales Record'!$D$3:$D$1000="")))</f>
        <v/>
      </c>
      <c r="P429" s="46" t="str">
        <f>IF(A429="","",SUMPRODUCT('Purchase Record'!$J$3:$J$1000,--('Inventory List'!A429='Purchase Record'!$B$3:$B$1000),--('Purchase Record'!$D$3:$D$1000="")))</f>
        <v/>
      </c>
      <c r="Q429" s="46" t="str">
        <f>IF(A429="","",K429+SUMPRODUCT(--(A429='Purchase Record'!$B$3:$B$1000),--('Purchase Record'!$D$3:$D$1000&lt;&gt;""),'Purchase Record'!$J$3:$J$1000)-SUMPRODUCT(--(A429='Sales Record'!$B$3:$B$1000),--('Sales Record'!$D$3:$D$1000&lt;&gt;""),'Sales Record'!$G$3:$G$1000))</f>
        <v/>
      </c>
      <c r="R429" s="40"/>
      <c r="S429" s="40"/>
      <c r="T429" s="40"/>
      <c r="U429" s="41" t="str">
        <f t="shared" si="3"/>
        <v/>
      </c>
      <c r="V429" s="21" t="str">
        <f t="shared" si="4"/>
        <v/>
      </c>
      <c r="W429" s="21"/>
      <c r="X429" s="47">
        <f t="shared" si="5"/>
        <v>0</v>
      </c>
    </row>
    <row r="430">
      <c r="C430" s="21"/>
      <c r="D430" s="21"/>
      <c r="F430" s="21"/>
      <c r="G430" s="21"/>
      <c r="H430" s="21"/>
      <c r="I430" s="21"/>
      <c r="J430" s="49" t="str">
        <f t="shared" si="1"/>
        <v/>
      </c>
      <c r="K430" s="45" t="str">
        <f t="shared" si="2"/>
        <v/>
      </c>
      <c r="L430" s="21"/>
      <c r="M430" s="21"/>
      <c r="N430" s="46" t="str">
        <f>IF(A430="","",COUNTIF('Sales Record'!$B$3:$B$1000,A430))</f>
        <v/>
      </c>
      <c r="O430" s="46" t="str">
        <f>IF(A430="","",SUMPRODUCT(--('Sales Record'!$B$3:$B$1000='Inventory List'!A430),--('Sales Record'!$D$3:$D$1000="")))</f>
        <v/>
      </c>
      <c r="P430" s="46" t="str">
        <f>IF(A430="","",SUMPRODUCT('Purchase Record'!$J$3:$J$1000,--('Inventory List'!A430='Purchase Record'!$B$3:$B$1000),--('Purchase Record'!$D$3:$D$1000="")))</f>
        <v/>
      </c>
      <c r="Q430" s="46" t="str">
        <f>IF(A430="","",K430+SUMPRODUCT(--(A430='Purchase Record'!$B$3:$B$1000),--('Purchase Record'!$D$3:$D$1000&lt;&gt;""),'Purchase Record'!$J$3:$J$1000)-SUMPRODUCT(--(A430='Sales Record'!$B$3:$B$1000),--('Sales Record'!$D$3:$D$1000&lt;&gt;""),'Sales Record'!$G$3:$G$1000))</f>
        <v/>
      </c>
      <c r="R430" s="40"/>
      <c r="S430" s="40"/>
      <c r="T430" s="40"/>
      <c r="U430" s="41" t="str">
        <f t="shared" si="3"/>
        <v/>
      </c>
      <c r="V430" s="21" t="str">
        <f t="shared" si="4"/>
        <v/>
      </c>
      <c r="W430" s="21"/>
      <c r="X430" s="47">
        <f t="shared" si="5"/>
        <v>0</v>
      </c>
    </row>
    <row r="431">
      <c r="C431" s="21"/>
      <c r="D431" s="21"/>
      <c r="F431" s="21"/>
      <c r="G431" s="21"/>
      <c r="H431" s="21"/>
      <c r="I431" s="21"/>
      <c r="J431" s="49" t="str">
        <f t="shared" si="1"/>
        <v/>
      </c>
      <c r="K431" s="45" t="str">
        <f t="shared" si="2"/>
        <v/>
      </c>
      <c r="L431" s="21"/>
      <c r="M431" s="21"/>
      <c r="N431" s="46" t="str">
        <f>IF(A431="","",COUNTIF('Sales Record'!$B$3:$B$1000,A431))</f>
        <v/>
      </c>
      <c r="O431" s="46" t="str">
        <f>IF(A431="","",SUMPRODUCT(--('Sales Record'!$B$3:$B$1000='Inventory List'!A431),--('Sales Record'!$D$3:$D$1000="")))</f>
        <v/>
      </c>
      <c r="P431" s="46" t="str">
        <f>IF(A431="","",SUMPRODUCT('Purchase Record'!$J$3:$J$1000,--('Inventory List'!A431='Purchase Record'!$B$3:$B$1000),--('Purchase Record'!$D$3:$D$1000="")))</f>
        <v/>
      </c>
      <c r="Q431" s="46" t="str">
        <f>IF(A431="","",K431+SUMPRODUCT(--(A431='Purchase Record'!$B$3:$B$1000),--('Purchase Record'!$D$3:$D$1000&lt;&gt;""),'Purchase Record'!$J$3:$J$1000)-SUMPRODUCT(--(A431='Sales Record'!$B$3:$B$1000),--('Sales Record'!$D$3:$D$1000&lt;&gt;""),'Sales Record'!$G$3:$G$1000))</f>
        <v/>
      </c>
      <c r="R431" s="40"/>
      <c r="S431" s="40"/>
      <c r="T431" s="40"/>
      <c r="U431" s="41" t="str">
        <f t="shared" si="3"/>
        <v/>
      </c>
      <c r="V431" s="21" t="str">
        <f t="shared" si="4"/>
        <v/>
      </c>
      <c r="W431" s="21"/>
      <c r="X431" s="47">
        <f t="shared" si="5"/>
        <v>0</v>
      </c>
    </row>
    <row r="432">
      <c r="C432" s="21"/>
      <c r="D432" s="21"/>
      <c r="F432" s="21"/>
      <c r="G432" s="21"/>
      <c r="H432" s="21"/>
      <c r="I432" s="21"/>
      <c r="J432" s="49" t="str">
        <f t="shared" si="1"/>
        <v/>
      </c>
      <c r="K432" s="45" t="str">
        <f t="shared" si="2"/>
        <v/>
      </c>
      <c r="L432" s="21"/>
      <c r="M432" s="21"/>
      <c r="N432" s="46" t="str">
        <f>IF(A432="","",COUNTIF('Sales Record'!$B$3:$B$1000,A432))</f>
        <v/>
      </c>
      <c r="O432" s="46" t="str">
        <f>IF(A432="","",SUMPRODUCT(--('Sales Record'!$B$3:$B$1000='Inventory List'!A432),--('Sales Record'!$D$3:$D$1000="")))</f>
        <v/>
      </c>
      <c r="P432" s="46" t="str">
        <f>IF(A432="","",SUMPRODUCT('Purchase Record'!$J$3:$J$1000,--('Inventory List'!A432='Purchase Record'!$B$3:$B$1000),--('Purchase Record'!$D$3:$D$1000="")))</f>
        <v/>
      </c>
      <c r="Q432" s="46" t="str">
        <f>IF(A432="","",K432+SUMPRODUCT(--(A432='Purchase Record'!$B$3:$B$1000),--('Purchase Record'!$D$3:$D$1000&lt;&gt;""),'Purchase Record'!$J$3:$J$1000)-SUMPRODUCT(--(A432='Sales Record'!$B$3:$B$1000),--('Sales Record'!$D$3:$D$1000&lt;&gt;""),'Sales Record'!$G$3:$G$1000))</f>
        <v/>
      </c>
      <c r="R432" s="40"/>
      <c r="S432" s="40"/>
      <c r="T432" s="40"/>
      <c r="U432" s="41" t="str">
        <f t="shared" si="3"/>
        <v/>
      </c>
      <c r="V432" s="21" t="str">
        <f t="shared" si="4"/>
        <v/>
      </c>
      <c r="W432" s="21"/>
      <c r="X432" s="47">
        <f t="shared" si="5"/>
        <v>0</v>
      </c>
    </row>
    <row r="433">
      <c r="C433" s="21"/>
      <c r="D433" s="21"/>
      <c r="F433" s="21"/>
      <c r="G433" s="21"/>
      <c r="H433" s="21"/>
      <c r="I433" s="21"/>
      <c r="J433" s="49" t="str">
        <f t="shared" si="1"/>
        <v/>
      </c>
      <c r="K433" s="45" t="str">
        <f t="shared" si="2"/>
        <v/>
      </c>
      <c r="L433" s="21"/>
      <c r="M433" s="21"/>
      <c r="N433" s="46" t="str">
        <f>IF(A433="","",COUNTIF('Sales Record'!$B$3:$B$1000,A433))</f>
        <v/>
      </c>
      <c r="O433" s="46" t="str">
        <f>IF(A433="","",SUMPRODUCT(--('Sales Record'!$B$3:$B$1000='Inventory List'!A433),--('Sales Record'!$D$3:$D$1000="")))</f>
        <v/>
      </c>
      <c r="P433" s="46" t="str">
        <f>IF(A433="","",SUMPRODUCT('Purchase Record'!$J$3:$J$1000,--('Inventory List'!A433='Purchase Record'!$B$3:$B$1000),--('Purchase Record'!$D$3:$D$1000="")))</f>
        <v/>
      </c>
      <c r="Q433" s="46" t="str">
        <f>IF(A433="","",K433+SUMPRODUCT(--(A433='Purchase Record'!$B$3:$B$1000),--('Purchase Record'!$D$3:$D$1000&lt;&gt;""),'Purchase Record'!$J$3:$J$1000)-SUMPRODUCT(--(A433='Sales Record'!$B$3:$B$1000),--('Sales Record'!$D$3:$D$1000&lt;&gt;""),'Sales Record'!$G$3:$G$1000))</f>
        <v/>
      </c>
      <c r="R433" s="40"/>
      <c r="S433" s="40"/>
      <c r="T433" s="40"/>
      <c r="U433" s="41" t="str">
        <f t="shared" si="3"/>
        <v/>
      </c>
      <c r="V433" s="21" t="str">
        <f t="shared" si="4"/>
        <v/>
      </c>
      <c r="W433" s="21"/>
      <c r="X433" s="47">
        <f t="shared" si="5"/>
        <v>0</v>
      </c>
    </row>
    <row r="434">
      <c r="C434" s="21"/>
      <c r="D434" s="21"/>
      <c r="F434" s="21"/>
      <c r="G434" s="21"/>
      <c r="H434" s="21"/>
      <c r="I434" s="21"/>
      <c r="J434" s="49" t="str">
        <f t="shared" si="1"/>
        <v/>
      </c>
      <c r="K434" s="45" t="str">
        <f t="shared" si="2"/>
        <v/>
      </c>
      <c r="L434" s="21"/>
      <c r="M434" s="21"/>
      <c r="N434" s="46" t="str">
        <f>IF(A434="","",COUNTIF('Sales Record'!$B$3:$B$1000,A434))</f>
        <v/>
      </c>
      <c r="O434" s="46" t="str">
        <f>IF(A434="","",SUMPRODUCT(--('Sales Record'!$B$3:$B$1000='Inventory List'!A434),--('Sales Record'!$D$3:$D$1000="")))</f>
        <v/>
      </c>
      <c r="P434" s="46" t="str">
        <f>IF(A434="","",SUMPRODUCT('Purchase Record'!$J$3:$J$1000,--('Inventory List'!A434='Purchase Record'!$B$3:$B$1000),--('Purchase Record'!$D$3:$D$1000="")))</f>
        <v/>
      </c>
      <c r="Q434" s="46" t="str">
        <f>IF(A434="","",K434+SUMPRODUCT(--(A434='Purchase Record'!$B$3:$B$1000),--('Purchase Record'!$D$3:$D$1000&lt;&gt;""),'Purchase Record'!$J$3:$J$1000)-SUMPRODUCT(--(A434='Sales Record'!$B$3:$B$1000),--('Sales Record'!$D$3:$D$1000&lt;&gt;""),'Sales Record'!$G$3:$G$1000))</f>
        <v/>
      </c>
      <c r="R434" s="40"/>
      <c r="S434" s="40"/>
      <c r="T434" s="40"/>
      <c r="U434" s="41" t="str">
        <f t="shared" si="3"/>
        <v/>
      </c>
      <c r="V434" s="21" t="str">
        <f t="shared" si="4"/>
        <v/>
      </c>
      <c r="W434" s="21"/>
      <c r="X434" s="47">
        <f t="shared" si="5"/>
        <v>0</v>
      </c>
    </row>
    <row r="435">
      <c r="C435" s="21"/>
      <c r="D435" s="21"/>
      <c r="F435" s="21"/>
      <c r="G435" s="21"/>
      <c r="H435" s="21"/>
      <c r="I435" s="21"/>
      <c r="J435" s="49" t="str">
        <f t="shared" si="1"/>
        <v/>
      </c>
      <c r="K435" s="45" t="str">
        <f t="shared" si="2"/>
        <v/>
      </c>
      <c r="L435" s="21"/>
      <c r="M435" s="21"/>
      <c r="N435" s="46" t="str">
        <f>IF(A435="","",COUNTIF('Sales Record'!$B$3:$B$1000,A435))</f>
        <v/>
      </c>
      <c r="O435" s="46" t="str">
        <f>IF(A435="","",SUMPRODUCT(--('Sales Record'!$B$3:$B$1000='Inventory List'!A435),--('Sales Record'!$D$3:$D$1000="")))</f>
        <v/>
      </c>
      <c r="P435" s="46" t="str">
        <f>IF(A435="","",SUMPRODUCT('Purchase Record'!$J$3:$J$1000,--('Inventory List'!A435='Purchase Record'!$B$3:$B$1000),--('Purchase Record'!$D$3:$D$1000="")))</f>
        <v/>
      </c>
      <c r="Q435" s="46" t="str">
        <f>IF(A435="","",K435+SUMPRODUCT(--(A435='Purchase Record'!$B$3:$B$1000),--('Purchase Record'!$D$3:$D$1000&lt;&gt;""),'Purchase Record'!$J$3:$J$1000)-SUMPRODUCT(--(A435='Sales Record'!$B$3:$B$1000),--('Sales Record'!$D$3:$D$1000&lt;&gt;""),'Sales Record'!$G$3:$G$1000))</f>
        <v/>
      </c>
      <c r="R435" s="40"/>
      <c r="S435" s="40"/>
      <c r="T435" s="40"/>
      <c r="U435" s="41" t="str">
        <f t="shared" si="3"/>
        <v/>
      </c>
      <c r="V435" s="21" t="str">
        <f t="shared" si="4"/>
        <v/>
      </c>
      <c r="W435" s="21"/>
      <c r="X435" s="47">
        <f t="shared" si="5"/>
        <v>0</v>
      </c>
    </row>
    <row r="436">
      <c r="C436" s="21"/>
      <c r="D436" s="21"/>
      <c r="F436" s="21"/>
      <c r="G436" s="21"/>
      <c r="H436" s="21"/>
      <c r="I436" s="21"/>
      <c r="J436" s="49" t="str">
        <f t="shared" si="1"/>
        <v/>
      </c>
      <c r="K436" s="45" t="str">
        <f t="shared" si="2"/>
        <v/>
      </c>
      <c r="L436" s="21"/>
      <c r="M436" s="21"/>
      <c r="N436" s="46" t="str">
        <f>IF(A436="","",COUNTIF('Sales Record'!$B$3:$B$1000,A436))</f>
        <v/>
      </c>
      <c r="O436" s="46" t="str">
        <f>IF(A436="","",SUMPRODUCT(--('Sales Record'!$B$3:$B$1000='Inventory List'!A436),--('Sales Record'!$D$3:$D$1000="")))</f>
        <v/>
      </c>
      <c r="P436" s="46" t="str">
        <f>IF(A436="","",SUMPRODUCT('Purchase Record'!$J$3:$J$1000,--('Inventory List'!A436='Purchase Record'!$B$3:$B$1000),--('Purchase Record'!$D$3:$D$1000="")))</f>
        <v/>
      </c>
      <c r="Q436" s="46" t="str">
        <f>IF(A436="","",K436+SUMPRODUCT(--(A436='Purchase Record'!$B$3:$B$1000),--('Purchase Record'!$D$3:$D$1000&lt;&gt;""),'Purchase Record'!$J$3:$J$1000)-SUMPRODUCT(--(A436='Sales Record'!$B$3:$B$1000),--('Sales Record'!$D$3:$D$1000&lt;&gt;""),'Sales Record'!$G$3:$G$1000))</f>
        <v/>
      </c>
      <c r="R436" s="40"/>
      <c r="S436" s="40"/>
      <c r="T436" s="40"/>
      <c r="U436" s="41" t="str">
        <f t="shared" si="3"/>
        <v/>
      </c>
      <c r="V436" s="21" t="str">
        <f t="shared" si="4"/>
        <v/>
      </c>
      <c r="W436" s="21"/>
      <c r="X436" s="47">
        <f t="shared" si="5"/>
        <v>0</v>
      </c>
    </row>
    <row r="437">
      <c r="C437" s="21"/>
      <c r="D437" s="21"/>
      <c r="F437" s="21"/>
      <c r="G437" s="21"/>
      <c r="H437" s="21"/>
      <c r="I437" s="21"/>
      <c r="J437" s="49" t="str">
        <f t="shared" si="1"/>
        <v/>
      </c>
      <c r="K437" s="45" t="str">
        <f t="shared" si="2"/>
        <v/>
      </c>
      <c r="L437" s="21"/>
      <c r="M437" s="21"/>
      <c r="N437" s="46" t="str">
        <f>IF(A437="","",COUNTIF('Sales Record'!$B$3:$B$1000,A437))</f>
        <v/>
      </c>
      <c r="O437" s="46" t="str">
        <f>IF(A437="","",SUMPRODUCT(--('Sales Record'!$B$3:$B$1000='Inventory List'!A437),--('Sales Record'!$D$3:$D$1000="")))</f>
        <v/>
      </c>
      <c r="P437" s="46" t="str">
        <f>IF(A437="","",SUMPRODUCT('Purchase Record'!$J$3:$J$1000,--('Inventory List'!A437='Purchase Record'!$B$3:$B$1000),--('Purchase Record'!$D$3:$D$1000="")))</f>
        <v/>
      </c>
      <c r="Q437" s="46" t="str">
        <f>IF(A437="","",K437+SUMPRODUCT(--(A437='Purchase Record'!$B$3:$B$1000),--('Purchase Record'!$D$3:$D$1000&lt;&gt;""),'Purchase Record'!$J$3:$J$1000)-SUMPRODUCT(--(A437='Sales Record'!$B$3:$B$1000),--('Sales Record'!$D$3:$D$1000&lt;&gt;""),'Sales Record'!$G$3:$G$1000))</f>
        <v/>
      </c>
      <c r="R437" s="40"/>
      <c r="S437" s="40"/>
      <c r="T437" s="40"/>
      <c r="U437" s="41" t="str">
        <f t="shared" si="3"/>
        <v/>
      </c>
      <c r="V437" s="21" t="str">
        <f t="shared" si="4"/>
        <v/>
      </c>
      <c r="W437" s="21"/>
      <c r="X437" s="47">
        <f t="shared" si="5"/>
        <v>0</v>
      </c>
    </row>
    <row r="438">
      <c r="C438" s="21"/>
      <c r="D438" s="21"/>
      <c r="F438" s="21"/>
      <c r="G438" s="21"/>
      <c r="H438" s="21"/>
      <c r="I438" s="21"/>
      <c r="J438" s="49" t="str">
        <f t="shared" si="1"/>
        <v/>
      </c>
      <c r="K438" s="45" t="str">
        <f t="shared" si="2"/>
        <v/>
      </c>
      <c r="L438" s="21"/>
      <c r="M438" s="21"/>
      <c r="N438" s="46" t="str">
        <f>IF(A438="","",COUNTIF('Sales Record'!$B$3:$B$1000,A438))</f>
        <v/>
      </c>
      <c r="O438" s="46" t="str">
        <f>IF(A438="","",SUMPRODUCT(--('Sales Record'!$B$3:$B$1000='Inventory List'!A438),--('Sales Record'!$D$3:$D$1000="")))</f>
        <v/>
      </c>
      <c r="P438" s="46" t="str">
        <f>IF(A438="","",SUMPRODUCT('Purchase Record'!$J$3:$J$1000,--('Inventory List'!A438='Purchase Record'!$B$3:$B$1000),--('Purchase Record'!$D$3:$D$1000="")))</f>
        <v/>
      </c>
      <c r="Q438" s="46" t="str">
        <f>IF(A438="","",K438+SUMPRODUCT(--(A438='Purchase Record'!$B$3:$B$1000),--('Purchase Record'!$D$3:$D$1000&lt;&gt;""),'Purchase Record'!$J$3:$J$1000)-SUMPRODUCT(--(A438='Sales Record'!$B$3:$B$1000),--('Sales Record'!$D$3:$D$1000&lt;&gt;""),'Sales Record'!$G$3:$G$1000))</f>
        <v/>
      </c>
      <c r="R438" s="40"/>
      <c r="S438" s="40"/>
      <c r="T438" s="40"/>
      <c r="U438" s="41" t="str">
        <f t="shared" si="3"/>
        <v/>
      </c>
      <c r="V438" s="21" t="str">
        <f t="shared" si="4"/>
        <v/>
      </c>
      <c r="W438" s="21"/>
      <c r="X438" s="47">
        <f t="shared" si="5"/>
        <v>0</v>
      </c>
    </row>
    <row r="439">
      <c r="C439" s="21"/>
      <c r="D439" s="21"/>
      <c r="F439" s="21"/>
      <c r="G439" s="21"/>
      <c r="H439" s="21"/>
      <c r="I439" s="21"/>
      <c r="J439" s="49" t="str">
        <f t="shared" si="1"/>
        <v/>
      </c>
      <c r="K439" s="45" t="str">
        <f t="shared" si="2"/>
        <v/>
      </c>
      <c r="L439" s="21"/>
      <c r="M439" s="21"/>
      <c r="N439" s="46" t="str">
        <f>IF(A439="","",COUNTIF('Sales Record'!$B$3:$B$1000,A439))</f>
        <v/>
      </c>
      <c r="O439" s="46" t="str">
        <f>IF(A439="","",SUMPRODUCT(--('Sales Record'!$B$3:$B$1000='Inventory List'!A439),--('Sales Record'!$D$3:$D$1000="")))</f>
        <v/>
      </c>
      <c r="P439" s="46" t="str">
        <f>IF(A439="","",SUMPRODUCT('Purchase Record'!$J$3:$J$1000,--('Inventory List'!A439='Purchase Record'!$B$3:$B$1000),--('Purchase Record'!$D$3:$D$1000="")))</f>
        <v/>
      </c>
      <c r="Q439" s="46" t="str">
        <f>IF(A439="","",K439+SUMPRODUCT(--(A439='Purchase Record'!$B$3:$B$1000),--('Purchase Record'!$D$3:$D$1000&lt;&gt;""),'Purchase Record'!$J$3:$J$1000)-SUMPRODUCT(--(A439='Sales Record'!$B$3:$B$1000),--('Sales Record'!$D$3:$D$1000&lt;&gt;""),'Sales Record'!$G$3:$G$1000))</f>
        <v/>
      </c>
      <c r="R439" s="40"/>
      <c r="S439" s="40"/>
      <c r="T439" s="40"/>
      <c r="U439" s="41" t="str">
        <f t="shared" si="3"/>
        <v/>
      </c>
      <c r="V439" s="21" t="str">
        <f t="shared" si="4"/>
        <v/>
      </c>
      <c r="W439" s="21"/>
      <c r="X439" s="47">
        <f t="shared" si="5"/>
        <v>0</v>
      </c>
    </row>
    <row r="440">
      <c r="C440" s="21"/>
      <c r="D440" s="21"/>
      <c r="F440" s="21"/>
      <c r="G440" s="21"/>
      <c r="H440" s="21"/>
      <c r="I440" s="21"/>
      <c r="J440" s="49" t="str">
        <f t="shared" si="1"/>
        <v/>
      </c>
      <c r="K440" s="45" t="str">
        <f t="shared" si="2"/>
        <v/>
      </c>
      <c r="L440" s="21"/>
      <c r="M440" s="21"/>
      <c r="N440" s="46" t="str">
        <f>IF(A440="","",COUNTIF('Sales Record'!$B$3:$B$1000,A440))</f>
        <v/>
      </c>
      <c r="O440" s="46" t="str">
        <f>IF(A440="","",SUMPRODUCT(--('Sales Record'!$B$3:$B$1000='Inventory List'!A440),--('Sales Record'!$D$3:$D$1000="")))</f>
        <v/>
      </c>
      <c r="P440" s="46" t="str">
        <f>IF(A440="","",SUMPRODUCT('Purchase Record'!$J$3:$J$1000,--('Inventory List'!A440='Purchase Record'!$B$3:$B$1000),--('Purchase Record'!$D$3:$D$1000="")))</f>
        <v/>
      </c>
      <c r="Q440" s="46" t="str">
        <f>IF(A440="","",K440+SUMPRODUCT(--(A440='Purchase Record'!$B$3:$B$1000),--('Purchase Record'!$D$3:$D$1000&lt;&gt;""),'Purchase Record'!$J$3:$J$1000)-SUMPRODUCT(--(A440='Sales Record'!$B$3:$B$1000),--('Sales Record'!$D$3:$D$1000&lt;&gt;""),'Sales Record'!$G$3:$G$1000))</f>
        <v/>
      </c>
      <c r="R440" s="40"/>
      <c r="S440" s="40"/>
      <c r="T440" s="40"/>
      <c r="U440" s="41" t="str">
        <f t="shared" si="3"/>
        <v/>
      </c>
      <c r="V440" s="21" t="str">
        <f t="shared" si="4"/>
        <v/>
      </c>
      <c r="W440" s="21"/>
      <c r="X440" s="47">
        <f t="shared" si="5"/>
        <v>0</v>
      </c>
    </row>
    <row r="441">
      <c r="C441" s="21"/>
      <c r="D441" s="21"/>
      <c r="F441" s="21"/>
      <c r="G441" s="21"/>
      <c r="H441" s="21"/>
      <c r="I441" s="21"/>
      <c r="J441" s="49" t="str">
        <f t="shared" si="1"/>
        <v/>
      </c>
      <c r="K441" s="45" t="str">
        <f t="shared" si="2"/>
        <v/>
      </c>
      <c r="L441" s="21"/>
      <c r="M441" s="21"/>
      <c r="N441" s="46" t="str">
        <f>IF(A441="","",COUNTIF('Sales Record'!$B$3:$B$1000,A441))</f>
        <v/>
      </c>
      <c r="O441" s="46" t="str">
        <f>IF(A441="","",SUMPRODUCT(--('Sales Record'!$B$3:$B$1000='Inventory List'!A441),--('Sales Record'!$D$3:$D$1000="")))</f>
        <v/>
      </c>
      <c r="P441" s="46" t="str">
        <f>IF(A441="","",SUMPRODUCT('Purchase Record'!$J$3:$J$1000,--('Inventory List'!A441='Purchase Record'!$B$3:$B$1000),--('Purchase Record'!$D$3:$D$1000="")))</f>
        <v/>
      </c>
      <c r="Q441" s="46" t="str">
        <f>IF(A441="","",K441+SUMPRODUCT(--(A441='Purchase Record'!$B$3:$B$1000),--('Purchase Record'!$D$3:$D$1000&lt;&gt;""),'Purchase Record'!$J$3:$J$1000)-SUMPRODUCT(--(A441='Sales Record'!$B$3:$B$1000),--('Sales Record'!$D$3:$D$1000&lt;&gt;""),'Sales Record'!$G$3:$G$1000))</f>
        <v/>
      </c>
      <c r="R441" s="40"/>
      <c r="S441" s="40"/>
      <c r="T441" s="40"/>
      <c r="U441" s="41" t="str">
        <f t="shared" si="3"/>
        <v/>
      </c>
      <c r="V441" s="21" t="str">
        <f t="shared" si="4"/>
        <v/>
      </c>
      <c r="W441" s="21"/>
      <c r="X441" s="47">
        <f t="shared" si="5"/>
        <v>0</v>
      </c>
    </row>
    <row r="442">
      <c r="C442" s="21"/>
      <c r="D442" s="21"/>
      <c r="F442" s="21"/>
      <c r="G442" s="21"/>
      <c r="H442" s="21"/>
      <c r="I442" s="21"/>
      <c r="J442" s="49" t="str">
        <f t="shared" si="1"/>
        <v/>
      </c>
      <c r="K442" s="45" t="str">
        <f t="shared" si="2"/>
        <v/>
      </c>
      <c r="L442" s="21"/>
      <c r="M442" s="21"/>
      <c r="N442" s="46" t="str">
        <f>IF(A442="","",COUNTIF('Sales Record'!$B$3:$B$1000,A442))</f>
        <v/>
      </c>
      <c r="O442" s="46" t="str">
        <f>IF(A442="","",SUMPRODUCT(--('Sales Record'!$B$3:$B$1000='Inventory List'!A442),--('Sales Record'!$D$3:$D$1000="")))</f>
        <v/>
      </c>
      <c r="P442" s="46" t="str">
        <f>IF(A442="","",SUMPRODUCT('Purchase Record'!$J$3:$J$1000,--('Inventory List'!A442='Purchase Record'!$B$3:$B$1000),--('Purchase Record'!$D$3:$D$1000="")))</f>
        <v/>
      </c>
      <c r="Q442" s="46" t="str">
        <f>IF(A442="","",K442+SUMPRODUCT(--(A442='Purchase Record'!$B$3:$B$1000),--('Purchase Record'!$D$3:$D$1000&lt;&gt;""),'Purchase Record'!$J$3:$J$1000)-SUMPRODUCT(--(A442='Sales Record'!$B$3:$B$1000),--('Sales Record'!$D$3:$D$1000&lt;&gt;""),'Sales Record'!$G$3:$G$1000))</f>
        <v/>
      </c>
      <c r="R442" s="40"/>
      <c r="S442" s="40"/>
      <c r="T442" s="40"/>
      <c r="U442" s="41" t="str">
        <f t="shared" si="3"/>
        <v/>
      </c>
      <c r="V442" s="21" t="str">
        <f t="shared" si="4"/>
        <v/>
      </c>
      <c r="W442" s="21"/>
      <c r="X442" s="47">
        <f t="shared" si="5"/>
        <v>0</v>
      </c>
    </row>
    <row r="443">
      <c r="C443" s="21"/>
      <c r="D443" s="21"/>
      <c r="F443" s="21"/>
      <c r="G443" s="21"/>
      <c r="H443" s="21"/>
      <c r="I443" s="21"/>
      <c r="J443" s="49" t="str">
        <f t="shared" si="1"/>
        <v/>
      </c>
      <c r="K443" s="45" t="str">
        <f t="shared" si="2"/>
        <v/>
      </c>
      <c r="L443" s="21"/>
      <c r="M443" s="21"/>
      <c r="N443" s="46" t="str">
        <f>IF(A443="","",COUNTIF('Sales Record'!$B$3:$B$1000,A443))</f>
        <v/>
      </c>
      <c r="O443" s="46" t="str">
        <f>IF(A443="","",SUMPRODUCT(--('Sales Record'!$B$3:$B$1000='Inventory List'!A443),--('Sales Record'!$D$3:$D$1000="")))</f>
        <v/>
      </c>
      <c r="P443" s="46" t="str">
        <f>IF(A443="","",SUMPRODUCT('Purchase Record'!$J$3:$J$1000,--('Inventory List'!A443='Purchase Record'!$B$3:$B$1000),--('Purchase Record'!$D$3:$D$1000="")))</f>
        <v/>
      </c>
      <c r="Q443" s="46" t="str">
        <f>IF(A443="","",K443+SUMPRODUCT(--(A443='Purchase Record'!$B$3:$B$1000),--('Purchase Record'!$D$3:$D$1000&lt;&gt;""),'Purchase Record'!$J$3:$J$1000)-SUMPRODUCT(--(A443='Sales Record'!$B$3:$B$1000),--('Sales Record'!$D$3:$D$1000&lt;&gt;""),'Sales Record'!$G$3:$G$1000))</f>
        <v/>
      </c>
      <c r="R443" s="40"/>
      <c r="S443" s="40"/>
      <c r="T443" s="40"/>
      <c r="U443" s="41" t="str">
        <f t="shared" si="3"/>
        <v/>
      </c>
      <c r="V443" s="21" t="str">
        <f t="shared" si="4"/>
        <v/>
      </c>
      <c r="W443" s="21"/>
      <c r="X443" s="47">
        <f t="shared" si="5"/>
        <v>0</v>
      </c>
    </row>
    <row r="444">
      <c r="C444" s="21"/>
      <c r="D444" s="21"/>
      <c r="F444" s="21"/>
      <c r="G444" s="21"/>
      <c r="H444" s="21"/>
      <c r="I444" s="21"/>
      <c r="J444" s="49" t="str">
        <f t="shared" si="1"/>
        <v/>
      </c>
      <c r="K444" s="45" t="str">
        <f t="shared" si="2"/>
        <v/>
      </c>
      <c r="L444" s="21"/>
      <c r="M444" s="21"/>
      <c r="N444" s="46" t="str">
        <f>IF(A444="","",COUNTIF('Sales Record'!$B$3:$B$1000,A444))</f>
        <v/>
      </c>
      <c r="O444" s="46" t="str">
        <f>IF(A444="","",SUMPRODUCT(--('Sales Record'!$B$3:$B$1000='Inventory List'!A444),--('Sales Record'!$D$3:$D$1000="")))</f>
        <v/>
      </c>
      <c r="P444" s="46" t="str">
        <f>IF(A444="","",SUMPRODUCT('Purchase Record'!$J$3:$J$1000,--('Inventory List'!A444='Purchase Record'!$B$3:$B$1000),--('Purchase Record'!$D$3:$D$1000="")))</f>
        <v/>
      </c>
      <c r="Q444" s="46" t="str">
        <f>IF(A444="","",K444+SUMPRODUCT(--(A444='Purchase Record'!$B$3:$B$1000),--('Purchase Record'!$D$3:$D$1000&lt;&gt;""),'Purchase Record'!$J$3:$J$1000)-SUMPRODUCT(--(A444='Sales Record'!$B$3:$B$1000),--('Sales Record'!$D$3:$D$1000&lt;&gt;""),'Sales Record'!$G$3:$G$1000))</f>
        <v/>
      </c>
      <c r="R444" s="40"/>
      <c r="S444" s="40"/>
      <c r="T444" s="40"/>
      <c r="U444" s="41" t="str">
        <f t="shared" si="3"/>
        <v/>
      </c>
      <c r="V444" s="21" t="str">
        <f t="shared" si="4"/>
        <v/>
      </c>
      <c r="W444" s="21"/>
      <c r="X444" s="47">
        <f t="shared" si="5"/>
        <v>0</v>
      </c>
    </row>
    <row r="445">
      <c r="C445" s="21"/>
      <c r="D445" s="21"/>
      <c r="F445" s="21"/>
      <c r="G445" s="21"/>
      <c r="H445" s="21"/>
      <c r="I445" s="21"/>
      <c r="J445" s="49" t="str">
        <f t="shared" si="1"/>
        <v/>
      </c>
      <c r="K445" s="45" t="str">
        <f t="shared" si="2"/>
        <v/>
      </c>
      <c r="L445" s="21"/>
      <c r="M445" s="21"/>
      <c r="N445" s="46" t="str">
        <f>IF(A445="","",COUNTIF('Sales Record'!$B$3:$B$1000,A445))</f>
        <v/>
      </c>
      <c r="O445" s="46" t="str">
        <f>IF(A445="","",SUMPRODUCT(--('Sales Record'!$B$3:$B$1000='Inventory List'!A445),--('Sales Record'!$D$3:$D$1000="")))</f>
        <v/>
      </c>
      <c r="P445" s="46" t="str">
        <f>IF(A445="","",SUMPRODUCT('Purchase Record'!$J$3:$J$1000,--('Inventory List'!A445='Purchase Record'!$B$3:$B$1000),--('Purchase Record'!$D$3:$D$1000="")))</f>
        <v/>
      </c>
      <c r="Q445" s="46" t="str">
        <f>IF(A445="","",K445+SUMPRODUCT(--(A445='Purchase Record'!$B$3:$B$1000),--('Purchase Record'!$D$3:$D$1000&lt;&gt;""),'Purchase Record'!$J$3:$J$1000)-SUMPRODUCT(--(A445='Sales Record'!$B$3:$B$1000),--('Sales Record'!$D$3:$D$1000&lt;&gt;""),'Sales Record'!$G$3:$G$1000))</f>
        <v/>
      </c>
      <c r="R445" s="40"/>
      <c r="S445" s="40"/>
      <c r="T445" s="40"/>
      <c r="U445" s="41" t="str">
        <f t="shared" si="3"/>
        <v/>
      </c>
      <c r="V445" s="21" t="str">
        <f t="shared" si="4"/>
        <v/>
      </c>
      <c r="W445" s="21"/>
      <c r="X445" s="47">
        <f t="shared" si="5"/>
        <v>0</v>
      </c>
    </row>
    <row r="446">
      <c r="C446" s="21"/>
      <c r="D446" s="21"/>
      <c r="F446" s="21"/>
      <c r="G446" s="21"/>
      <c r="H446" s="21"/>
      <c r="I446" s="21"/>
      <c r="J446" s="49" t="str">
        <f t="shared" si="1"/>
        <v/>
      </c>
      <c r="K446" s="45" t="str">
        <f t="shared" si="2"/>
        <v/>
      </c>
      <c r="L446" s="21"/>
      <c r="M446" s="21"/>
      <c r="N446" s="46" t="str">
        <f>IF(A446="","",COUNTIF('Sales Record'!$B$3:$B$1000,A446))</f>
        <v/>
      </c>
      <c r="O446" s="46" t="str">
        <f>IF(A446="","",SUMPRODUCT(--('Sales Record'!$B$3:$B$1000='Inventory List'!A446),--('Sales Record'!$D$3:$D$1000="")))</f>
        <v/>
      </c>
      <c r="P446" s="46" t="str">
        <f>IF(A446="","",SUMPRODUCT('Purchase Record'!$J$3:$J$1000,--('Inventory List'!A446='Purchase Record'!$B$3:$B$1000),--('Purchase Record'!$D$3:$D$1000="")))</f>
        <v/>
      </c>
      <c r="Q446" s="46" t="str">
        <f>IF(A446="","",K446+SUMPRODUCT(--(A446='Purchase Record'!$B$3:$B$1000),--('Purchase Record'!$D$3:$D$1000&lt;&gt;""),'Purchase Record'!$J$3:$J$1000)-SUMPRODUCT(--(A446='Sales Record'!$B$3:$B$1000),--('Sales Record'!$D$3:$D$1000&lt;&gt;""),'Sales Record'!$G$3:$G$1000))</f>
        <v/>
      </c>
      <c r="R446" s="40"/>
      <c r="S446" s="40"/>
      <c r="T446" s="40"/>
      <c r="U446" s="41" t="str">
        <f t="shared" si="3"/>
        <v/>
      </c>
      <c r="V446" s="21" t="str">
        <f t="shared" si="4"/>
        <v/>
      </c>
      <c r="W446" s="21"/>
      <c r="X446" s="47">
        <f t="shared" si="5"/>
        <v>0</v>
      </c>
    </row>
    <row r="447">
      <c r="C447" s="21"/>
      <c r="D447" s="21"/>
      <c r="F447" s="21"/>
      <c r="G447" s="21"/>
      <c r="H447" s="21"/>
      <c r="I447" s="21"/>
      <c r="J447" s="49" t="str">
        <f t="shared" si="1"/>
        <v/>
      </c>
      <c r="K447" s="45" t="str">
        <f t="shared" si="2"/>
        <v/>
      </c>
      <c r="L447" s="21"/>
      <c r="M447" s="21"/>
      <c r="N447" s="46" t="str">
        <f>IF(A447="","",COUNTIF('Sales Record'!$B$3:$B$1000,A447))</f>
        <v/>
      </c>
      <c r="O447" s="46" t="str">
        <f>IF(A447="","",SUMPRODUCT(--('Sales Record'!$B$3:$B$1000='Inventory List'!A447),--('Sales Record'!$D$3:$D$1000="")))</f>
        <v/>
      </c>
      <c r="P447" s="46" t="str">
        <f>IF(A447="","",SUMPRODUCT('Purchase Record'!$J$3:$J$1000,--('Inventory List'!A447='Purchase Record'!$B$3:$B$1000),--('Purchase Record'!$D$3:$D$1000="")))</f>
        <v/>
      </c>
      <c r="Q447" s="46" t="str">
        <f>IF(A447="","",K447+SUMPRODUCT(--(A447='Purchase Record'!$B$3:$B$1000),--('Purchase Record'!$D$3:$D$1000&lt;&gt;""),'Purchase Record'!$J$3:$J$1000)-SUMPRODUCT(--(A447='Sales Record'!$B$3:$B$1000),--('Sales Record'!$D$3:$D$1000&lt;&gt;""),'Sales Record'!$G$3:$G$1000))</f>
        <v/>
      </c>
      <c r="R447" s="40"/>
      <c r="S447" s="40"/>
      <c r="T447" s="40"/>
      <c r="U447" s="41" t="str">
        <f t="shared" si="3"/>
        <v/>
      </c>
      <c r="V447" s="21" t="str">
        <f t="shared" si="4"/>
        <v/>
      </c>
      <c r="W447" s="21"/>
      <c r="X447" s="47">
        <f t="shared" si="5"/>
        <v>0</v>
      </c>
    </row>
    <row r="448">
      <c r="C448" s="21"/>
      <c r="D448" s="21"/>
      <c r="F448" s="21"/>
      <c r="G448" s="21"/>
      <c r="H448" s="21"/>
      <c r="I448" s="21"/>
      <c r="J448" s="49" t="str">
        <f t="shared" si="1"/>
        <v/>
      </c>
      <c r="K448" s="45" t="str">
        <f t="shared" si="2"/>
        <v/>
      </c>
      <c r="L448" s="21"/>
      <c r="M448" s="21"/>
      <c r="N448" s="46" t="str">
        <f>IF(A448="","",COUNTIF('Sales Record'!$B$3:$B$1000,A448))</f>
        <v/>
      </c>
      <c r="O448" s="46" t="str">
        <f>IF(A448="","",SUMPRODUCT(--('Sales Record'!$B$3:$B$1000='Inventory List'!A448),--('Sales Record'!$D$3:$D$1000="")))</f>
        <v/>
      </c>
      <c r="P448" s="46" t="str">
        <f>IF(A448="","",SUMPRODUCT('Purchase Record'!$J$3:$J$1000,--('Inventory List'!A448='Purchase Record'!$B$3:$B$1000),--('Purchase Record'!$D$3:$D$1000="")))</f>
        <v/>
      </c>
      <c r="Q448" s="46" t="str">
        <f>IF(A448="","",K448+SUMPRODUCT(--(A448='Purchase Record'!$B$3:$B$1000),--('Purchase Record'!$D$3:$D$1000&lt;&gt;""),'Purchase Record'!$J$3:$J$1000)-SUMPRODUCT(--(A448='Sales Record'!$B$3:$B$1000),--('Sales Record'!$D$3:$D$1000&lt;&gt;""),'Sales Record'!$G$3:$G$1000))</f>
        <v/>
      </c>
      <c r="R448" s="40"/>
      <c r="S448" s="40"/>
      <c r="T448" s="40"/>
      <c r="U448" s="41" t="str">
        <f t="shared" si="3"/>
        <v/>
      </c>
      <c r="V448" s="21" t="str">
        <f t="shared" si="4"/>
        <v/>
      </c>
      <c r="W448" s="21"/>
      <c r="X448" s="47">
        <f t="shared" si="5"/>
        <v>0</v>
      </c>
    </row>
    <row r="449">
      <c r="C449" s="21"/>
      <c r="D449" s="21"/>
      <c r="F449" s="21"/>
      <c r="G449" s="21"/>
      <c r="H449" s="21"/>
      <c r="I449" s="21"/>
      <c r="J449" s="49" t="str">
        <f t="shared" si="1"/>
        <v/>
      </c>
      <c r="K449" s="45" t="str">
        <f t="shared" si="2"/>
        <v/>
      </c>
      <c r="L449" s="21"/>
      <c r="M449" s="21"/>
      <c r="N449" s="46" t="str">
        <f>IF(A449="","",COUNTIF('Sales Record'!$B$3:$B$1000,A449))</f>
        <v/>
      </c>
      <c r="O449" s="46" t="str">
        <f>IF(A449="","",SUMPRODUCT(--('Sales Record'!$B$3:$B$1000='Inventory List'!A449),--('Sales Record'!$D$3:$D$1000="")))</f>
        <v/>
      </c>
      <c r="P449" s="46" t="str">
        <f>IF(A449="","",SUMPRODUCT('Purchase Record'!$J$3:$J$1000,--('Inventory List'!A449='Purchase Record'!$B$3:$B$1000),--('Purchase Record'!$D$3:$D$1000="")))</f>
        <v/>
      </c>
      <c r="Q449" s="46" t="str">
        <f>IF(A449="","",K449+SUMPRODUCT(--(A449='Purchase Record'!$B$3:$B$1000),--('Purchase Record'!$D$3:$D$1000&lt;&gt;""),'Purchase Record'!$J$3:$J$1000)-SUMPRODUCT(--(A449='Sales Record'!$B$3:$B$1000),--('Sales Record'!$D$3:$D$1000&lt;&gt;""),'Sales Record'!$G$3:$G$1000))</f>
        <v/>
      </c>
      <c r="R449" s="40"/>
      <c r="S449" s="40"/>
      <c r="T449" s="40"/>
      <c r="U449" s="41" t="str">
        <f t="shared" si="3"/>
        <v/>
      </c>
      <c r="V449" s="21" t="str">
        <f t="shared" si="4"/>
        <v/>
      </c>
      <c r="W449" s="21"/>
      <c r="X449" s="47">
        <f t="shared" si="5"/>
        <v>0</v>
      </c>
    </row>
    <row r="450">
      <c r="C450" s="21"/>
      <c r="D450" s="21"/>
      <c r="F450" s="21"/>
      <c r="G450" s="21"/>
      <c r="H450" s="21"/>
      <c r="I450" s="21"/>
      <c r="J450" s="49" t="str">
        <f t="shared" si="1"/>
        <v/>
      </c>
      <c r="K450" s="45" t="str">
        <f t="shared" si="2"/>
        <v/>
      </c>
      <c r="L450" s="21"/>
      <c r="M450" s="21"/>
      <c r="N450" s="46" t="str">
        <f>IF(A450="","",COUNTIF('Sales Record'!$B$3:$B$1000,A450))</f>
        <v/>
      </c>
      <c r="O450" s="46" t="str">
        <f>IF(A450="","",SUMPRODUCT(--('Sales Record'!$B$3:$B$1000='Inventory List'!A450),--('Sales Record'!$D$3:$D$1000="")))</f>
        <v/>
      </c>
      <c r="P450" s="46" t="str">
        <f>IF(A450="","",SUMPRODUCT('Purchase Record'!$J$3:$J$1000,--('Inventory List'!A450='Purchase Record'!$B$3:$B$1000),--('Purchase Record'!$D$3:$D$1000="")))</f>
        <v/>
      </c>
      <c r="Q450" s="46" t="str">
        <f>IF(A450="","",K450+SUMPRODUCT(--(A450='Purchase Record'!$B$3:$B$1000),--('Purchase Record'!$D$3:$D$1000&lt;&gt;""),'Purchase Record'!$J$3:$J$1000)-SUMPRODUCT(--(A450='Sales Record'!$B$3:$B$1000),--('Sales Record'!$D$3:$D$1000&lt;&gt;""),'Sales Record'!$G$3:$G$1000))</f>
        <v/>
      </c>
      <c r="R450" s="40"/>
      <c r="S450" s="40"/>
      <c r="T450" s="40"/>
      <c r="U450" s="41" t="str">
        <f t="shared" si="3"/>
        <v/>
      </c>
      <c r="V450" s="21" t="str">
        <f t="shared" si="4"/>
        <v/>
      </c>
      <c r="W450" s="21"/>
      <c r="X450" s="47">
        <f t="shared" si="5"/>
        <v>0</v>
      </c>
    </row>
    <row r="451">
      <c r="C451" s="21"/>
      <c r="D451" s="21"/>
      <c r="F451" s="21"/>
      <c r="G451" s="21"/>
      <c r="H451" s="21"/>
      <c r="I451" s="21"/>
      <c r="J451" s="49" t="str">
        <f t="shared" si="1"/>
        <v/>
      </c>
      <c r="K451" s="45" t="str">
        <f t="shared" si="2"/>
        <v/>
      </c>
      <c r="L451" s="21"/>
      <c r="M451" s="21"/>
      <c r="N451" s="46" t="str">
        <f>IF(A451="","",COUNTIF('Sales Record'!$B$3:$B$1000,A451))</f>
        <v/>
      </c>
      <c r="O451" s="46" t="str">
        <f>IF(A451="","",SUMPRODUCT(--('Sales Record'!$B$3:$B$1000='Inventory List'!A451),--('Sales Record'!$D$3:$D$1000="")))</f>
        <v/>
      </c>
      <c r="P451" s="46" t="str">
        <f>IF(A451="","",SUMPRODUCT('Purchase Record'!$J$3:$J$1000,--('Inventory List'!A451='Purchase Record'!$B$3:$B$1000),--('Purchase Record'!$D$3:$D$1000="")))</f>
        <v/>
      </c>
      <c r="Q451" s="46" t="str">
        <f>IF(A451="","",K451+SUMPRODUCT(--(A451='Purchase Record'!$B$3:$B$1000),--('Purchase Record'!$D$3:$D$1000&lt;&gt;""),'Purchase Record'!$J$3:$J$1000)-SUMPRODUCT(--(A451='Sales Record'!$B$3:$B$1000),--('Sales Record'!$D$3:$D$1000&lt;&gt;""),'Sales Record'!$G$3:$G$1000))</f>
        <v/>
      </c>
      <c r="R451" s="40"/>
      <c r="S451" s="40"/>
      <c r="T451" s="40"/>
      <c r="U451" s="41" t="str">
        <f t="shared" si="3"/>
        <v/>
      </c>
      <c r="V451" s="21" t="str">
        <f t="shared" si="4"/>
        <v/>
      </c>
      <c r="W451" s="21"/>
      <c r="X451" s="47">
        <f t="shared" si="5"/>
        <v>0</v>
      </c>
    </row>
    <row r="452">
      <c r="C452" s="21"/>
      <c r="D452" s="21"/>
      <c r="F452" s="21"/>
      <c r="G452" s="21"/>
      <c r="H452" s="21"/>
      <c r="I452" s="21"/>
      <c r="J452" s="49" t="str">
        <f t="shared" si="1"/>
        <v/>
      </c>
      <c r="K452" s="45" t="str">
        <f t="shared" si="2"/>
        <v/>
      </c>
      <c r="L452" s="21"/>
      <c r="M452" s="21"/>
      <c r="N452" s="46" t="str">
        <f>IF(A452="","",COUNTIF('Sales Record'!$B$3:$B$1000,A452))</f>
        <v/>
      </c>
      <c r="O452" s="46" t="str">
        <f>IF(A452="","",SUMPRODUCT(--('Sales Record'!$B$3:$B$1000='Inventory List'!A452),--('Sales Record'!$D$3:$D$1000="")))</f>
        <v/>
      </c>
      <c r="P452" s="46" t="str">
        <f>IF(A452="","",SUMPRODUCT('Purchase Record'!$J$3:$J$1000,--('Inventory List'!A452='Purchase Record'!$B$3:$B$1000),--('Purchase Record'!$D$3:$D$1000="")))</f>
        <v/>
      </c>
      <c r="Q452" s="46" t="str">
        <f>IF(A452="","",K452+SUMPRODUCT(--(A452='Purchase Record'!$B$3:$B$1000),--('Purchase Record'!$D$3:$D$1000&lt;&gt;""),'Purchase Record'!$J$3:$J$1000)-SUMPRODUCT(--(A452='Sales Record'!$B$3:$B$1000),--('Sales Record'!$D$3:$D$1000&lt;&gt;""),'Sales Record'!$G$3:$G$1000))</f>
        <v/>
      </c>
      <c r="R452" s="40"/>
      <c r="S452" s="40"/>
      <c r="T452" s="40"/>
      <c r="U452" s="41" t="str">
        <f t="shared" si="3"/>
        <v/>
      </c>
      <c r="V452" s="21" t="str">
        <f t="shared" si="4"/>
        <v/>
      </c>
      <c r="W452" s="21"/>
      <c r="X452" s="47">
        <f t="shared" si="5"/>
        <v>0</v>
      </c>
    </row>
    <row r="453">
      <c r="C453" s="21"/>
      <c r="D453" s="21"/>
      <c r="F453" s="21"/>
      <c r="G453" s="21"/>
      <c r="H453" s="21"/>
      <c r="I453" s="21"/>
      <c r="J453" s="49" t="str">
        <f t="shared" si="1"/>
        <v/>
      </c>
      <c r="K453" s="45" t="str">
        <f t="shared" si="2"/>
        <v/>
      </c>
      <c r="L453" s="21"/>
      <c r="M453" s="21"/>
      <c r="N453" s="46" t="str">
        <f>IF(A453="","",COUNTIF('Sales Record'!$B$3:$B$1000,A453))</f>
        <v/>
      </c>
      <c r="O453" s="46" t="str">
        <f>IF(A453="","",SUMPRODUCT(--('Sales Record'!$B$3:$B$1000='Inventory List'!A453),--('Sales Record'!$D$3:$D$1000="")))</f>
        <v/>
      </c>
      <c r="P453" s="46" t="str">
        <f>IF(A453="","",SUMPRODUCT('Purchase Record'!$J$3:$J$1000,--('Inventory List'!A453='Purchase Record'!$B$3:$B$1000),--('Purchase Record'!$D$3:$D$1000="")))</f>
        <v/>
      </c>
      <c r="Q453" s="46" t="str">
        <f>IF(A453="","",K453+SUMPRODUCT(--(A453='Purchase Record'!$B$3:$B$1000),--('Purchase Record'!$D$3:$D$1000&lt;&gt;""),'Purchase Record'!$J$3:$J$1000)-SUMPRODUCT(--(A453='Sales Record'!$B$3:$B$1000),--('Sales Record'!$D$3:$D$1000&lt;&gt;""),'Sales Record'!$G$3:$G$1000))</f>
        <v/>
      </c>
      <c r="R453" s="40"/>
      <c r="S453" s="40"/>
      <c r="T453" s="40"/>
      <c r="U453" s="41" t="str">
        <f t="shared" si="3"/>
        <v/>
      </c>
      <c r="V453" s="21" t="str">
        <f t="shared" si="4"/>
        <v/>
      </c>
      <c r="W453" s="21"/>
      <c r="X453" s="47">
        <f t="shared" si="5"/>
        <v>0</v>
      </c>
    </row>
    <row r="454">
      <c r="C454" s="21"/>
      <c r="D454" s="21"/>
      <c r="F454" s="21"/>
      <c r="G454" s="21"/>
      <c r="H454" s="21"/>
      <c r="I454" s="21"/>
      <c r="J454" s="49" t="str">
        <f t="shared" si="1"/>
        <v/>
      </c>
      <c r="K454" s="45" t="str">
        <f t="shared" si="2"/>
        <v/>
      </c>
      <c r="L454" s="21"/>
      <c r="M454" s="21"/>
      <c r="N454" s="46" t="str">
        <f>IF(A454="","",COUNTIF('Sales Record'!$B$3:$B$1000,A454))</f>
        <v/>
      </c>
      <c r="O454" s="46" t="str">
        <f>IF(A454="","",SUMPRODUCT(--('Sales Record'!$B$3:$B$1000='Inventory List'!A454),--('Sales Record'!$D$3:$D$1000="")))</f>
        <v/>
      </c>
      <c r="P454" s="46" t="str">
        <f>IF(A454="","",SUMPRODUCT('Purchase Record'!$J$3:$J$1000,--('Inventory List'!A454='Purchase Record'!$B$3:$B$1000),--('Purchase Record'!$D$3:$D$1000="")))</f>
        <v/>
      </c>
      <c r="Q454" s="46" t="str">
        <f>IF(A454="","",K454+SUMPRODUCT(--(A454='Purchase Record'!$B$3:$B$1000),--('Purchase Record'!$D$3:$D$1000&lt;&gt;""),'Purchase Record'!$J$3:$J$1000)-SUMPRODUCT(--(A454='Sales Record'!$B$3:$B$1000),--('Sales Record'!$D$3:$D$1000&lt;&gt;""),'Sales Record'!$G$3:$G$1000))</f>
        <v/>
      </c>
      <c r="R454" s="40"/>
      <c r="S454" s="40"/>
      <c r="T454" s="40"/>
      <c r="U454" s="41" t="str">
        <f t="shared" si="3"/>
        <v/>
      </c>
      <c r="V454" s="21" t="str">
        <f t="shared" si="4"/>
        <v/>
      </c>
      <c r="W454" s="21"/>
      <c r="X454" s="47">
        <f t="shared" si="5"/>
        <v>0</v>
      </c>
    </row>
    <row r="455">
      <c r="C455" s="21"/>
      <c r="D455" s="21"/>
      <c r="F455" s="21"/>
      <c r="G455" s="21"/>
      <c r="H455" s="21"/>
      <c r="I455" s="21"/>
      <c r="J455" s="49" t="str">
        <f t="shared" si="1"/>
        <v/>
      </c>
      <c r="K455" s="45" t="str">
        <f t="shared" si="2"/>
        <v/>
      </c>
      <c r="L455" s="21"/>
      <c r="M455" s="21"/>
      <c r="N455" s="46" t="str">
        <f>IF(A455="","",COUNTIF('Sales Record'!$B$3:$B$1000,A455))</f>
        <v/>
      </c>
      <c r="O455" s="46" t="str">
        <f>IF(A455="","",SUMPRODUCT(--('Sales Record'!$B$3:$B$1000='Inventory List'!A455),--('Sales Record'!$D$3:$D$1000="")))</f>
        <v/>
      </c>
      <c r="P455" s="46" t="str">
        <f>IF(A455="","",SUMPRODUCT('Purchase Record'!$J$3:$J$1000,--('Inventory List'!A455='Purchase Record'!$B$3:$B$1000),--('Purchase Record'!$D$3:$D$1000="")))</f>
        <v/>
      </c>
      <c r="Q455" s="46" t="str">
        <f>IF(A455="","",K455+SUMPRODUCT(--(A455='Purchase Record'!$B$3:$B$1000),--('Purchase Record'!$D$3:$D$1000&lt;&gt;""),'Purchase Record'!$J$3:$J$1000)-SUMPRODUCT(--(A455='Sales Record'!$B$3:$B$1000),--('Sales Record'!$D$3:$D$1000&lt;&gt;""),'Sales Record'!$G$3:$G$1000))</f>
        <v/>
      </c>
      <c r="R455" s="40"/>
      <c r="S455" s="40"/>
      <c r="T455" s="40"/>
      <c r="U455" s="41" t="str">
        <f t="shared" si="3"/>
        <v/>
      </c>
      <c r="V455" s="21" t="str">
        <f t="shared" si="4"/>
        <v/>
      </c>
      <c r="W455" s="21"/>
      <c r="X455" s="47">
        <f t="shared" si="5"/>
        <v>0</v>
      </c>
    </row>
    <row r="456">
      <c r="C456" s="21"/>
      <c r="D456" s="21"/>
      <c r="F456" s="21"/>
      <c r="G456" s="21"/>
      <c r="H456" s="21"/>
      <c r="I456" s="21"/>
      <c r="J456" s="49" t="str">
        <f t="shared" si="1"/>
        <v/>
      </c>
      <c r="K456" s="45" t="str">
        <f t="shared" si="2"/>
        <v/>
      </c>
      <c r="L456" s="21"/>
      <c r="M456" s="21"/>
      <c r="N456" s="46" t="str">
        <f>IF(A456="","",COUNTIF('Sales Record'!$B$3:$B$1000,A456))</f>
        <v/>
      </c>
      <c r="O456" s="46" t="str">
        <f>IF(A456="","",SUMPRODUCT(--('Sales Record'!$B$3:$B$1000='Inventory List'!A456),--('Sales Record'!$D$3:$D$1000="")))</f>
        <v/>
      </c>
      <c r="P456" s="46" t="str">
        <f>IF(A456="","",SUMPRODUCT('Purchase Record'!$J$3:$J$1000,--('Inventory List'!A456='Purchase Record'!$B$3:$B$1000),--('Purchase Record'!$D$3:$D$1000="")))</f>
        <v/>
      </c>
      <c r="Q456" s="46" t="str">
        <f>IF(A456="","",K456+SUMPRODUCT(--(A456='Purchase Record'!$B$3:$B$1000),--('Purchase Record'!$D$3:$D$1000&lt;&gt;""),'Purchase Record'!$J$3:$J$1000)-SUMPRODUCT(--(A456='Sales Record'!$B$3:$B$1000),--('Sales Record'!$D$3:$D$1000&lt;&gt;""),'Sales Record'!$G$3:$G$1000))</f>
        <v/>
      </c>
      <c r="R456" s="40"/>
      <c r="S456" s="40"/>
      <c r="T456" s="40"/>
      <c r="U456" s="41" t="str">
        <f t="shared" si="3"/>
        <v/>
      </c>
      <c r="V456" s="21" t="str">
        <f t="shared" si="4"/>
        <v/>
      </c>
      <c r="W456" s="21"/>
      <c r="X456" s="47">
        <f t="shared" si="5"/>
        <v>0</v>
      </c>
    </row>
    <row r="457">
      <c r="C457" s="21"/>
      <c r="D457" s="21"/>
      <c r="F457" s="21"/>
      <c r="G457" s="21"/>
      <c r="H457" s="21"/>
      <c r="I457" s="21"/>
      <c r="J457" s="49" t="str">
        <f t="shared" si="1"/>
        <v/>
      </c>
      <c r="K457" s="45" t="str">
        <f t="shared" si="2"/>
        <v/>
      </c>
      <c r="L457" s="21"/>
      <c r="M457" s="21"/>
      <c r="N457" s="46" t="str">
        <f>IF(A457="","",COUNTIF('Sales Record'!$B$3:$B$1000,A457))</f>
        <v/>
      </c>
      <c r="O457" s="46" t="str">
        <f>IF(A457="","",SUMPRODUCT(--('Sales Record'!$B$3:$B$1000='Inventory List'!A457),--('Sales Record'!$D$3:$D$1000="")))</f>
        <v/>
      </c>
      <c r="P457" s="46" t="str">
        <f>IF(A457="","",SUMPRODUCT('Purchase Record'!$J$3:$J$1000,--('Inventory List'!A457='Purchase Record'!$B$3:$B$1000),--('Purchase Record'!$D$3:$D$1000="")))</f>
        <v/>
      </c>
      <c r="Q457" s="46" t="str">
        <f>IF(A457="","",K457+SUMPRODUCT(--(A457='Purchase Record'!$B$3:$B$1000),--('Purchase Record'!$D$3:$D$1000&lt;&gt;""),'Purchase Record'!$J$3:$J$1000)-SUMPRODUCT(--(A457='Sales Record'!$B$3:$B$1000),--('Sales Record'!$D$3:$D$1000&lt;&gt;""),'Sales Record'!$G$3:$G$1000))</f>
        <v/>
      </c>
      <c r="R457" s="40"/>
      <c r="S457" s="40"/>
      <c r="T457" s="40"/>
      <c r="U457" s="41" t="str">
        <f t="shared" si="3"/>
        <v/>
      </c>
      <c r="V457" s="21" t="str">
        <f t="shared" si="4"/>
        <v/>
      </c>
      <c r="W457" s="21"/>
      <c r="X457" s="47">
        <f t="shared" si="5"/>
        <v>0</v>
      </c>
    </row>
    <row r="458">
      <c r="C458" s="21"/>
      <c r="D458" s="21"/>
      <c r="F458" s="21"/>
      <c r="G458" s="21"/>
      <c r="H458" s="21"/>
      <c r="I458" s="21"/>
      <c r="J458" s="49" t="str">
        <f t="shared" si="1"/>
        <v/>
      </c>
      <c r="K458" s="45" t="str">
        <f t="shared" si="2"/>
        <v/>
      </c>
      <c r="L458" s="21"/>
      <c r="M458" s="21"/>
      <c r="N458" s="46" t="str">
        <f>IF(A458="","",COUNTIF('Sales Record'!$B$3:$B$1000,A458))</f>
        <v/>
      </c>
      <c r="O458" s="46" t="str">
        <f>IF(A458="","",SUMPRODUCT(--('Sales Record'!$B$3:$B$1000='Inventory List'!A458),--('Sales Record'!$D$3:$D$1000="")))</f>
        <v/>
      </c>
      <c r="P458" s="46" t="str">
        <f>IF(A458="","",SUMPRODUCT('Purchase Record'!$J$3:$J$1000,--('Inventory List'!A458='Purchase Record'!$B$3:$B$1000),--('Purchase Record'!$D$3:$D$1000="")))</f>
        <v/>
      </c>
      <c r="Q458" s="46" t="str">
        <f>IF(A458="","",K458+SUMPRODUCT(--(A458='Purchase Record'!$B$3:$B$1000),--('Purchase Record'!$D$3:$D$1000&lt;&gt;""),'Purchase Record'!$J$3:$J$1000)-SUMPRODUCT(--(A458='Sales Record'!$B$3:$B$1000),--('Sales Record'!$D$3:$D$1000&lt;&gt;""),'Sales Record'!$G$3:$G$1000))</f>
        <v/>
      </c>
      <c r="R458" s="40"/>
      <c r="S458" s="40"/>
      <c r="T458" s="40"/>
      <c r="U458" s="41" t="str">
        <f t="shared" si="3"/>
        <v/>
      </c>
      <c r="V458" s="21" t="str">
        <f t="shared" si="4"/>
        <v/>
      </c>
      <c r="W458" s="21"/>
      <c r="X458" s="47">
        <f t="shared" si="5"/>
        <v>0</v>
      </c>
    </row>
    <row r="459">
      <c r="C459" s="21"/>
      <c r="D459" s="21"/>
      <c r="F459" s="21"/>
      <c r="G459" s="21"/>
      <c r="H459" s="21"/>
      <c r="I459" s="21"/>
      <c r="J459" s="49" t="str">
        <f t="shared" si="1"/>
        <v/>
      </c>
      <c r="K459" s="45" t="str">
        <f t="shared" si="2"/>
        <v/>
      </c>
      <c r="L459" s="21"/>
      <c r="M459" s="21"/>
      <c r="N459" s="46" t="str">
        <f>IF(A459="","",COUNTIF('Sales Record'!$B$3:$B$1000,A459))</f>
        <v/>
      </c>
      <c r="O459" s="46" t="str">
        <f>IF(A459="","",SUMPRODUCT(--('Sales Record'!$B$3:$B$1000='Inventory List'!A459),--('Sales Record'!$D$3:$D$1000="")))</f>
        <v/>
      </c>
      <c r="P459" s="46" t="str">
        <f>IF(A459="","",SUMPRODUCT('Purchase Record'!$J$3:$J$1000,--('Inventory List'!A459='Purchase Record'!$B$3:$B$1000),--('Purchase Record'!$D$3:$D$1000="")))</f>
        <v/>
      </c>
      <c r="Q459" s="46" t="str">
        <f>IF(A459="","",K459+SUMPRODUCT(--(A459='Purchase Record'!$B$3:$B$1000),--('Purchase Record'!$D$3:$D$1000&lt;&gt;""),'Purchase Record'!$J$3:$J$1000)-SUMPRODUCT(--(A459='Sales Record'!$B$3:$B$1000),--('Sales Record'!$D$3:$D$1000&lt;&gt;""),'Sales Record'!$G$3:$G$1000))</f>
        <v/>
      </c>
      <c r="R459" s="40"/>
      <c r="S459" s="40"/>
      <c r="T459" s="40"/>
      <c r="U459" s="41" t="str">
        <f t="shared" si="3"/>
        <v/>
      </c>
      <c r="V459" s="21" t="str">
        <f t="shared" si="4"/>
        <v/>
      </c>
      <c r="W459" s="21"/>
      <c r="X459" s="47">
        <f t="shared" si="5"/>
        <v>0</v>
      </c>
    </row>
    <row r="460">
      <c r="C460" s="21"/>
      <c r="D460" s="21"/>
      <c r="F460" s="21"/>
      <c r="G460" s="21"/>
      <c r="H460" s="21"/>
      <c r="I460" s="21"/>
      <c r="J460" s="49" t="str">
        <f t="shared" si="1"/>
        <v/>
      </c>
      <c r="K460" s="45" t="str">
        <f t="shared" si="2"/>
        <v/>
      </c>
      <c r="L460" s="21"/>
      <c r="M460" s="21"/>
      <c r="N460" s="46" t="str">
        <f>IF(A460="","",COUNTIF('Sales Record'!$B$3:$B$1000,A460))</f>
        <v/>
      </c>
      <c r="O460" s="46" t="str">
        <f>IF(A460="","",SUMPRODUCT(--('Sales Record'!$B$3:$B$1000='Inventory List'!A460),--('Sales Record'!$D$3:$D$1000="")))</f>
        <v/>
      </c>
      <c r="P460" s="46" t="str">
        <f>IF(A460="","",SUMPRODUCT('Purchase Record'!$J$3:$J$1000,--('Inventory List'!A460='Purchase Record'!$B$3:$B$1000),--('Purchase Record'!$D$3:$D$1000="")))</f>
        <v/>
      </c>
      <c r="Q460" s="46" t="str">
        <f>IF(A460="","",K460+SUMPRODUCT(--(A460='Purchase Record'!$B$3:$B$1000),--('Purchase Record'!$D$3:$D$1000&lt;&gt;""),'Purchase Record'!$J$3:$J$1000)-SUMPRODUCT(--(A460='Sales Record'!$B$3:$B$1000),--('Sales Record'!$D$3:$D$1000&lt;&gt;""),'Sales Record'!$G$3:$G$1000))</f>
        <v/>
      </c>
      <c r="R460" s="40"/>
      <c r="S460" s="40"/>
      <c r="T460" s="40"/>
      <c r="U460" s="41" t="str">
        <f t="shared" si="3"/>
        <v/>
      </c>
      <c r="V460" s="21" t="str">
        <f t="shared" si="4"/>
        <v/>
      </c>
      <c r="W460" s="21"/>
      <c r="X460" s="47">
        <f t="shared" si="5"/>
        <v>0</v>
      </c>
    </row>
    <row r="461">
      <c r="C461" s="21"/>
      <c r="D461" s="21"/>
      <c r="F461" s="21"/>
      <c r="G461" s="21"/>
      <c r="H461" s="21"/>
      <c r="I461" s="21"/>
      <c r="J461" s="49" t="str">
        <f t="shared" si="1"/>
        <v/>
      </c>
      <c r="K461" s="45" t="str">
        <f t="shared" si="2"/>
        <v/>
      </c>
      <c r="L461" s="21"/>
      <c r="M461" s="21"/>
      <c r="N461" s="46" t="str">
        <f>IF(A461="","",COUNTIF('Sales Record'!$B$3:$B$1000,A461))</f>
        <v/>
      </c>
      <c r="O461" s="46" t="str">
        <f>IF(A461="","",SUMPRODUCT(--('Sales Record'!$B$3:$B$1000='Inventory List'!A461),--('Sales Record'!$D$3:$D$1000="")))</f>
        <v/>
      </c>
      <c r="P461" s="46" t="str">
        <f>IF(A461="","",SUMPRODUCT('Purchase Record'!$J$3:$J$1000,--('Inventory List'!A461='Purchase Record'!$B$3:$B$1000),--('Purchase Record'!$D$3:$D$1000="")))</f>
        <v/>
      </c>
      <c r="Q461" s="46" t="str">
        <f>IF(A461="","",K461+SUMPRODUCT(--(A461='Purchase Record'!$B$3:$B$1000),--('Purchase Record'!$D$3:$D$1000&lt;&gt;""),'Purchase Record'!$J$3:$J$1000)-SUMPRODUCT(--(A461='Sales Record'!$B$3:$B$1000),--('Sales Record'!$D$3:$D$1000&lt;&gt;""),'Sales Record'!$G$3:$G$1000))</f>
        <v/>
      </c>
      <c r="R461" s="40"/>
      <c r="S461" s="40"/>
      <c r="T461" s="40"/>
      <c r="U461" s="41" t="str">
        <f t="shared" si="3"/>
        <v/>
      </c>
      <c r="V461" s="21" t="str">
        <f t="shared" si="4"/>
        <v/>
      </c>
      <c r="W461" s="21"/>
      <c r="X461" s="47">
        <f t="shared" si="5"/>
        <v>0</v>
      </c>
    </row>
    <row r="462">
      <c r="C462" s="21"/>
      <c r="D462" s="21"/>
      <c r="F462" s="21"/>
      <c r="G462" s="21"/>
      <c r="H462" s="21"/>
      <c r="I462" s="21"/>
      <c r="J462" s="49" t="str">
        <f t="shared" si="1"/>
        <v/>
      </c>
      <c r="K462" s="45" t="str">
        <f t="shared" si="2"/>
        <v/>
      </c>
      <c r="L462" s="21"/>
      <c r="M462" s="21"/>
      <c r="N462" s="46" t="str">
        <f>IF(A462="","",COUNTIF('Sales Record'!$B$3:$B$1000,A462))</f>
        <v/>
      </c>
      <c r="O462" s="46" t="str">
        <f>IF(A462="","",SUMPRODUCT(--('Sales Record'!$B$3:$B$1000='Inventory List'!A462),--('Sales Record'!$D$3:$D$1000="")))</f>
        <v/>
      </c>
      <c r="P462" s="46" t="str">
        <f>IF(A462="","",SUMPRODUCT('Purchase Record'!$J$3:$J$1000,--('Inventory List'!A462='Purchase Record'!$B$3:$B$1000),--('Purchase Record'!$D$3:$D$1000="")))</f>
        <v/>
      </c>
      <c r="Q462" s="46" t="str">
        <f>IF(A462="","",K462+SUMPRODUCT(--(A462='Purchase Record'!$B$3:$B$1000),--('Purchase Record'!$D$3:$D$1000&lt;&gt;""),'Purchase Record'!$J$3:$J$1000)-SUMPRODUCT(--(A462='Sales Record'!$B$3:$B$1000),--('Sales Record'!$D$3:$D$1000&lt;&gt;""),'Sales Record'!$G$3:$G$1000))</f>
        <v/>
      </c>
      <c r="R462" s="40"/>
      <c r="S462" s="40"/>
      <c r="T462" s="40"/>
      <c r="U462" s="41" t="str">
        <f t="shared" si="3"/>
        <v/>
      </c>
      <c r="V462" s="21" t="str">
        <f t="shared" si="4"/>
        <v/>
      </c>
      <c r="W462" s="21"/>
      <c r="X462" s="47">
        <f t="shared" si="5"/>
        <v>0</v>
      </c>
    </row>
    <row r="463">
      <c r="C463" s="21"/>
      <c r="D463" s="21"/>
      <c r="F463" s="21"/>
      <c r="G463" s="21"/>
      <c r="H463" s="21"/>
      <c r="I463" s="21"/>
      <c r="J463" s="49" t="str">
        <f t="shared" si="1"/>
        <v/>
      </c>
      <c r="K463" s="45" t="str">
        <f t="shared" si="2"/>
        <v/>
      </c>
      <c r="L463" s="21"/>
      <c r="M463" s="21"/>
      <c r="N463" s="46" t="str">
        <f>IF(A463="","",COUNTIF('Sales Record'!$B$3:$B$1000,A463))</f>
        <v/>
      </c>
      <c r="O463" s="46" t="str">
        <f>IF(A463="","",SUMPRODUCT(--('Sales Record'!$B$3:$B$1000='Inventory List'!A463),--('Sales Record'!$D$3:$D$1000="")))</f>
        <v/>
      </c>
      <c r="P463" s="46" t="str">
        <f>IF(A463="","",SUMPRODUCT('Purchase Record'!$J$3:$J$1000,--('Inventory List'!A463='Purchase Record'!$B$3:$B$1000),--('Purchase Record'!$D$3:$D$1000="")))</f>
        <v/>
      </c>
      <c r="Q463" s="46" t="str">
        <f>IF(A463="","",K463+SUMPRODUCT(--(A463='Purchase Record'!$B$3:$B$1000),--('Purchase Record'!$D$3:$D$1000&lt;&gt;""),'Purchase Record'!$J$3:$J$1000)-SUMPRODUCT(--(A463='Sales Record'!$B$3:$B$1000),--('Sales Record'!$D$3:$D$1000&lt;&gt;""),'Sales Record'!$G$3:$G$1000))</f>
        <v/>
      </c>
      <c r="R463" s="40"/>
      <c r="S463" s="40"/>
      <c r="T463" s="40"/>
      <c r="U463" s="41" t="str">
        <f t="shared" si="3"/>
        <v/>
      </c>
      <c r="V463" s="21" t="str">
        <f t="shared" si="4"/>
        <v/>
      </c>
      <c r="W463" s="21"/>
      <c r="X463" s="47">
        <f t="shared" si="5"/>
        <v>0</v>
      </c>
    </row>
    <row r="464">
      <c r="C464" s="21"/>
      <c r="D464" s="21"/>
      <c r="F464" s="21"/>
      <c r="G464" s="21"/>
      <c r="H464" s="21"/>
      <c r="I464" s="21"/>
      <c r="J464" s="49" t="str">
        <f t="shared" si="1"/>
        <v/>
      </c>
      <c r="K464" s="45" t="str">
        <f t="shared" si="2"/>
        <v/>
      </c>
      <c r="L464" s="21"/>
      <c r="M464" s="21"/>
      <c r="N464" s="46" t="str">
        <f>IF(A464="","",COUNTIF('Sales Record'!$B$3:$B$1000,A464))</f>
        <v/>
      </c>
      <c r="O464" s="46" t="str">
        <f>IF(A464="","",SUMPRODUCT(--('Sales Record'!$B$3:$B$1000='Inventory List'!A464),--('Sales Record'!$D$3:$D$1000="")))</f>
        <v/>
      </c>
      <c r="P464" s="46" t="str">
        <f>IF(A464="","",SUMPRODUCT('Purchase Record'!$J$3:$J$1000,--('Inventory List'!A464='Purchase Record'!$B$3:$B$1000),--('Purchase Record'!$D$3:$D$1000="")))</f>
        <v/>
      </c>
      <c r="Q464" s="46" t="str">
        <f>IF(A464="","",K464+SUMPRODUCT(--(A464='Purchase Record'!$B$3:$B$1000),--('Purchase Record'!$D$3:$D$1000&lt;&gt;""),'Purchase Record'!$J$3:$J$1000)-SUMPRODUCT(--(A464='Sales Record'!$B$3:$B$1000),--('Sales Record'!$D$3:$D$1000&lt;&gt;""),'Sales Record'!$G$3:$G$1000))</f>
        <v/>
      </c>
      <c r="R464" s="40"/>
      <c r="S464" s="40"/>
      <c r="T464" s="40"/>
      <c r="U464" s="41" t="str">
        <f t="shared" si="3"/>
        <v/>
      </c>
      <c r="V464" s="21" t="str">
        <f t="shared" si="4"/>
        <v/>
      </c>
      <c r="W464" s="21"/>
      <c r="X464" s="47">
        <f t="shared" si="5"/>
        <v>0</v>
      </c>
    </row>
    <row r="465">
      <c r="C465" s="21"/>
      <c r="D465" s="21"/>
      <c r="F465" s="21"/>
      <c r="G465" s="21"/>
      <c r="H465" s="21"/>
      <c r="I465" s="21"/>
      <c r="J465" s="49" t="str">
        <f t="shared" si="1"/>
        <v/>
      </c>
      <c r="K465" s="45" t="str">
        <f t="shared" si="2"/>
        <v/>
      </c>
      <c r="L465" s="21"/>
      <c r="M465" s="21"/>
      <c r="N465" s="46" t="str">
        <f>IF(A465="","",COUNTIF('Sales Record'!$B$3:$B$1000,A465))</f>
        <v/>
      </c>
      <c r="O465" s="46" t="str">
        <f>IF(A465="","",SUMPRODUCT(--('Sales Record'!$B$3:$B$1000='Inventory List'!A465),--('Sales Record'!$D$3:$D$1000="")))</f>
        <v/>
      </c>
      <c r="P465" s="46" t="str">
        <f>IF(A465="","",SUMPRODUCT('Purchase Record'!$J$3:$J$1000,--('Inventory List'!A465='Purchase Record'!$B$3:$B$1000),--('Purchase Record'!$D$3:$D$1000="")))</f>
        <v/>
      </c>
      <c r="Q465" s="46" t="str">
        <f>IF(A465="","",K465+SUMPRODUCT(--(A465='Purchase Record'!$B$3:$B$1000),--('Purchase Record'!$D$3:$D$1000&lt;&gt;""),'Purchase Record'!$J$3:$J$1000)-SUMPRODUCT(--(A465='Sales Record'!$B$3:$B$1000),--('Sales Record'!$D$3:$D$1000&lt;&gt;""),'Sales Record'!$G$3:$G$1000))</f>
        <v/>
      </c>
      <c r="R465" s="40"/>
      <c r="S465" s="40"/>
      <c r="T465" s="40"/>
      <c r="U465" s="41" t="str">
        <f t="shared" si="3"/>
        <v/>
      </c>
      <c r="V465" s="21" t="str">
        <f t="shared" si="4"/>
        <v/>
      </c>
      <c r="W465" s="21"/>
      <c r="X465" s="47">
        <f t="shared" si="5"/>
        <v>0</v>
      </c>
    </row>
    <row r="466">
      <c r="C466" s="21"/>
      <c r="D466" s="21"/>
      <c r="F466" s="21"/>
      <c r="G466" s="21"/>
      <c r="H466" s="21"/>
      <c r="I466" s="21"/>
      <c r="J466" s="49" t="str">
        <f t="shared" si="1"/>
        <v/>
      </c>
      <c r="K466" s="45" t="str">
        <f t="shared" si="2"/>
        <v/>
      </c>
      <c r="L466" s="21"/>
      <c r="M466" s="21"/>
      <c r="N466" s="46" t="str">
        <f>IF(A466="","",COUNTIF('Sales Record'!$B$3:$B$1000,A466))</f>
        <v/>
      </c>
      <c r="O466" s="46" t="str">
        <f>IF(A466="","",SUMPRODUCT(--('Sales Record'!$B$3:$B$1000='Inventory List'!A466),--('Sales Record'!$D$3:$D$1000="")))</f>
        <v/>
      </c>
      <c r="P466" s="46" t="str">
        <f>IF(A466="","",SUMPRODUCT('Purchase Record'!$J$3:$J$1000,--('Inventory List'!A466='Purchase Record'!$B$3:$B$1000),--('Purchase Record'!$D$3:$D$1000="")))</f>
        <v/>
      </c>
      <c r="Q466" s="46" t="str">
        <f>IF(A466="","",K466+SUMPRODUCT(--(A466='Purchase Record'!$B$3:$B$1000),--('Purchase Record'!$D$3:$D$1000&lt;&gt;""),'Purchase Record'!$J$3:$J$1000)-SUMPRODUCT(--(A466='Sales Record'!$B$3:$B$1000),--('Sales Record'!$D$3:$D$1000&lt;&gt;""),'Sales Record'!$G$3:$G$1000))</f>
        <v/>
      </c>
      <c r="R466" s="40"/>
      <c r="S466" s="40"/>
      <c r="T466" s="40"/>
      <c r="U466" s="41" t="str">
        <f t="shared" si="3"/>
        <v/>
      </c>
      <c r="V466" s="21" t="str">
        <f t="shared" si="4"/>
        <v/>
      </c>
      <c r="W466" s="21"/>
      <c r="X466" s="47">
        <f t="shared" si="5"/>
        <v>0</v>
      </c>
    </row>
    <row r="467">
      <c r="C467" s="21"/>
      <c r="D467" s="21"/>
      <c r="F467" s="21"/>
      <c r="G467" s="21"/>
      <c r="H467" s="21"/>
      <c r="I467" s="21"/>
      <c r="J467" s="49" t="str">
        <f t="shared" si="1"/>
        <v/>
      </c>
      <c r="K467" s="45" t="str">
        <f t="shared" si="2"/>
        <v/>
      </c>
      <c r="L467" s="21"/>
      <c r="M467" s="21"/>
      <c r="N467" s="46" t="str">
        <f>IF(A467="","",COUNTIF('Sales Record'!$B$3:$B$1000,A467))</f>
        <v/>
      </c>
      <c r="O467" s="46" t="str">
        <f>IF(A467="","",SUMPRODUCT(--('Sales Record'!$B$3:$B$1000='Inventory List'!A467),--('Sales Record'!$D$3:$D$1000="")))</f>
        <v/>
      </c>
      <c r="P467" s="46" t="str">
        <f>IF(A467="","",SUMPRODUCT('Purchase Record'!$J$3:$J$1000,--('Inventory List'!A467='Purchase Record'!$B$3:$B$1000),--('Purchase Record'!$D$3:$D$1000="")))</f>
        <v/>
      </c>
      <c r="Q467" s="46" t="str">
        <f>IF(A467="","",K467+SUMPRODUCT(--(A467='Purchase Record'!$B$3:$B$1000),--('Purchase Record'!$D$3:$D$1000&lt;&gt;""),'Purchase Record'!$J$3:$J$1000)-SUMPRODUCT(--(A467='Sales Record'!$B$3:$B$1000),--('Sales Record'!$D$3:$D$1000&lt;&gt;""),'Sales Record'!$G$3:$G$1000))</f>
        <v/>
      </c>
      <c r="R467" s="40"/>
      <c r="S467" s="40"/>
      <c r="T467" s="40"/>
      <c r="U467" s="41" t="str">
        <f t="shared" si="3"/>
        <v/>
      </c>
      <c r="V467" s="21" t="str">
        <f t="shared" si="4"/>
        <v/>
      </c>
      <c r="W467" s="21"/>
      <c r="X467" s="47">
        <f t="shared" si="5"/>
        <v>0</v>
      </c>
    </row>
    <row r="468">
      <c r="C468" s="21"/>
      <c r="D468" s="21"/>
      <c r="F468" s="21"/>
      <c r="G468" s="21"/>
      <c r="H468" s="21"/>
      <c r="I468" s="21"/>
      <c r="J468" s="49" t="str">
        <f t="shared" si="1"/>
        <v/>
      </c>
      <c r="K468" s="45" t="str">
        <f t="shared" si="2"/>
        <v/>
      </c>
      <c r="L468" s="21"/>
      <c r="M468" s="21"/>
      <c r="N468" s="46" t="str">
        <f>IF(A468="","",COUNTIF('Sales Record'!$B$3:$B$1000,A468))</f>
        <v/>
      </c>
      <c r="O468" s="46" t="str">
        <f>IF(A468="","",SUMPRODUCT(--('Sales Record'!$B$3:$B$1000='Inventory List'!A468),--('Sales Record'!$D$3:$D$1000="")))</f>
        <v/>
      </c>
      <c r="P468" s="46" t="str">
        <f>IF(A468="","",SUMPRODUCT('Purchase Record'!$J$3:$J$1000,--('Inventory List'!A468='Purchase Record'!$B$3:$B$1000),--('Purchase Record'!$D$3:$D$1000="")))</f>
        <v/>
      </c>
      <c r="Q468" s="46" t="str">
        <f>IF(A468="","",K468+SUMPRODUCT(--(A468='Purchase Record'!$B$3:$B$1000),--('Purchase Record'!$D$3:$D$1000&lt;&gt;""),'Purchase Record'!$J$3:$J$1000)-SUMPRODUCT(--(A468='Sales Record'!$B$3:$B$1000),--('Sales Record'!$D$3:$D$1000&lt;&gt;""),'Sales Record'!$G$3:$G$1000))</f>
        <v/>
      </c>
      <c r="R468" s="40"/>
      <c r="S468" s="40"/>
      <c r="T468" s="40"/>
      <c r="U468" s="41" t="str">
        <f t="shared" si="3"/>
        <v/>
      </c>
      <c r="V468" s="21" t="str">
        <f t="shared" si="4"/>
        <v/>
      </c>
      <c r="W468" s="21"/>
      <c r="X468" s="47">
        <f t="shared" si="5"/>
        <v>0</v>
      </c>
    </row>
    <row r="469">
      <c r="C469" s="21"/>
      <c r="D469" s="21"/>
      <c r="F469" s="21"/>
      <c r="G469" s="21"/>
      <c r="H469" s="21"/>
      <c r="I469" s="21"/>
      <c r="J469" s="49" t="str">
        <f t="shared" si="1"/>
        <v/>
      </c>
      <c r="K469" s="45" t="str">
        <f t="shared" si="2"/>
        <v/>
      </c>
      <c r="L469" s="21"/>
      <c r="M469" s="21"/>
      <c r="N469" s="46" t="str">
        <f>IF(A469="","",COUNTIF('Sales Record'!$B$3:$B$1000,A469))</f>
        <v/>
      </c>
      <c r="O469" s="46" t="str">
        <f>IF(A469="","",SUMPRODUCT(--('Sales Record'!$B$3:$B$1000='Inventory List'!A469),--('Sales Record'!$D$3:$D$1000="")))</f>
        <v/>
      </c>
      <c r="P469" s="46" t="str">
        <f>IF(A469="","",SUMPRODUCT('Purchase Record'!$J$3:$J$1000,--('Inventory List'!A469='Purchase Record'!$B$3:$B$1000),--('Purchase Record'!$D$3:$D$1000="")))</f>
        <v/>
      </c>
      <c r="Q469" s="46" t="str">
        <f>IF(A469="","",K469+SUMPRODUCT(--(A469='Purchase Record'!$B$3:$B$1000),--('Purchase Record'!$D$3:$D$1000&lt;&gt;""),'Purchase Record'!$J$3:$J$1000)-SUMPRODUCT(--(A469='Sales Record'!$B$3:$B$1000),--('Sales Record'!$D$3:$D$1000&lt;&gt;""),'Sales Record'!$G$3:$G$1000))</f>
        <v/>
      </c>
      <c r="R469" s="40"/>
      <c r="S469" s="40"/>
      <c r="T469" s="40"/>
      <c r="U469" s="41" t="str">
        <f t="shared" si="3"/>
        <v/>
      </c>
      <c r="V469" s="21" t="str">
        <f t="shared" si="4"/>
        <v/>
      </c>
      <c r="W469" s="21"/>
      <c r="X469" s="47">
        <f t="shared" si="5"/>
        <v>0</v>
      </c>
    </row>
    <row r="470">
      <c r="C470" s="21"/>
      <c r="D470" s="21"/>
      <c r="F470" s="21"/>
      <c r="G470" s="21"/>
      <c r="H470" s="21"/>
      <c r="I470" s="21"/>
      <c r="J470" s="49" t="str">
        <f t="shared" si="1"/>
        <v/>
      </c>
      <c r="K470" s="45" t="str">
        <f t="shared" si="2"/>
        <v/>
      </c>
      <c r="L470" s="21"/>
      <c r="M470" s="21"/>
      <c r="N470" s="46" t="str">
        <f>IF(A470="","",COUNTIF('Sales Record'!$B$3:$B$1000,A470))</f>
        <v/>
      </c>
      <c r="O470" s="46" t="str">
        <f>IF(A470="","",SUMPRODUCT(--('Sales Record'!$B$3:$B$1000='Inventory List'!A470),--('Sales Record'!$D$3:$D$1000="")))</f>
        <v/>
      </c>
      <c r="P470" s="46" t="str">
        <f>IF(A470="","",SUMPRODUCT('Purchase Record'!$J$3:$J$1000,--('Inventory List'!A470='Purchase Record'!$B$3:$B$1000),--('Purchase Record'!$D$3:$D$1000="")))</f>
        <v/>
      </c>
      <c r="Q470" s="46" t="str">
        <f>IF(A470="","",K470+SUMPRODUCT(--(A470='Purchase Record'!$B$3:$B$1000),--('Purchase Record'!$D$3:$D$1000&lt;&gt;""),'Purchase Record'!$J$3:$J$1000)-SUMPRODUCT(--(A470='Sales Record'!$B$3:$B$1000),--('Sales Record'!$D$3:$D$1000&lt;&gt;""),'Sales Record'!$G$3:$G$1000))</f>
        <v/>
      </c>
      <c r="R470" s="40"/>
      <c r="S470" s="40"/>
      <c r="T470" s="40"/>
      <c r="U470" s="41" t="str">
        <f t="shared" si="3"/>
        <v/>
      </c>
      <c r="V470" s="21" t="str">
        <f t="shared" si="4"/>
        <v/>
      </c>
      <c r="W470" s="21"/>
      <c r="X470" s="47">
        <f t="shared" si="5"/>
        <v>0</v>
      </c>
    </row>
    <row r="471">
      <c r="C471" s="21"/>
      <c r="D471" s="21"/>
      <c r="F471" s="21"/>
      <c r="G471" s="21"/>
      <c r="H471" s="21"/>
      <c r="I471" s="21"/>
      <c r="J471" s="49" t="str">
        <f t="shared" si="1"/>
        <v/>
      </c>
      <c r="K471" s="45" t="str">
        <f t="shared" si="2"/>
        <v/>
      </c>
      <c r="L471" s="21"/>
      <c r="M471" s="21"/>
      <c r="N471" s="46" t="str">
        <f>IF(A471="","",COUNTIF('Sales Record'!$B$3:$B$1000,A471))</f>
        <v/>
      </c>
      <c r="O471" s="46" t="str">
        <f>IF(A471="","",SUMPRODUCT(--('Sales Record'!$B$3:$B$1000='Inventory List'!A471),--('Sales Record'!$D$3:$D$1000="")))</f>
        <v/>
      </c>
      <c r="P471" s="46" t="str">
        <f>IF(A471="","",SUMPRODUCT('Purchase Record'!$J$3:$J$1000,--('Inventory List'!A471='Purchase Record'!$B$3:$B$1000),--('Purchase Record'!$D$3:$D$1000="")))</f>
        <v/>
      </c>
      <c r="Q471" s="46" t="str">
        <f>IF(A471="","",K471+SUMPRODUCT(--(A471='Purchase Record'!$B$3:$B$1000),--('Purchase Record'!$D$3:$D$1000&lt;&gt;""),'Purchase Record'!$J$3:$J$1000)-SUMPRODUCT(--(A471='Sales Record'!$B$3:$B$1000),--('Sales Record'!$D$3:$D$1000&lt;&gt;""),'Sales Record'!$G$3:$G$1000))</f>
        <v/>
      </c>
      <c r="R471" s="40"/>
      <c r="S471" s="40"/>
      <c r="T471" s="40"/>
      <c r="U471" s="41" t="str">
        <f t="shared" si="3"/>
        <v/>
      </c>
      <c r="V471" s="21" t="str">
        <f t="shared" si="4"/>
        <v/>
      </c>
      <c r="W471" s="21"/>
      <c r="X471" s="47">
        <f t="shared" si="5"/>
        <v>0</v>
      </c>
    </row>
    <row r="472">
      <c r="C472" s="21"/>
      <c r="D472" s="21"/>
      <c r="F472" s="21"/>
      <c r="G472" s="21"/>
      <c r="H472" s="21"/>
      <c r="I472" s="21"/>
      <c r="J472" s="49" t="str">
        <f t="shared" si="1"/>
        <v/>
      </c>
      <c r="K472" s="45" t="str">
        <f t="shared" si="2"/>
        <v/>
      </c>
      <c r="L472" s="21"/>
      <c r="M472" s="21"/>
      <c r="N472" s="46" t="str">
        <f>IF(A472="","",COUNTIF('Sales Record'!$B$3:$B$1000,A472))</f>
        <v/>
      </c>
      <c r="O472" s="46" t="str">
        <f>IF(A472="","",SUMPRODUCT(--('Sales Record'!$B$3:$B$1000='Inventory List'!A472),--('Sales Record'!$D$3:$D$1000="")))</f>
        <v/>
      </c>
      <c r="P472" s="46" t="str">
        <f>IF(A472="","",SUMPRODUCT('Purchase Record'!$J$3:$J$1000,--('Inventory List'!A472='Purchase Record'!$B$3:$B$1000),--('Purchase Record'!$D$3:$D$1000="")))</f>
        <v/>
      </c>
      <c r="Q472" s="46" t="str">
        <f>IF(A472="","",K472+SUMPRODUCT(--(A472='Purchase Record'!$B$3:$B$1000),--('Purchase Record'!$D$3:$D$1000&lt;&gt;""),'Purchase Record'!$J$3:$J$1000)-SUMPRODUCT(--(A472='Sales Record'!$B$3:$B$1000),--('Sales Record'!$D$3:$D$1000&lt;&gt;""),'Sales Record'!$G$3:$G$1000))</f>
        <v/>
      </c>
      <c r="R472" s="40"/>
      <c r="S472" s="40"/>
      <c r="T472" s="40"/>
      <c r="U472" s="41" t="str">
        <f t="shared" si="3"/>
        <v/>
      </c>
      <c r="V472" s="21" t="str">
        <f t="shared" si="4"/>
        <v/>
      </c>
      <c r="W472" s="21"/>
      <c r="X472" s="47">
        <f t="shared" si="5"/>
        <v>0</v>
      </c>
    </row>
    <row r="473">
      <c r="C473" s="21"/>
      <c r="D473" s="21"/>
      <c r="F473" s="21"/>
      <c r="G473" s="21"/>
      <c r="H473" s="21"/>
      <c r="I473" s="21"/>
      <c r="J473" s="49" t="str">
        <f t="shared" si="1"/>
        <v/>
      </c>
      <c r="K473" s="45" t="str">
        <f t="shared" si="2"/>
        <v/>
      </c>
      <c r="L473" s="21"/>
      <c r="M473" s="21"/>
      <c r="N473" s="46" t="str">
        <f>IF(A473="","",COUNTIF('Sales Record'!$B$3:$B$1000,A473))</f>
        <v/>
      </c>
      <c r="O473" s="46" t="str">
        <f>IF(A473="","",SUMPRODUCT(--('Sales Record'!$B$3:$B$1000='Inventory List'!A473),--('Sales Record'!$D$3:$D$1000="")))</f>
        <v/>
      </c>
      <c r="P473" s="46" t="str">
        <f>IF(A473="","",SUMPRODUCT('Purchase Record'!$J$3:$J$1000,--('Inventory List'!A473='Purchase Record'!$B$3:$B$1000),--('Purchase Record'!$D$3:$D$1000="")))</f>
        <v/>
      </c>
      <c r="Q473" s="46" t="str">
        <f>IF(A473="","",K473+SUMPRODUCT(--(A473='Purchase Record'!$B$3:$B$1000),--('Purchase Record'!$D$3:$D$1000&lt;&gt;""),'Purchase Record'!$J$3:$J$1000)-SUMPRODUCT(--(A473='Sales Record'!$B$3:$B$1000),--('Sales Record'!$D$3:$D$1000&lt;&gt;""),'Sales Record'!$G$3:$G$1000))</f>
        <v/>
      </c>
      <c r="R473" s="40"/>
      <c r="S473" s="40"/>
      <c r="T473" s="40"/>
      <c r="U473" s="41" t="str">
        <f t="shared" si="3"/>
        <v/>
      </c>
      <c r="V473" s="21" t="str">
        <f t="shared" si="4"/>
        <v/>
      </c>
      <c r="W473" s="21"/>
      <c r="X473" s="47">
        <f t="shared" si="5"/>
        <v>0</v>
      </c>
    </row>
    <row r="474">
      <c r="C474" s="21"/>
      <c r="D474" s="21"/>
      <c r="F474" s="21"/>
      <c r="G474" s="21"/>
      <c r="H474" s="21"/>
      <c r="I474" s="21"/>
      <c r="J474" s="49" t="str">
        <f t="shared" si="1"/>
        <v/>
      </c>
      <c r="K474" s="45" t="str">
        <f t="shared" si="2"/>
        <v/>
      </c>
      <c r="L474" s="21"/>
      <c r="M474" s="21"/>
      <c r="N474" s="46" t="str">
        <f>IF(A474="","",COUNTIF('Sales Record'!$B$3:$B$1000,A474))</f>
        <v/>
      </c>
      <c r="O474" s="46" t="str">
        <f>IF(A474="","",SUMPRODUCT(--('Sales Record'!$B$3:$B$1000='Inventory List'!A474),--('Sales Record'!$D$3:$D$1000="")))</f>
        <v/>
      </c>
      <c r="P474" s="46" t="str">
        <f>IF(A474="","",SUMPRODUCT('Purchase Record'!$J$3:$J$1000,--('Inventory List'!A474='Purchase Record'!$B$3:$B$1000),--('Purchase Record'!$D$3:$D$1000="")))</f>
        <v/>
      </c>
      <c r="Q474" s="46" t="str">
        <f>IF(A474="","",K474+SUMPRODUCT(--(A474='Purchase Record'!$B$3:$B$1000),--('Purchase Record'!$D$3:$D$1000&lt;&gt;""),'Purchase Record'!$J$3:$J$1000)-SUMPRODUCT(--(A474='Sales Record'!$B$3:$B$1000),--('Sales Record'!$D$3:$D$1000&lt;&gt;""),'Sales Record'!$G$3:$G$1000))</f>
        <v/>
      </c>
      <c r="R474" s="40"/>
      <c r="S474" s="40"/>
      <c r="T474" s="40"/>
      <c r="U474" s="41" t="str">
        <f t="shared" si="3"/>
        <v/>
      </c>
      <c r="V474" s="21" t="str">
        <f t="shared" si="4"/>
        <v/>
      </c>
      <c r="W474" s="21"/>
      <c r="X474" s="47">
        <f t="shared" si="5"/>
        <v>0</v>
      </c>
    </row>
    <row r="475">
      <c r="C475" s="21"/>
      <c r="D475" s="21"/>
      <c r="F475" s="21"/>
      <c r="G475" s="21"/>
      <c r="H475" s="21"/>
      <c r="I475" s="21"/>
      <c r="J475" s="49" t="str">
        <f t="shared" si="1"/>
        <v/>
      </c>
      <c r="K475" s="45" t="str">
        <f t="shared" si="2"/>
        <v/>
      </c>
      <c r="L475" s="21"/>
      <c r="M475" s="21"/>
      <c r="N475" s="46" t="str">
        <f>IF(A475="","",COUNTIF('Sales Record'!$B$3:$B$1000,A475))</f>
        <v/>
      </c>
      <c r="O475" s="46" t="str">
        <f>IF(A475="","",SUMPRODUCT(--('Sales Record'!$B$3:$B$1000='Inventory List'!A475),--('Sales Record'!$D$3:$D$1000="")))</f>
        <v/>
      </c>
      <c r="P475" s="46" t="str">
        <f>IF(A475="","",SUMPRODUCT('Purchase Record'!$J$3:$J$1000,--('Inventory List'!A475='Purchase Record'!$B$3:$B$1000),--('Purchase Record'!$D$3:$D$1000="")))</f>
        <v/>
      </c>
      <c r="Q475" s="46" t="str">
        <f>IF(A475="","",K475+SUMPRODUCT(--(A475='Purchase Record'!$B$3:$B$1000),--('Purchase Record'!$D$3:$D$1000&lt;&gt;""),'Purchase Record'!$J$3:$J$1000)-SUMPRODUCT(--(A475='Sales Record'!$B$3:$B$1000),--('Sales Record'!$D$3:$D$1000&lt;&gt;""),'Sales Record'!$G$3:$G$1000))</f>
        <v/>
      </c>
      <c r="R475" s="40"/>
      <c r="S475" s="40"/>
      <c r="T475" s="40"/>
      <c r="U475" s="41" t="str">
        <f t="shared" si="3"/>
        <v/>
      </c>
      <c r="V475" s="21" t="str">
        <f t="shared" si="4"/>
        <v/>
      </c>
      <c r="W475" s="21"/>
      <c r="X475" s="47">
        <f t="shared" si="5"/>
        <v>0</v>
      </c>
    </row>
    <row r="476">
      <c r="C476" s="21"/>
      <c r="D476" s="21"/>
      <c r="F476" s="21"/>
      <c r="G476" s="21"/>
      <c r="H476" s="21"/>
      <c r="I476" s="21"/>
      <c r="J476" s="49" t="str">
        <f t="shared" si="1"/>
        <v/>
      </c>
      <c r="K476" s="45" t="str">
        <f t="shared" si="2"/>
        <v/>
      </c>
      <c r="L476" s="21"/>
      <c r="M476" s="21"/>
      <c r="N476" s="46" t="str">
        <f>IF(A476="","",COUNTIF('Sales Record'!$B$3:$B$1000,A476))</f>
        <v/>
      </c>
      <c r="O476" s="46" t="str">
        <f>IF(A476="","",SUMPRODUCT(--('Sales Record'!$B$3:$B$1000='Inventory List'!A476),--('Sales Record'!$D$3:$D$1000="")))</f>
        <v/>
      </c>
      <c r="P476" s="46" t="str">
        <f>IF(A476="","",SUMPRODUCT('Purchase Record'!$J$3:$J$1000,--('Inventory List'!A476='Purchase Record'!$B$3:$B$1000),--('Purchase Record'!$D$3:$D$1000="")))</f>
        <v/>
      </c>
      <c r="Q476" s="46" t="str">
        <f>IF(A476="","",K476+SUMPRODUCT(--(A476='Purchase Record'!$B$3:$B$1000),--('Purchase Record'!$D$3:$D$1000&lt;&gt;""),'Purchase Record'!$J$3:$J$1000)-SUMPRODUCT(--(A476='Sales Record'!$B$3:$B$1000),--('Sales Record'!$D$3:$D$1000&lt;&gt;""),'Sales Record'!$G$3:$G$1000))</f>
        <v/>
      </c>
      <c r="R476" s="40"/>
      <c r="S476" s="40"/>
      <c r="T476" s="40"/>
      <c r="U476" s="41" t="str">
        <f t="shared" si="3"/>
        <v/>
      </c>
      <c r="V476" s="21" t="str">
        <f t="shared" si="4"/>
        <v/>
      </c>
      <c r="W476" s="21"/>
      <c r="X476" s="47">
        <f t="shared" si="5"/>
        <v>0</v>
      </c>
    </row>
    <row r="477">
      <c r="C477" s="21"/>
      <c r="D477" s="21"/>
      <c r="F477" s="21"/>
      <c r="G477" s="21"/>
      <c r="H477" s="21"/>
      <c r="I477" s="21"/>
      <c r="J477" s="49" t="str">
        <f t="shared" si="1"/>
        <v/>
      </c>
      <c r="K477" s="45" t="str">
        <f t="shared" si="2"/>
        <v/>
      </c>
      <c r="L477" s="21"/>
      <c r="M477" s="21"/>
      <c r="N477" s="46" t="str">
        <f>IF(A477="","",COUNTIF('Sales Record'!$B$3:$B$1000,A477))</f>
        <v/>
      </c>
      <c r="O477" s="46" t="str">
        <f>IF(A477="","",SUMPRODUCT(--('Sales Record'!$B$3:$B$1000='Inventory List'!A477),--('Sales Record'!$D$3:$D$1000="")))</f>
        <v/>
      </c>
      <c r="P477" s="46" t="str">
        <f>IF(A477="","",SUMPRODUCT('Purchase Record'!$J$3:$J$1000,--('Inventory List'!A477='Purchase Record'!$B$3:$B$1000),--('Purchase Record'!$D$3:$D$1000="")))</f>
        <v/>
      </c>
      <c r="Q477" s="46" t="str">
        <f>IF(A477="","",K477+SUMPRODUCT(--(A477='Purchase Record'!$B$3:$B$1000),--('Purchase Record'!$D$3:$D$1000&lt;&gt;""),'Purchase Record'!$J$3:$J$1000)-SUMPRODUCT(--(A477='Sales Record'!$B$3:$B$1000),--('Sales Record'!$D$3:$D$1000&lt;&gt;""),'Sales Record'!$G$3:$G$1000))</f>
        <v/>
      </c>
      <c r="R477" s="40"/>
      <c r="S477" s="40"/>
      <c r="T477" s="40"/>
      <c r="U477" s="41" t="str">
        <f t="shared" si="3"/>
        <v/>
      </c>
      <c r="V477" s="21" t="str">
        <f t="shared" si="4"/>
        <v/>
      </c>
      <c r="W477" s="21"/>
      <c r="X477" s="47">
        <f t="shared" si="5"/>
        <v>0</v>
      </c>
    </row>
    <row r="478">
      <c r="C478" s="21"/>
      <c r="D478" s="21"/>
      <c r="F478" s="21"/>
      <c r="G478" s="21"/>
      <c r="H478" s="21"/>
      <c r="I478" s="21"/>
      <c r="J478" s="49" t="str">
        <f t="shared" si="1"/>
        <v/>
      </c>
      <c r="K478" s="45" t="str">
        <f t="shared" si="2"/>
        <v/>
      </c>
      <c r="L478" s="21"/>
      <c r="M478" s="21"/>
      <c r="N478" s="46" t="str">
        <f>IF(A478="","",COUNTIF('Sales Record'!$B$3:$B$1000,A478))</f>
        <v/>
      </c>
      <c r="O478" s="46" t="str">
        <f>IF(A478="","",SUMPRODUCT(--('Sales Record'!$B$3:$B$1000='Inventory List'!A478),--('Sales Record'!$D$3:$D$1000="")))</f>
        <v/>
      </c>
      <c r="P478" s="46" t="str">
        <f>IF(A478="","",SUMPRODUCT('Purchase Record'!$J$3:$J$1000,--('Inventory List'!A478='Purchase Record'!$B$3:$B$1000),--('Purchase Record'!$D$3:$D$1000="")))</f>
        <v/>
      </c>
      <c r="Q478" s="46" t="str">
        <f>IF(A478="","",K478+SUMPRODUCT(--(A478='Purchase Record'!$B$3:$B$1000),--('Purchase Record'!$D$3:$D$1000&lt;&gt;""),'Purchase Record'!$J$3:$J$1000)-SUMPRODUCT(--(A478='Sales Record'!$B$3:$B$1000),--('Sales Record'!$D$3:$D$1000&lt;&gt;""),'Sales Record'!$G$3:$G$1000))</f>
        <v/>
      </c>
      <c r="R478" s="40"/>
      <c r="S478" s="40"/>
      <c r="T478" s="40"/>
      <c r="U478" s="41" t="str">
        <f t="shared" si="3"/>
        <v/>
      </c>
      <c r="V478" s="21" t="str">
        <f t="shared" si="4"/>
        <v/>
      </c>
      <c r="W478" s="21"/>
      <c r="X478" s="47">
        <f t="shared" si="5"/>
        <v>0</v>
      </c>
    </row>
    <row r="479">
      <c r="C479" s="21"/>
      <c r="D479" s="21"/>
      <c r="F479" s="21"/>
      <c r="G479" s="21"/>
      <c r="H479" s="21"/>
      <c r="I479" s="21"/>
      <c r="J479" s="49" t="str">
        <f t="shared" si="1"/>
        <v/>
      </c>
      <c r="K479" s="45" t="str">
        <f t="shared" si="2"/>
        <v/>
      </c>
      <c r="L479" s="21"/>
      <c r="M479" s="21"/>
      <c r="N479" s="46" t="str">
        <f>IF(A479="","",COUNTIF('Sales Record'!$B$3:$B$1000,A479))</f>
        <v/>
      </c>
      <c r="O479" s="46" t="str">
        <f>IF(A479="","",SUMPRODUCT(--('Sales Record'!$B$3:$B$1000='Inventory List'!A479),--('Sales Record'!$D$3:$D$1000="")))</f>
        <v/>
      </c>
      <c r="P479" s="46" t="str">
        <f>IF(A479="","",SUMPRODUCT('Purchase Record'!$J$3:$J$1000,--('Inventory List'!A479='Purchase Record'!$B$3:$B$1000),--('Purchase Record'!$D$3:$D$1000="")))</f>
        <v/>
      </c>
      <c r="Q479" s="46" t="str">
        <f>IF(A479="","",K479+SUMPRODUCT(--(A479='Purchase Record'!$B$3:$B$1000),--('Purchase Record'!$D$3:$D$1000&lt;&gt;""),'Purchase Record'!$J$3:$J$1000)-SUMPRODUCT(--(A479='Sales Record'!$B$3:$B$1000),--('Sales Record'!$D$3:$D$1000&lt;&gt;""),'Sales Record'!$G$3:$G$1000))</f>
        <v/>
      </c>
      <c r="R479" s="40"/>
      <c r="S479" s="40"/>
      <c r="T479" s="40"/>
      <c r="U479" s="41" t="str">
        <f t="shared" si="3"/>
        <v/>
      </c>
      <c r="V479" s="21" t="str">
        <f t="shared" si="4"/>
        <v/>
      </c>
      <c r="W479" s="21"/>
      <c r="X479" s="47">
        <f t="shared" si="5"/>
        <v>0</v>
      </c>
    </row>
    <row r="480">
      <c r="C480" s="21"/>
      <c r="D480" s="21"/>
      <c r="F480" s="21"/>
      <c r="G480" s="21"/>
      <c r="H480" s="21"/>
      <c r="I480" s="21"/>
      <c r="J480" s="49" t="str">
        <f t="shared" si="1"/>
        <v/>
      </c>
      <c r="K480" s="45" t="str">
        <f t="shared" si="2"/>
        <v/>
      </c>
      <c r="L480" s="21"/>
      <c r="M480" s="21"/>
      <c r="N480" s="46" t="str">
        <f>IF(A480="","",COUNTIF('Sales Record'!$B$3:$B$1000,A480))</f>
        <v/>
      </c>
      <c r="O480" s="46" t="str">
        <f>IF(A480="","",SUMPRODUCT(--('Sales Record'!$B$3:$B$1000='Inventory List'!A480),--('Sales Record'!$D$3:$D$1000="")))</f>
        <v/>
      </c>
      <c r="P480" s="46" t="str">
        <f>IF(A480="","",SUMPRODUCT('Purchase Record'!$J$3:$J$1000,--('Inventory List'!A480='Purchase Record'!$B$3:$B$1000),--('Purchase Record'!$D$3:$D$1000="")))</f>
        <v/>
      </c>
      <c r="Q480" s="46" t="str">
        <f>IF(A480="","",K480+SUMPRODUCT(--(A480='Purchase Record'!$B$3:$B$1000),--('Purchase Record'!$D$3:$D$1000&lt;&gt;""),'Purchase Record'!$J$3:$J$1000)-SUMPRODUCT(--(A480='Sales Record'!$B$3:$B$1000),--('Sales Record'!$D$3:$D$1000&lt;&gt;""),'Sales Record'!$G$3:$G$1000))</f>
        <v/>
      </c>
      <c r="R480" s="40"/>
      <c r="S480" s="40"/>
      <c r="T480" s="40"/>
      <c r="U480" s="41" t="str">
        <f t="shared" si="3"/>
        <v/>
      </c>
      <c r="V480" s="21" t="str">
        <f t="shared" si="4"/>
        <v/>
      </c>
      <c r="W480" s="21"/>
      <c r="X480" s="47">
        <f t="shared" si="5"/>
        <v>0</v>
      </c>
    </row>
    <row r="481">
      <c r="C481" s="21"/>
      <c r="D481" s="21"/>
      <c r="F481" s="21"/>
      <c r="G481" s="21"/>
      <c r="H481" s="21"/>
      <c r="I481" s="21"/>
      <c r="J481" s="49" t="str">
        <f t="shared" si="1"/>
        <v/>
      </c>
      <c r="K481" s="45" t="str">
        <f t="shared" si="2"/>
        <v/>
      </c>
      <c r="L481" s="21"/>
      <c r="M481" s="21"/>
      <c r="N481" s="46" t="str">
        <f>IF(A481="","",COUNTIF('Sales Record'!$B$3:$B$1000,A481))</f>
        <v/>
      </c>
      <c r="O481" s="46" t="str">
        <f>IF(A481="","",SUMPRODUCT(--('Sales Record'!$B$3:$B$1000='Inventory List'!A481),--('Sales Record'!$D$3:$D$1000="")))</f>
        <v/>
      </c>
      <c r="P481" s="46" t="str">
        <f>IF(A481="","",SUMPRODUCT('Purchase Record'!$J$3:$J$1000,--('Inventory List'!A481='Purchase Record'!$B$3:$B$1000),--('Purchase Record'!$D$3:$D$1000="")))</f>
        <v/>
      </c>
      <c r="Q481" s="46" t="str">
        <f>IF(A481="","",K481+SUMPRODUCT(--(A481='Purchase Record'!$B$3:$B$1000),--('Purchase Record'!$D$3:$D$1000&lt;&gt;""),'Purchase Record'!$J$3:$J$1000)-SUMPRODUCT(--(A481='Sales Record'!$B$3:$B$1000),--('Sales Record'!$D$3:$D$1000&lt;&gt;""),'Sales Record'!$G$3:$G$1000))</f>
        <v/>
      </c>
      <c r="R481" s="40"/>
      <c r="S481" s="40"/>
      <c r="T481" s="40"/>
      <c r="U481" s="41" t="str">
        <f t="shared" si="3"/>
        <v/>
      </c>
      <c r="V481" s="21" t="str">
        <f t="shared" si="4"/>
        <v/>
      </c>
      <c r="W481" s="21"/>
      <c r="X481" s="47">
        <f t="shared" si="5"/>
        <v>0</v>
      </c>
    </row>
    <row r="482">
      <c r="C482" s="21"/>
      <c r="D482" s="21"/>
      <c r="F482" s="21"/>
      <c r="G482" s="21"/>
      <c r="H482" s="21"/>
      <c r="I482" s="21"/>
      <c r="J482" s="49" t="str">
        <f t="shared" si="1"/>
        <v/>
      </c>
      <c r="K482" s="45" t="str">
        <f t="shared" si="2"/>
        <v/>
      </c>
      <c r="L482" s="21"/>
      <c r="M482" s="21"/>
      <c r="N482" s="46" t="str">
        <f>IF(A482="","",COUNTIF('Sales Record'!$B$3:$B$1000,A482))</f>
        <v/>
      </c>
      <c r="O482" s="46" t="str">
        <f>IF(A482="","",SUMPRODUCT(--('Sales Record'!$B$3:$B$1000='Inventory List'!A482),--('Sales Record'!$D$3:$D$1000="")))</f>
        <v/>
      </c>
      <c r="P482" s="46" t="str">
        <f>IF(A482="","",SUMPRODUCT('Purchase Record'!$J$3:$J$1000,--('Inventory List'!A482='Purchase Record'!$B$3:$B$1000),--('Purchase Record'!$D$3:$D$1000="")))</f>
        <v/>
      </c>
      <c r="Q482" s="46" t="str">
        <f>IF(A482="","",K482+SUMPRODUCT(--(A482='Purchase Record'!$B$3:$B$1000),--('Purchase Record'!$D$3:$D$1000&lt;&gt;""),'Purchase Record'!$J$3:$J$1000)-SUMPRODUCT(--(A482='Sales Record'!$B$3:$B$1000),--('Sales Record'!$D$3:$D$1000&lt;&gt;""),'Sales Record'!$G$3:$G$1000))</f>
        <v/>
      </c>
      <c r="R482" s="40"/>
      <c r="S482" s="40"/>
      <c r="T482" s="40"/>
      <c r="U482" s="41" t="str">
        <f t="shared" si="3"/>
        <v/>
      </c>
      <c r="V482" s="21" t="str">
        <f t="shared" si="4"/>
        <v/>
      </c>
      <c r="W482" s="21"/>
      <c r="X482" s="47">
        <f t="shared" si="5"/>
        <v>0</v>
      </c>
    </row>
    <row r="483">
      <c r="C483" s="21"/>
      <c r="D483" s="21"/>
      <c r="F483" s="21"/>
      <c r="G483" s="21"/>
      <c r="H483" s="21"/>
      <c r="I483" s="21"/>
      <c r="J483" s="49" t="str">
        <f t="shared" si="1"/>
        <v/>
      </c>
      <c r="K483" s="45" t="str">
        <f t="shared" si="2"/>
        <v/>
      </c>
      <c r="L483" s="21"/>
      <c r="M483" s="21"/>
      <c r="N483" s="46" t="str">
        <f>IF(A483="","",COUNTIF('Sales Record'!$B$3:$B$1000,A483))</f>
        <v/>
      </c>
      <c r="O483" s="46" t="str">
        <f>IF(A483="","",SUMPRODUCT(--('Sales Record'!$B$3:$B$1000='Inventory List'!A483),--('Sales Record'!$D$3:$D$1000="")))</f>
        <v/>
      </c>
      <c r="P483" s="46" t="str">
        <f>IF(A483="","",SUMPRODUCT('Purchase Record'!$J$3:$J$1000,--('Inventory List'!A483='Purchase Record'!$B$3:$B$1000),--('Purchase Record'!$D$3:$D$1000="")))</f>
        <v/>
      </c>
      <c r="Q483" s="46" t="str">
        <f>IF(A483="","",K483+SUMPRODUCT(--(A483='Purchase Record'!$B$3:$B$1000),--('Purchase Record'!$D$3:$D$1000&lt;&gt;""),'Purchase Record'!$J$3:$J$1000)-SUMPRODUCT(--(A483='Sales Record'!$B$3:$B$1000),--('Sales Record'!$D$3:$D$1000&lt;&gt;""),'Sales Record'!$G$3:$G$1000))</f>
        <v/>
      </c>
      <c r="R483" s="40"/>
      <c r="S483" s="40"/>
      <c r="T483" s="40"/>
      <c r="U483" s="41" t="str">
        <f t="shared" si="3"/>
        <v/>
      </c>
      <c r="V483" s="21" t="str">
        <f t="shared" si="4"/>
        <v/>
      </c>
      <c r="W483" s="21"/>
      <c r="X483" s="47">
        <f t="shared" si="5"/>
        <v>0</v>
      </c>
    </row>
    <row r="484">
      <c r="C484" s="21"/>
      <c r="D484" s="21"/>
      <c r="F484" s="21"/>
      <c r="G484" s="21"/>
      <c r="H484" s="21"/>
      <c r="I484" s="21"/>
      <c r="J484" s="49" t="str">
        <f t="shared" si="1"/>
        <v/>
      </c>
      <c r="K484" s="45" t="str">
        <f t="shared" si="2"/>
        <v/>
      </c>
      <c r="L484" s="21"/>
      <c r="M484" s="21"/>
      <c r="N484" s="46" t="str">
        <f>IF(A484="","",COUNTIF('Sales Record'!$B$3:$B$1000,A484))</f>
        <v/>
      </c>
      <c r="O484" s="46" t="str">
        <f>IF(A484="","",SUMPRODUCT(--('Sales Record'!$B$3:$B$1000='Inventory List'!A484),--('Sales Record'!$D$3:$D$1000="")))</f>
        <v/>
      </c>
      <c r="P484" s="46" t="str">
        <f>IF(A484="","",SUMPRODUCT('Purchase Record'!$J$3:$J$1000,--('Inventory List'!A484='Purchase Record'!$B$3:$B$1000),--('Purchase Record'!$D$3:$D$1000="")))</f>
        <v/>
      </c>
      <c r="Q484" s="46" t="str">
        <f>IF(A484="","",K484+SUMPRODUCT(--(A484='Purchase Record'!$B$3:$B$1000),--('Purchase Record'!$D$3:$D$1000&lt;&gt;""),'Purchase Record'!$J$3:$J$1000)-SUMPRODUCT(--(A484='Sales Record'!$B$3:$B$1000),--('Sales Record'!$D$3:$D$1000&lt;&gt;""),'Sales Record'!$G$3:$G$1000))</f>
        <v/>
      </c>
      <c r="R484" s="40"/>
      <c r="S484" s="40"/>
      <c r="T484" s="40"/>
      <c r="U484" s="41" t="str">
        <f t="shared" si="3"/>
        <v/>
      </c>
      <c r="V484" s="21" t="str">
        <f t="shared" si="4"/>
        <v/>
      </c>
      <c r="W484" s="21"/>
      <c r="X484" s="47">
        <f t="shared" si="5"/>
        <v>0</v>
      </c>
    </row>
    <row r="485">
      <c r="C485" s="21"/>
      <c r="D485" s="21"/>
      <c r="F485" s="21"/>
      <c r="G485" s="21"/>
      <c r="H485" s="21"/>
      <c r="I485" s="21"/>
      <c r="J485" s="49" t="str">
        <f t="shared" si="1"/>
        <v/>
      </c>
      <c r="K485" s="45" t="str">
        <f t="shared" si="2"/>
        <v/>
      </c>
      <c r="L485" s="21"/>
      <c r="M485" s="21"/>
      <c r="N485" s="46" t="str">
        <f>IF(A485="","",COUNTIF('Sales Record'!$B$3:$B$1000,A485))</f>
        <v/>
      </c>
      <c r="O485" s="46" t="str">
        <f>IF(A485="","",SUMPRODUCT(--('Sales Record'!$B$3:$B$1000='Inventory List'!A485),--('Sales Record'!$D$3:$D$1000="")))</f>
        <v/>
      </c>
      <c r="P485" s="46" t="str">
        <f>IF(A485="","",SUMPRODUCT('Purchase Record'!$J$3:$J$1000,--('Inventory List'!A485='Purchase Record'!$B$3:$B$1000),--('Purchase Record'!$D$3:$D$1000="")))</f>
        <v/>
      </c>
      <c r="Q485" s="46" t="str">
        <f>IF(A485="","",K485+SUMPRODUCT(--(A485='Purchase Record'!$B$3:$B$1000),--('Purchase Record'!$D$3:$D$1000&lt;&gt;""),'Purchase Record'!$J$3:$J$1000)-SUMPRODUCT(--(A485='Sales Record'!$B$3:$B$1000),--('Sales Record'!$D$3:$D$1000&lt;&gt;""),'Sales Record'!$G$3:$G$1000))</f>
        <v/>
      </c>
      <c r="R485" s="40"/>
      <c r="S485" s="40"/>
      <c r="T485" s="40"/>
      <c r="U485" s="41" t="str">
        <f t="shared" si="3"/>
        <v/>
      </c>
      <c r="V485" s="21" t="str">
        <f t="shared" si="4"/>
        <v/>
      </c>
      <c r="W485" s="21"/>
      <c r="X485" s="47">
        <f t="shared" si="5"/>
        <v>0</v>
      </c>
    </row>
    <row r="486">
      <c r="C486" s="21"/>
      <c r="D486" s="21"/>
      <c r="F486" s="21"/>
      <c r="G486" s="21"/>
      <c r="H486" s="21"/>
      <c r="I486" s="21"/>
      <c r="J486" s="49" t="str">
        <f t="shared" si="1"/>
        <v/>
      </c>
      <c r="K486" s="45" t="str">
        <f t="shared" si="2"/>
        <v/>
      </c>
      <c r="L486" s="21"/>
      <c r="M486" s="21"/>
      <c r="N486" s="46" t="str">
        <f>IF(A486="","",COUNTIF('Sales Record'!$B$3:$B$1000,A486))</f>
        <v/>
      </c>
      <c r="O486" s="46" t="str">
        <f>IF(A486="","",SUMPRODUCT(--('Sales Record'!$B$3:$B$1000='Inventory List'!A486),--('Sales Record'!$D$3:$D$1000="")))</f>
        <v/>
      </c>
      <c r="P486" s="46" t="str">
        <f>IF(A486="","",SUMPRODUCT('Purchase Record'!$J$3:$J$1000,--('Inventory List'!A486='Purchase Record'!$B$3:$B$1000),--('Purchase Record'!$D$3:$D$1000="")))</f>
        <v/>
      </c>
      <c r="Q486" s="46" t="str">
        <f>IF(A486="","",K486+SUMPRODUCT(--(A486='Purchase Record'!$B$3:$B$1000),--('Purchase Record'!$D$3:$D$1000&lt;&gt;""),'Purchase Record'!$J$3:$J$1000)-SUMPRODUCT(--(A486='Sales Record'!$B$3:$B$1000),--('Sales Record'!$D$3:$D$1000&lt;&gt;""),'Sales Record'!$G$3:$G$1000))</f>
        <v/>
      </c>
      <c r="R486" s="40"/>
      <c r="S486" s="40"/>
      <c r="T486" s="40"/>
      <c r="U486" s="41" t="str">
        <f t="shared" si="3"/>
        <v/>
      </c>
      <c r="V486" s="21" t="str">
        <f t="shared" si="4"/>
        <v/>
      </c>
      <c r="W486" s="21"/>
      <c r="X486" s="47">
        <f t="shared" si="5"/>
        <v>0</v>
      </c>
    </row>
    <row r="487">
      <c r="C487" s="21"/>
      <c r="D487" s="21"/>
      <c r="F487" s="21"/>
      <c r="G487" s="21"/>
      <c r="H487" s="21"/>
      <c r="I487" s="21"/>
      <c r="J487" s="49" t="str">
        <f t="shared" si="1"/>
        <v/>
      </c>
      <c r="K487" s="45" t="str">
        <f t="shared" si="2"/>
        <v/>
      </c>
      <c r="L487" s="21"/>
      <c r="M487" s="21"/>
      <c r="N487" s="46" t="str">
        <f>IF(A487="","",COUNTIF('Sales Record'!$B$3:$B$1000,A487))</f>
        <v/>
      </c>
      <c r="O487" s="46" t="str">
        <f>IF(A487="","",SUMPRODUCT(--('Sales Record'!$B$3:$B$1000='Inventory List'!A487),--('Sales Record'!$D$3:$D$1000="")))</f>
        <v/>
      </c>
      <c r="P487" s="46" t="str">
        <f>IF(A487="","",SUMPRODUCT('Purchase Record'!$J$3:$J$1000,--('Inventory List'!A487='Purchase Record'!$B$3:$B$1000),--('Purchase Record'!$D$3:$D$1000="")))</f>
        <v/>
      </c>
      <c r="Q487" s="46" t="str">
        <f>IF(A487="","",K487+SUMPRODUCT(--(A487='Purchase Record'!$B$3:$B$1000),--('Purchase Record'!$D$3:$D$1000&lt;&gt;""),'Purchase Record'!$J$3:$J$1000)-SUMPRODUCT(--(A487='Sales Record'!$B$3:$B$1000),--('Sales Record'!$D$3:$D$1000&lt;&gt;""),'Sales Record'!$G$3:$G$1000))</f>
        <v/>
      </c>
      <c r="R487" s="40"/>
      <c r="S487" s="40"/>
      <c r="T487" s="40"/>
      <c r="U487" s="41" t="str">
        <f t="shared" si="3"/>
        <v/>
      </c>
      <c r="V487" s="21" t="str">
        <f t="shared" si="4"/>
        <v/>
      </c>
      <c r="W487" s="21"/>
      <c r="X487" s="47">
        <f t="shared" si="5"/>
        <v>0</v>
      </c>
    </row>
    <row r="488">
      <c r="C488" s="21"/>
      <c r="D488" s="21"/>
      <c r="F488" s="21"/>
      <c r="G488" s="21"/>
      <c r="H488" s="21"/>
      <c r="I488" s="21"/>
      <c r="J488" s="49" t="str">
        <f t="shared" si="1"/>
        <v/>
      </c>
      <c r="K488" s="45" t="str">
        <f t="shared" si="2"/>
        <v/>
      </c>
      <c r="L488" s="21"/>
      <c r="M488" s="21"/>
      <c r="N488" s="46" t="str">
        <f>IF(A488="","",COUNTIF('Sales Record'!$B$3:$B$1000,A488))</f>
        <v/>
      </c>
      <c r="O488" s="46" t="str">
        <f>IF(A488="","",SUMPRODUCT(--('Sales Record'!$B$3:$B$1000='Inventory List'!A488),--('Sales Record'!$D$3:$D$1000="")))</f>
        <v/>
      </c>
      <c r="P488" s="46" t="str">
        <f>IF(A488="","",SUMPRODUCT('Purchase Record'!$J$3:$J$1000,--('Inventory List'!A488='Purchase Record'!$B$3:$B$1000),--('Purchase Record'!$D$3:$D$1000="")))</f>
        <v/>
      </c>
      <c r="Q488" s="46" t="str">
        <f>IF(A488="","",K488+SUMPRODUCT(--(A488='Purchase Record'!$B$3:$B$1000),--('Purchase Record'!$D$3:$D$1000&lt;&gt;""),'Purchase Record'!$J$3:$J$1000)-SUMPRODUCT(--(A488='Sales Record'!$B$3:$B$1000),--('Sales Record'!$D$3:$D$1000&lt;&gt;""),'Sales Record'!$G$3:$G$1000))</f>
        <v/>
      </c>
      <c r="R488" s="40"/>
      <c r="S488" s="40"/>
      <c r="T488" s="40"/>
      <c r="U488" s="41" t="str">
        <f t="shared" si="3"/>
        <v/>
      </c>
      <c r="V488" s="21" t="str">
        <f t="shared" si="4"/>
        <v/>
      </c>
      <c r="W488" s="21"/>
      <c r="X488" s="47">
        <f t="shared" si="5"/>
        <v>0</v>
      </c>
    </row>
    <row r="489">
      <c r="C489" s="21"/>
      <c r="D489" s="21"/>
      <c r="F489" s="21"/>
      <c r="G489" s="21"/>
      <c r="H489" s="21"/>
      <c r="I489" s="21"/>
      <c r="J489" s="49" t="str">
        <f t="shared" si="1"/>
        <v/>
      </c>
      <c r="K489" s="45" t="str">
        <f t="shared" si="2"/>
        <v/>
      </c>
      <c r="L489" s="21"/>
      <c r="M489" s="21"/>
      <c r="N489" s="46" t="str">
        <f>IF(A489="","",COUNTIF('Sales Record'!$B$3:$B$1000,A489))</f>
        <v/>
      </c>
      <c r="O489" s="46" t="str">
        <f>IF(A489="","",SUMPRODUCT(--('Sales Record'!$B$3:$B$1000='Inventory List'!A489),--('Sales Record'!$D$3:$D$1000="")))</f>
        <v/>
      </c>
      <c r="P489" s="46" t="str">
        <f>IF(A489="","",SUMPRODUCT('Purchase Record'!$J$3:$J$1000,--('Inventory List'!A489='Purchase Record'!$B$3:$B$1000),--('Purchase Record'!$D$3:$D$1000="")))</f>
        <v/>
      </c>
      <c r="Q489" s="46" t="str">
        <f>IF(A489="","",K489+SUMPRODUCT(--(A489='Purchase Record'!$B$3:$B$1000),--('Purchase Record'!$D$3:$D$1000&lt;&gt;""),'Purchase Record'!$J$3:$J$1000)-SUMPRODUCT(--(A489='Sales Record'!$B$3:$B$1000),--('Sales Record'!$D$3:$D$1000&lt;&gt;""),'Sales Record'!$G$3:$G$1000))</f>
        <v/>
      </c>
      <c r="R489" s="40"/>
      <c r="S489" s="40"/>
      <c r="T489" s="40"/>
      <c r="U489" s="41" t="str">
        <f t="shared" si="3"/>
        <v/>
      </c>
      <c r="V489" s="21" t="str">
        <f t="shared" si="4"/>
        <v/>
      </c>
      <c r="W489" s="21"/>
      <c r="X489" s="47">
        <f t="shared" si="5"/>
        <v>0</v>
      </c>
    </row>
    <row r="490">
      <c r="C490" s="21"/>
      <c r="D490" s="21"/>
      <c r="F490" s="21"/>
      <c r="G490" s="21"/>
      <c r="H490" s="21"/>
      <c r="I490" s="21"/>
      <c r="J490" s="49" t="str">
        <f t="shared" si="1"/>
        <v/>
      </c>
      <c r="K490" s="45" t="str">
        <f t="shared" si="2"/>
        <v/>
      </c>
      <c r="L490" s="21"/>
      <c r="M490" s="21"/>
      <c r="N490" s="46" t="str">
        <f>IF(A490="","",COUNTIF('Sales Record'!$B$3:$B$1000,A490))</f>
        <v/>
      </c>
      <c r="O490" s="46" t="str">
        <f>IF(A490="","",SUMPRODUCT(--('Sales Record'!$B$3:$B$1000='Inventory List'!A490),--('Sales Record'!$D$3:$D$1000="")))</f>
        <v/>
      </c>
      <c r="P490" s="46" t="str">
        <f>IF(A490="","",SUMPRODUCT('Purchase Record'!$J$3:$J$1000,--('Inventory List'!A490='Purchase Record'!$B$3:$B$1000),--('Purchase Record'!$D$3:$D$1000="")))</f>
        <v/>
      </c>
      <c r="Q490" s="46" t="str">
        <f>IF(A490="","",K490+SUMPRODUCT(--(A490='Purchase Record'!$B$3:$B$1000),--('Purchase Record'!$D$3:$D$1000&lt;&gt;""),'Purchase Record'!$J$3:$J$1000)-SUMPRODUCT(--(A490='Sales Record'!$B$3:$B$1000),--('Sales Record'!$D$3:$D$1000&lt;&gt;""),'Sales Record'!$G$3:$G$1000))</f>
        <v/>
      </c>
      <c r="R490" s="40"/>
      <c r="S490" s="40"/>
      <c r="T490" s="40"/>
      <c r="U490" s="41" t="str">
        <f t="shared" si="3"/>
        <v/>
      </c>
      <c r="V490" s="21" t="str">
        <f t="shared" si="4"/>
        <v/>
      </c>
      <c r="W490" s="21"/>
      <c r="X490" s="47">
        <f t="shared" si="5"/>
        <v>0</v>
      </c>
    </row>
    <row r="491">
      <c r="C491" s="21"/>
      <c r="D491" s="21"/>
      <c r="F491" s="21"/>
      <c r="G491" s="21"/>
      <c r="H491" s="21"/>
      <c r="I491" s="21"/>
      <c r="J491" s="49" t="str">
        <f t="shared" si="1"/>
        <v/>
      </c>
      <c r="K491" s="45" t="str">
        <f t="shared" si="2"/>
        <v/>
      </c>
      <c r="L491" s="21"/>
      <c r="M491" s="21"/>
      <c r="N491" s="46" t="str">
        <f>IF(A491="","",COUNTIF('Sales Record'!$B$3:$B$1000,A491))</f>
        <v/>
      </c>
      <c r="O491" s="46" t="str">
        <f>IF(A491="","",SUMPRODUCT(--('Sales Record'!$B$3:$B$1000='Inventory List'!A491),--('Sales Record'!$D$3:$D$1000="")))</f>
        <v/>
      </c>
      <c r="P491" s="46" t="str">
        <f>IF(A491="","",SUMPRODUCT('Purchase Record'!$J$3:$J$1000,--('Inventory List'!A491='Purchase Record'!$B$3:$B$1000),--('Purchase Record'!$D$3:$D$1000="")))</f>
        <v/>
      </c>
      <c r="Q491" s="46" t="str">
        <f>IF(A491="","",K491+SUMPRODUCT(--(A491='Purchase Record'!$B$3:$B$1000),--('Purchase Record'!$D$3:$D$1000&lt;&gt;""),'Purchase Record'!$J$3:$J$1000)-SUMPRODUCT(--(A491='Sales Record'!$B$3:$B$1000),--('Sales Record'!$D$3:$D$1000&lt;&gt;""),'Sales Record'!$G$3:$G$1000))</f>
        <v/>
      </c>
      <c r="R491" s="40"/>
      <c r="S491" s="40"/>
      <c r="T491" s="40"/>
      <c r="U491" s="41" t="str">
        <f t="shared" si="3"/>
        <v/>
      </c>
      <c r="V491" s="21" t="str">
        <f t="shared" si="4"/>
        <v/>
      </c>
      <c r="W491" s="21"/>
      <c r="X491" s="47">
        <f t="shared" si="5"/>
        <v>0</v>
      </c>
    </row>
    <row r="492">
      <c r="C492" s="21"/>
      <c r="D492" s="21"/>
      <c r="F492" s="21"/>
      <c r="G492" s="21"/>
      <c r="H492" s="21"/>
      <c r="I492" s="21"/>
      <c r="J492" s="49" t="str">
        <f t="shared" si="1"/>
        <v/>
      </c>
      <c r="K492" s="45" t="str">
        <f t="shared" si="2"/>
        <v/>
      </c>
      <c r="L492" s="21"/>
      <c r="M492" s="21"/>
      <c r="N492" s="46" t="str">
        <f>IF(A492="","",COUNTIF('Sales Record'!$B$3:$B$1000,A492))</f>
        <v/>
      </c>
      <c r="O492" s="46" t="str">
        <f>IF(A492="","",SUMPRODUCT(--('Sales Record'!$B$3:$B$1000='Inventory List'!A492),--('Sales Record'!$D$3:$D$1000="")))</f>
        <v/>
      </c>
      <c r="P492" s="46" t="str">
        <f>IF(A492="","",SUMPRODUCT('Purchase Record'!$J$3:$J$1000,--('Inventory List'!A492='Purchase Record'!$B$3:$B$1000),--('Purchase Record'!$D$3:$D$1000="")))</f>
        <v/>
      </c>
      <c r="Q492" s="46" t="str">
        <f>IF(A492="","",K492+SUMPRODUCT(--(A492='Purchase Record'!$B$3:$B$1000),--('Purchase Record'!$D$3:$D$1000&lt;&gt;""),'Purchase Record'!$J$3:$J$1000)-SUMPRODUCT(--(A492='Sales Record'!$B$3:$B$1000),--('Sales Record'!$D$3:$D$1000&lt;&gt;""),'Sales Record'!$G$3:$G$1000))</f>
        <v/>
      </c>
      <c r="R492" s="40"/>
      <c r="S492" s="40"/>
      <c r="T492" s="40"/>
      <c r="U492" s="41" t="str">
        <f t="shared" si="3"/>
        <v/>
      </c>
      <c r="V492" s="21" t="str">
        <f t="shared" si="4"/>
        <v/>
      </c>
      <c r="W492" s="21"/>
      <c r="X492" s="47">
        <f t="shared" si="5"/>
        <v>0</v>
      </c>
    </row>
    <row r="493">
      <c r="C493" s="21"/>
      <c r="D493" s="21"/>
      <c r="F493" s="21"/>
      <c r="G493" s="21"/>
      <c r="H493" s="21"/>
      <c r="I493" s="21"/>
      <c r="J493" s="49" t="str">
        <f t="shared" si="1"/>
        <v/>
      </c>
      <c r="K493" s="45" t="str">
        <f t="shared" si="2"/>
        <v/>
      </c>
      <c r="L493" s="21"/>
      <c r="M493" s="21"/>
      <c r="N493" s="46" t="str">
        <f>IF(A493="","",COUNTIF('Sales Record'!$B$3:$B$1000,A493))</f>
        <v/>
      </c>
      <c r="O493" s="46" t="str">
        <f>IF(A493="","",SUMPRODUCT(--('Sales Record'!$B$3:$B$1000='Inventory List'!A493),--('Sales Record'!$D$3:$D$1000="")))</f>
        <v/>
      </c>
      <c r="P493" s="46" t="str">
        <f>IF(A493="","",SUMPRODUCT('Purchase Record'!$J$3:$J$1000,--('Inventory List'!A493='Purchase Record'!$B$3:$B$1000),--('Purchase Record'!$D$3:$D$1000="")))</f>
        <v/>
      </c>
      <c r="Q493" s="46" t="str">
        <f>IF(A493="","",K493+SUMPRODUCT(--(A493='Purchase Record'!$B$3:$B$1000),--('Purchase Record'!$D$3:$D$1000&lt;&gt;""),'Purchase Record'!$J$3:$J$1000)-SUMPRODUCT(--(A493='Sales Record'!$B$3:$B$1000),--('Sales Record'!$D$3:$D$1000&lt;&gt;""),'Sales Record'!$G$3:$G$1000))</f>
        <v/>
      </c>
      <c r="R493" s="40"/>
      <c r="S493" s="40"/>
      <c r="T493" s="40"/>
      <c r="U493" s="41" t="str">
        <f t="shared" si="3"/>
        <v/>
      </c>
      <c r="V493" s="21" t="str">
        <f t="shared" si="4"/>
        <v/>
      </c>
      <c r="W493" s="21"/>
      <c r="X493" s="47">
        <f t="shared" si="5"/>
        <v>0</v>
      </c>
    </row>
    <row r="494">
      <c r="C494" s="21"/>
      <c r="D494" s="21"/>
      <c r="F494" s="21"/>
      <c r="G494" s="21"/>
      <c r="H494" s="21"/>
      <c r="I494" s="21"/>
      <c r="J494" s="49" t="str">
        <f t="shared" si="1"/>
        <v/>
      </c>
      <c r="K494" s="45" t="str">
        <f t="shared" si="2"/>
        <v/>
      </c>
      <c r="L494" s="21"/>
      <c r="M494" s="21"/>
      <c r="N494" s="46" t="str">
        <f>IF(A494="","",COUNTIF('Sales Record'!$B$3:$B$1000,A494))</f>
        <v/>
      </c>
      <c r="O494" s="46" t="str">
        <f>IF(A494="","",SUMPRODUCT(--('Sales Record'!$B$3:$B$1000='Inventory List'!A494),--('Sales Record'!$D$3:$D$1000="")))</f>
        <v/>
      </c>
      <c r="P494" s="46" t="str">
        <f>IF(A494="","",SUMPRODUCT('Purchase Record'!$J$3:$J$1000,--('Inventory List'!A494='Purchase Record'!$B$3:$B$1000),--('Purchase Record'!$D$3:$D$1000="")))</f>
        <v/>
      </c>
      <c r="Q494" s="46" t="str">
        <f>IF(A494="","",K494+SUMPRODUCT(--(A494='Purchase Record'!$B$3:$B$1000),--('Purchase Record'!$D$3:$D$1000&lt;&gt;""),'Purchase Record'!$J$3:$J$1000)-SUMPRODUCT(--(A494='Sales Record'!$B$3:$B$1000),--('Sales Record'!$D$3:$D$1000&lt;&gt;""),'Sales Record'!$G$3:$G$1000))</f>
        <v/>
      </c>
      <c r="R494" s="40"/>
      <c r="S494" s="40"/>
      <c r="T494" s="40"/>
      <c r="U494" s="41" t="str">
        <f t="shared" si="3"/>
        <v/>
      </c>
      <c r="V494" s="21" t="str">
        <f t="shared" si="4"/>
        <v/>
      </c>
      <c r="W494" s="21"/>
      <c r="X494" s="47">
        <f t="shared" si="5"/>
        <v>0</v>
      </c>
    </row>
    <row r="495">
      <c r="C495" s="21"/>
      <c r="D495" s="21"/>
      <c r="F495" s="21"/>
      <c r="G495" s="21"/>
      <c r="H495" s="21"/>
      <c r="I495" s="21"/>
      <c r="J495" s="49" t="str">
        <f t="shared" si="1"/>
        <v/>
      </c>
      <c r="K495" s="45" t="str">
        <f t="shared" si="2"/>
        <v/>
      </c>
      <c r="L495" s="21"/>
      <c r="M495" s="21"/>
      <c r="N495" s="46" t="str">
        <f>IF(A495="","",COUNTIF('Sales Record'!$B$3:$B$1000,A495))</f>
        <v/>
      </c>
      <c r="O495" s="46" t="str">
        <f>IF(A495="","",SUMPRODUCT(--('Sales Record'!$B$3:$B$1000='Inventory List'!A495),--('Sales Record'!$D$3:$D$1000="")))</f>
        <v/>
      </c>
      <c r="P495" s="46" t="str">
        <f>IF(A495="","",SUMPRODUCT('Purchase Record'!$J$3:$J$1000,--('Inventory List'!A495='Purchase Record'!$B$3:$B$1000),--('Purchase Record'!$D$3:$D$1000="")))</f>
        <v/>
      </c>
      <c r="Q495" s="46" t="str">
        <f>IF(A495="","",K495+SUMPRODUCT(--(A495='Purchase Record'!$B$3:$B$1000),--('Purchase Record'!$D$3:$D$1000&lt;&gt;""),'Purchase Record'!$J$3:$J$1000)-SUMPRODUCT(--(A495='Sales Record'!$B$3:$B$1000),--('Sales Record'!$D$3:$D$1000&lt;&gt;""),'Sales Record'!$G$3:$G$1000))</f>
        <v/>
      </c>
      <c r="R495" s="40"/>
      <c r="S495" s="40"/>
      <c r="T495" s="40"/>
      <c r="U495" s="41" t="str">
        <f t="shared" si="3"/>
        <v/>
      </c>
      <c r="V495" s="21" t="str">
        <f t="shared" si="4"/>
        <v/>
      </c>
      <c r="W495" s="21"/>
      <c r="X495" s="47">
        <f t="shared" si="5"/>
        <v>0</v>
      </c>
    </row>
    <row r="496">
      <c r="C496" s="21"/>
      <c r="D496" s="21"/>
      <c r="F496" s="21"/>
      <c r="G496" s="21"/>
      <c r="H496" s="21"/>
      <c r="I496" s="21"/>
      <c r="J496" s="49" t="str">
        <f t="shared" si="1"/>
        <v/>
      </c>
      <c r="K496" s="45" t="str">
        <f t="shared" si="2"/>
        <v/>
      </c>
      <c r="L496" s="21"/>
      <c r="M496" s="21"/>
      <c r="N496" s="46" t="str">
        <f>IF(A496="","",COUNTIF('Sales Record'!$B$3:$B$1000,A496))</f>
        <v/>
      </c>
      <c r="O496" s="46" t="str">
        <f>IF(A496="","",SUMPRODUCT(--('Sales Record'!$B$3:$B$1000='Inventory List'!A496),--('Sales Record'!$D$3:$D$1000="")))</f>
        <v/>
      </c>
      <c r="P496" s="46" t="str">
        <f>IF(A496="","",SUMPRODUCT('Purchase Record'!$J$3:$J$1000,--('Inventory List'!A496='Purchase Record'!$B$3:$B$1000),--('Purchase Record'!$D$3:$D$1000="")))</f>
        <v/>
      </c>
      <c r="Q496" s="46" t="str">
        <f>IF(A496="","",K496+SUMPRODUCT(--(A496='Purchase Record'!$B$3:$B$1000),--('Purchase Record'!$D$3:$D$1000&lt;&gt;""),'Purchase Record'!$J$3:$J$1000)-SUMPRODUCT(--(A496='Sales Record'!$B$3:$B$1000),--('Sales Record'!$D$3:$D$1000&lt;&gt;""),'Sales Record'!$G$3:$G$1000))</f>
        <v/>
      </c>
      <c r="R496" s="40"/>
      <c r="S496" s="40"/>
      <c r="T496" s="40"/>
      <c r="U496" s="41" t="str">
        <f t="shared" si="3"/>
        <v/>
      </c>
      <c r="V496" s="21" t="str">
        <f t="shared" si="4"/>
        <v/>
      </c>
      <c r="W496" s="21"/>
      <c r="X496" s="47">
        <f t="shared" si="5"/>
        <v>0</v>
      </c>
    </row>
    <row r="497">
      <c r="C497" s="21"/>
      <c r="D497" s="21"/>
      <c r="F497" s="21"/>
      <c r="G497" s="21"/>
      <c r="H497" s="21"/>
      <c r="I497" s="21"/>
      <c r="J497" s="49" t="str">
        <f t="shared" si="1"/>
        <v/>
      </c>
      <c r="K497" s="45" t="str">
        <f t="shared" si="2"/>
        <v/>
      </c>
      <c r="L497" s="21"/>
      <c r="M497" s="21"/>
      <c r="N497" s="46" t="str">
        <f>IF(A497="","",COUNTIF('Sales Record'!$B$3:$B$1000,A497))</f>
        <v/>
      </c>
      <c r="O497" s="46" t="str">
        <f>IF(A497="","",SUMPRODUCT(--('Sales Record'!$B$3:$B$1000='Inventory List'!A497),--('Sales Record'!$D$3:$D$1000="")))</f>
        <v/>
      </c>
      <c r="P497" s="46" t="str">
        <f>IF(A497="","",SUMPRODUCT('Purchase Record'!$J$3:$J$1000,--('Inventory List'!A497='Purchase Record'!$B$3:$B$1000),--('Purchase Record'!$D$3:$D$1000="")))</f>
        <v/>
      </c>
      <c r="Q497" s="46" t="str">
        <f>IF(A497="","",K497+SUMPRODUCT(--(A497='Purchase Record'!$B$3:$B$1000),--('Purchase Record'!$D$3:$D$1000&lt;&gt;""),'Purchase Record'!$J$3:$J$1000)-SUMPRODUCT(--(A497='Sales Record'!$B$3:$B$1000),--('Sales Record'!$D$3:$D$1000&lt;&gt;""),'Sales Record'!$G$3:$G$1000))</f>
        <v/>
      </c>
      <c r="R497" s="40"/>
      <c r="S497" s="40"/>
      <c r="T497" s="40"/>
      <c r="U497" s="41" t="str">
        <f t="shared" si="3"/>
        <v/>
      </c>
      <c r="V497" s="21" t="str">
        <f t="shared" si="4"/>
        <v/>
      </c>
      <c r="W497" s="21"/>
      <c r="X497" s="47">
        <f t="shared" si="5"/>
        <v>0</v>
      </c>
    </row>
    <row r="498">
      <c r="C498" s="21"/>
      <c r="D498" s="21"/>
      <c r="F498" s="21"/>
      <c r="G498" s="21"/>
      <c r="H498" s="21"/>
      <c r="I498" s="21"/>
      <c r="J498" s="49" t="str">
        <f t="shared" si="1"/>
        <v/>
      </c>
      <c r="K498" s="45" t="str">
        <f t="shared" si="2"/>
        <v/>
      </c>
      <c r="L498" s="21"/>
      <c r="M498" s="21"/>
      <c r="N498" s="46" t="str">
        <f>IF(A498="","",COUNTIF('Sales Record'!$B$3:$B$1000,A498))</f>
        <v/>
      </c>
      <c r="O498" s="46" t="str">
        <f>IF(A498="","",SUMPRODUCT(--('Sales Record'!$B$3:$B$1000='Inventory List'!A498),--('Sales Record'!$D$3:$D$1000="")))</f>
        <v/>
      </c>
      <c r="P498" s="46" t="str">
        <f>IF(A498="","",SUMPRODUCT('Purchase Record'!$J$3:$J$1000,--('Inventory List'!A498='Purchase Record'!$B$3:$B$1000),--('Purchase Record'!$D$3:$D$1000="")))</f>
        <v/>
      </c>
      <c r="Q498" s="46" t="str">
        <f>IF(A498="","",K498+SUMPRODUCT(--(A498='Purchase Record'!$B$3:$B$1000),--('Purchase Record'!$D$3:$D$1000&lt;&gt;""),'Purchase Record'!$J$3:$J$1000)-SUMPRODUCT(--(A498='Sales Record'!$B$3:$B$1000),--('Sales Record'!$D$3:$D$1000&lt;&gt;""),'Sales Record'!$G$3:$G$1000))</f>
        <v/>
      </c>
      <c r="R498" s="40"/>
      <c r="S498" s="40"/>
      <c r="T498" s="40"/>
      <c r="U498" s="41" t="str">
        <f t="shared" si="3"/>
        <v/>
      </c>
      <c r="V498" s="21" t="str">
        <f t="shared" si="4"/>
        <v/>
      </c>
      <c r="W498" s="21"/>
      <c r="X498" s="47">
        <f t="shared" si="5"/>
        <v>0</v>
      </c>
    </row>
    <row r="499">
      <c r="C499" s="21"/>
      <c r="D499" s="21"/>
      <c r="F499" s="21"/>
      <c r="G499" s="21"/>
      <c r="H499" s="21"/>
      <c r="I499" s="21"/>
      <c r="J499" s="49" t="str">
        <f t="shared" si="1"/>
        <v/>
      </c>
      <c r="K499" s="45" t="str">
        <f t="shared" si="2"/>
        <v/>
      </c>
      <c r="L499" s="21"/>
      <c r="M499" s="21"/>
      <c r="N499" s="46" t="str">
        <f>IF(A499="","",COUNTIF('Sales Record'!$B$3:$B$1000,A499))</f>
        <v/>
      </c>
      <c r="O499" s="46" t="str">
        <f>IF(A499="","",SUMPRODUCT(--('Sales Record'!$B$3:$B$1000='Inventory List'!A499),--('Sales Record'!$D$3:$D$1000="")))</f>
        <v/>
      </c>
      <c r="P499" s="46" t="str">
        <f>IF(A499="","",SUMPRODUCT('Purchase Record'!$J$3:$J$1000,--('Inventory List'!A499='Purchase Record'!$B$3:$B$1000),--('Purchase Record'!$D$3:$D$1000="")))</f>
        <v/>
      </c>
      <c r="Q499" s="46" t="str">
        <f>IF(A499="","",K499+SUMPRODUCT(--(A499='Purchase Record'!$B$3:$B$1000),--('Purchase Record'!$D$3:$D$1000&lt;&gt;""),'Purchase Record'!$J$3:$J$1000)-SUMPRODUCT(--(A499='Sales Record'!$B$3:$B$1000),--('Sales Record'!$D$3:$D$1000&lt;&gt;""),'Sales Record'!$G$3:$G$1000))</f>
        <v/>
      </c>
      <c r="R499" s="40"/>
      <c r="S499" s="40"/>
      <c r="T499" s="40"/>
      <c r="U499" s="41" t="str">
        <f t="shared" si="3"/>
        <v/>
      </c>
      <c r="V499" s="21" t="str">
        <f t="shared" si="4"/>
        <v/>
      </c>
      <c r="W499" s="21"/>
      <c r="X499" s="47">
        <f t="shared" si="5"/>
        <v>0</v>
      </c>
    </row>
    <row r="500">
      <c r="C500" s="21"/>
      <c r="D500" s="21"/>
      <c r="F500" s="21"/>
      <c r="G500" s="21"/>
      <c r="H500" s="21"/>
      <c r="I500" s="21"/>
      <c r="J500" s="49" t="str">
        <f t="shared" si="1"/>
        <v/>
      </c>
      <c r="K500" s="45" t="str">
        <f t="shared" si="2"/>
        <v/>
      </c>
      <c r="L500" s="21"/>
      <c r="M500" s="21"/>
      <c r="N500" s="46" t="str">
        <f>IF(A500="","",COUNTIF('Sales Record'!$B$3:$B$1000,A500))</f>
        <v/>
      </c>
      <c r="O500" s="46" t="str">
        <f>IF(A500="","",SUMPRODUCT(--('Sales Record'!$B$3:$B$1000='Inventory List'!A500),--('Sales Record'!$D$3:$D$1000="")))</f>
        <v/>
      </c>
      <c r="P500" s="46" t="str">
        <f>IF(A500="","",SUMPRODUCT('Purchase Record'!$J$3:$J$1000,--('Inventory List'!A500='Purchase Record'!$B$3:$B$1000),--('Purchase Record'!$D$3:$D$1000="")))</f>
        <v/>
      </c>
      <c r="Q500" s="46" t="str">
        <f>IF(A500="","",K500+SUMPRODUCT(--(A500='Purchase Record'!$B$3:$B$1000),--('Purchase Record'!$D$3:$D$1000&lt;&gt;""),'Purchase Record'!$J$3:$J$1000)-SUMPRODUCT(--(A500='Sales Record'!$B$3:$B$1000),--('Sales Record'!$D$3:$D$1000&lt;&gt;""),'Sales Record'!$G$3:$G$1000))</f>
        <v/>
      </c>
      <c r="R500" s="40"/>
      <c r="S500" s="40"/>
      <c r="T500" s="40"/>
      <c r="U500" s="41" t="str">
        <f t="shared" si="3"/>
        <v/>
      </c>
      <c r="V500" s="21" t="str">
        <f t="shared" si="4"/>
        <v/>
      </c>
      <c r="W500" s="21"/>
      <c r="X500" s="47">
        <f t="shared" si="5"/>
        <v>0</v>
      </c>
    </row>
    <row r="501">
      <c r="C501" s="21"/>
      <c r="D501" s="21"/>
      <c r="F501" s="21"/>
      <c r="G501" s="21"/>
      <c r="H501" s="21"/>
      <c r="I501" s="21"/>
      <c r="J501" s="49" t="str">
        <f t="shared" si="1"/>
        <v/>
      </c>
      <c r="K501" s="45" t="str">
        <f t="shared" si="2"/>
        <v/>
      </c>
      <c r="L501" s="21"/>
      <c r="M501" s="21"/>
      <c r="N501" s="46" t="str">
        <f>IF(A501="","",COUNTIF('Sales Record'!$B$3:$B$1000,A501))</f>
        <v/>
      </c>
      <c r="O501" s="46" t="str">
        <f>IF(A501="","",SUMPRODUCT(--('Sales Record'!$B$3:$B$1000='Inventory List'!A501),--('Sales Record'!$D$3:$D$1000="")))</f>
        <v/>
      </c>
      <c r="P501" s="46" t="str">
        <f>IF(A501="","",SUMPRODUCT('Purchase Record'!$J$3:$J$1000,--('Inventory List'!A501='Purchase Record'!$B$3:$B$1000),--('Purchase Record'!$D$3:$D$1000="")))</f>
        <v/>
      </c>
      <c r="Q501" s="46" t="str">
        <f>IF(A501="","",K501+SUMPRODUCT(--(A501='Purchase Record'!$B$3:$B$1000),--('Purchase Record'!$D$3:$D$1000&lt;&gt;""),'Purchase Record'!$J$3:$J$1000)-SUMPRODUCT(--(A501='Sales Record'!$B$3:$B$1000),--('Sales Record'!$D$3:$D$1000&lt;&gt;""),'Sales Record'!$G$3:$G$1000))</f>
        <v/>
      </c>
      <c r="R501" s="40"/>
      <c r="S501" s="40"/>
      <c r="T501" s="40"/>
      <c r="U501" s="41" t="str">
        <f t="shared" si="3"/>
        <v/>
      </c>
      <c r="V501" s="21" t="str">
        <f t="shared" si="4"/>
        <v/>
      </c>
      <c r="W501" s="21"/>
      <c r="X501" s="47">
        <f t="shared" si="5"/>
        <v>0</v>
      </c>
    </row>
    <row r="502">
      <c r="C502" s="21"/>
      <c r="D502" s="21"/>
      <c r="F502" s="21"/>
      <c r="G502" s="21"/>
      <c r="H502" s="21"/>
      <c r="I502" s="21"/>
      <c r="J502" s="49" t="str">
        <f t="shared" si="1"/>
        <v/>
      </c>
      <c r="K502" s="45" t="str">
        <f t="shared" si="2"/>
        <v/>
      </c>
      <c r="L502" s="21"/>
      <c r="M502" s="21"/>
      <c r="N502" s="46" t="str">
        <f>IF(A502="","",COUNTIF('Sales Record'!$B$3:$B$1000,A502))</f>
        <v/>
      </c>
      <c r="O502" s="46" t="str">
        <f>IF(A502="","",SUMPRODUCT(--('Sales Record'!$B$3:$B$1000='Inventory List'!A502),--('Sales Record'!$D$3:$D$1000="")))</f>
        <v/>
      </c>
      <c r="P502" s="46" t="str">
        <f>IF(A502="","",SUMPRODUCT('Purchase Record'!$J$3:$J$1000,--('Inventory List'!A502='Purchase Record'!$B$3:$B$1000),--('Purchase Record'!$D$3:$D$1000="")))</f>
        <v/>
      </c>
      <c r="Q502" s="46" t="str">
        <f>IF(A502="","",K502+SUMPRODUCT(--(A502='Purchase Record'!$B$3:$B$1000),--('Purchase Record'!$D$3:$D$1000&lt;&gt;""),'Purchase Record'!$J$3:$J$1000)-SUMPRODUCT(--(A502='Sales Record'!$B$3:$B$1000),--('Sales Record'!$D$3:$D$1000&lt;&gt;""),'Sales Record'!$G$3:$G$1000))</f>
        <v/>
      </c>
      <c r="R502" s="40"/>
      <c r="S502" s="40"/>
      <c r="T502" s="40"/>
      <c r="U502" s="41" t="str">
        <f t="shared" si="3"/>
        <v/>
      </c>
      <c r="V502" s="21" t="str">
        <f t="shared" si="4"/>
        <v/>
      </c>
      <c r="W502" s="21"/>
      <c r="X502" s="47">
        <f t="shared" si="5"/>
        <v>0</v>
      </c>
    </row>
    <row r="503">
      <c r="C503" s="21"/>
      <c r="D503" s="21"/>
      <c r="F503" s="21"/>
      <c r="G503" s="21"/>
      <c r="H503" s="21"/>
      <c r="I503" s="21"/>
      <c r="J503" s="49" t="str">
        <f t="shared" si="1"/>
        <v/>
      </c>
      <c r="K503" s="45" t="str">
        <f t="shared" si="2"/>
        <v/>
      </c>
      <c r="L503" s="21"/>
      <c r="M503" s="21"/>
      <c r="N503" s="46" t="str">
        <f>IF(A503="","",COUNTIF('Sales Record'!$B$3:$B$1000,A503))</f>
        <v/>
      </c>
      <c r="O503" s="46" t="str">
        <f>IF(A503="","",SUMPRODUCT(--('Sales Record'!$B$3:$B$1000='Inventory List'!A503),--('Sales Record'!$D$3:$D$1000="")))</f>
        <v/>
      </c>
      <c r="P503" s="46" t="str">
        <f>IF(A503="","",SUMPRODUCT('Purchase Record'!$J$3:$J$1000,--('Inventory List'!A503='Purchase Record'!$B$3:$B$1000),--('Purchase Record'!$D$3:$D$1000="")))</f>
        <v/>
      </c>
      <c r="Q503" s="46" t="str">
        <f>IF(A503="","",K503+SUMPRODUCT(--(A503='Purchase Record'!$B$3:$B$1000),--('Purchase Record'!$D$3:$D$1000&lt;&gt;""),'Purchase Record'!$J$3:$J$1000)-SUMPRODUCT(--(A503='Sales Record'!$B$3:$B$1000),--('Sales Record'!$D$3:$D$1000&lt;&gt;""),'Sales Record'!$G$3:$G$1000))</f>
        <v/>
      </c>
      <c r="R503" s="40"/>
      <c r="S503" s="40"/>
      <c r="T503" s="40"/>
      <c r="U503" s="41" t="str">
        <f t="shared" si="3"/>
        <v/>
      </c>
      <c r="V503" s="21" t="str">
        <f t="shared" si="4"/>
        <v/>
      </c>
      <c r="W503" s="21"/>
      <c r="X503" s="47">
        <f t="shared" si="5"/>
        <v>0</v>
      </c>
    </row>
    <row r="504">
      <c r="C504" s="21"/>
      <c r="D504" s="21"/>
      <c r="F504" s="21"/>
      <c r="G504" s="21"/>
      <c r="H504" s="21"/>
      <c r="I504" s="21"/>
      <c r="J504" s="49" t="str">
        <f t="shared" si="1"/>
        <v/>
      </c>
      <c r="K504" s="45" t="str">
        <f t="shared" si="2"/>
        <v/>
      </c>
      <c r="L504" s="21"/>
      <c r="M504" s="21"/>
      <c r="N504" s="46" t="str">
        <f>IF(A504="","",COUNTIF('Sales Record'!$B$3:$B$1000,A504))</f>
        <v/>
      </c>
      <c r="O504" s="46" t="str">
        <f>IF(A504="","",SUMPRODUCT(--('Sales Record'!$B$3:$B$1000='Inventory List'!A504),--('Sales Record'!$D$3:$D$1000="")))</f>
        <v/>
      </c>
      <c r="P504" s="46" t="str">
        <f>IF(A504="","",SUMPRODUCT('Purchase Record'!$J$3:$J$1000,--('Inventory List'!A504='Purchase Record'!$B$3:$B$1000),--('Purchase Record'!$D$3:$D$1000="")))</f>
        <v/>
      </c>
      <c r="Q504" s="46" t="str">
        <f>IF(A504="","",K504+SUMPRODUCT(--(A504='Purchase Record'!$B$3:$B$1000),--('Purchase Record'!$D$3:$D$1000&lt;&gt;""),'Purchase Record'!$J$3:$J$1000)-SUMPRODUCT(--(A504='Sales Record'!$B$3:$B$1000),--('Sales Record'!$D$3:$D$1000&lt;&gt;""),'Sales Record'!$G$3:$G$1000))</f>
        <v/>
      </c>
      <c r="R504" s="40"/>
      <c r="S504" s="40"/>
      <c r="T504" s="40"/>
      <c r="U504" s="41" t="str">
        <f t="shared" si="3"/>
        <v/>
      </c>
      <c r="V504" s="21" t="str">
        <f t="shared" si="4"/>
        <v/>
      </c>
      <c r="W504" s="21"/>
      <c r="X504" s="47">
        <f t="shared" si="5"/>
        <v>0</v>
      </c>
    </row>
    <row r="505">
      <c r="C505" s="21"/>
      <c r="D505" s="21"/>
      <c r="F505" s="21"/>
      <c r="G505" s="21"/>
      <c r="H505" s="21"/>
      <c r="I505" s="21"/>
      <c r="J505" s="49" t="str">
        <f t="shared" si="1"/>
        <v/>
      </c>
      <c r="K505" s="45" t="str">
        <f t="shared" si="2"/>
        <v/>
      </c>
      <c r="L505" s="21"/>
      <c r="M505" s="21"/>
      <c r="N505" s="46" t="str">
        <f>IF(A505="","",COUNTIF('Sales Record'!$B$3:$B$1000,A505))</f>
        <v/>
      </c>
      <c r="O505" s="46" t="str">
        <f>IF(A505="","",SUMPRODUCT(--('Sales Record'!$B$3:$B$1000='Inventory List'!A505),--('Sales Record'!$D$3:$D$1000="")))</f>
        <v/>
      </c>
      <c r="P505" s="46" t="str">
        <f>IF(A505="","",SUMPRODUCT('Purchase Record'!$J$3:$J$1000,--('Inventory List'!A505='Purchase Record'!$B$3:$B$1000),--('Purchase Record'!$D$3:$D$1000="")))</f>
        <v/>
      </c>
      <c r="Q505" s="46" t="str">
        <f>IF(A505="","",K505+SUMPRODUCT(--(A505='Purchase Record'!$B$3:$B$1000),--('Purchase Record'!$D$3:$D$1000&lt;&gt;""),'Purchase Record'!$J$3:$J$1000)-SUMPRODUCT(--(A505='Sales Record'!$B$3:$B$1000),--('Sales Record'!$D$3:$D$1000&lt;&gt;""),'Sales Record'!$G$3:$G$1000))</f>
        <v/>
      </c>
      <c r="R505" s="40"/>
      <c r="S505" s="40"/>
      <c r="T505" s="40"/>
      <c r="U505" s="41" t="str">
        <f t="shared" si="3"/>
        <v/>
      </c>
      <c r="V505" s="21" t="str">
        <f t="shared" si="4"/>
        <v/>
      </c>
      <c r="W505" s="21"/>
      <c r="X505" s="47">
        <f t="shared" si="5"/>
        <v>0</v>
      </c>
    </row>
    <row r="506">
      <c r="C506" s="21"/>
      <c r="D506" s="21"/>
      <c r="F506" s="21"/>
      <c r="G506" s="21"/>
      <c r="H506" s="21"/>
      <c r="I506" s="21"/>
      <c r="J506" s="49" t="str">
        <f t="shared" si="1"/>
        <v/>
      </c>
      <c r="K506" s="45" t="str">
        <f t="shared" si="2"/>
        <v/>
      </c>
      <c r="L506" s="21"/>
      <c r="M506" s="21"/>
      <c r="N506" s="46" t="str">
        <f>IF(A506="","",COUNTIF('Sales Record'!$B$3:$B$1000,A506))</f>
        <v/>
      </c>
      <c r="O506" s="46" t="str">
        <f>IF(A506="","",SUMPRODUCT(--('Sales Record'!$B$3:$B$1000='Inventory List'!A506),--('Sales Record'!$D$3:$D$1000="")))</f>
        <v/>
      </c>
      <c r="P506" s="46" t="str">
        <f>IF(A506="","",SUMPRODUCT('Purchase Record'!$J$3:$J$1000,--('Inventory List'!A506='Purchase Record'!$B$3:$B$1000),--('Purchase Record'!$D$3:$D$1000="")))</f>
        <v/>
      </c>
      <c r="Q506" s="46" t="str">
        <f>IF(A506="","",K506+SUMPRODUCT(--(A506='Purchase Record'!$B$3:$B$1000),--('Purchase Record'!$D$3:$D$1000&lt;&gt;""),'Purchase Record'!$J$3:$J$1000)-SUMPRODUCT(--(A506='Sales Record'!$B$3:$B$1000),--('Sales Record'!$D$3:$D$1000&lt;&gt;""),'Sales Record'!$G$3:$G$1000))</f>
        <v/>
      </c>
      <c r="R506" s="40"/>
      <c r="S506" s="40"/>
      <c r="T506" s="40"/>
      <c r="U506" s="41" t="str">
        <f t="shared" si="3"/>
        <v/>
      </c>
      <c r="V506" s="21" t="str">
        <f t="shared" si="4"/>
        <v/>
      </c>
      <c r="W506" s="21"/>
      <c r="X506" s="47">
        <f t="shared" si="5"/>
        <v>0</v>
      </c>
    </row>
    <row r="507">
      <c r="C507" s="21"/>
      <c r="D507" s="21"/>
      <c r="F507" s="21"/>
      <c r="G507" s="21"/>
      <c r="H507" s="21"/>
      <c r="I507" s="21"/>
      <c r="J507" s="49" t="str">
        <f t="shared" si="1"/>
        <v/>
      </c>
      <c r="K507" s="45" t="str">
        <f t="shared" si="2"/>
        <v/>
      </c>
      <c r="L507" s="21"/>
      <c r="M507" s="21"/>
      <c r="N507" s="46" t="str">
        <f>IF(A507="","",COUNTIF('Sales Record'!$B$3:$B$1000,A507))</f>
        <v/>
      </c>
      <c r="O507" s="46" t="str">
        <f>IF(A507="","",SUMPRODUCT(--('Sales Record'!$B$3:$B$1000='Inventory List'!A507),--('Sales Record'!$D$3:$D$1000="")))</f>
        <v/>
      </c>
      <c r="P507" s="46" t="str">
        <f>IF(A507="","",SUMPRODUCT('Purchase Record'!$J$3:$J$1000,--('Inventory List'!A507='Purchase Record'!$B$3:$B$1000),--('Purchase Record'!$D$3:$D$1000="")))</f>
        <v/>
      </c>
      <c r="Q507" s="46" t="str">
        <f>IF(A507="","",K507+SUMPRODUCT(--(A507='Purchase Record'!$B$3:$B$1000),--('Purchase Record'!$D$3:$D$1000&lt;&gt;""),'Purchase Record'!$J$3:$J$1000)-SUMPRODUCT(--(A507='Sales Record'!$B$3:$B$1000),--('Sales Record'!$D$3:$D$1000&lt;&gt;""),'Sales Record'!$G$3:$G$1000))</f>
        <v/>
      </c>
      <c r="R507" s="40"/>
      <c r="S507" s="40"/>
      <c r="T507" s="40"/>
      <c r="U507" s="41" t="str">
        <f t="shared" si="3"/>
        <v/>
      </c>
      <c r="V507" s="21" t="str">
        <f t="shared" si="4"/>
        <v/>
      </c>
      <c r="W507" s="21"/>
      <c r="X507" s="47">
        <f t="shared" si="5"/>
        <v>0</v>
      </c>
    </row>
    <row r="508">
      <c r="C508" s="21"/>
      <c r="D508" s="21"/>
      <c r="F508" s="21"/>
      <c r="G508" s="21"/>
      <c r="H508" s="21"/>
      <c r="I508" s="21"/>
      <c r="J508" s="49" t="str">
        <f t="shared" si="1"/>
        <v/>
      </c>
      <c r="K508" s="45" t="str">
        <f t="shared" si="2"/>
        <v/>
      </c>
      <c r="L508" s="21"/>
      <c r="M508" s="21"/>
      <c r="N508" s="46" t="str">
        <f>IF(A508="","",COUNTIF('Sales Record'!$B$3:$B$1000,A508))</f>
        <v/>
      </c>
      <c r="O508" s="46" t="str">
        <f>IF(A508="","",SUMPRODUCT(--('Sales Record'!$B$3:$B$1000='Inventory List'!A508),--('Sales Record'!$D$3:$D$1000="")))</f>
        <v/>
      </c>
      <c r="P508" s="46" t="str">
        <f>IF(A508="","",SUMPRODUCT('Purchase Record'!$J$3:$J$1000,--('Inventory List'!A508='Purchase Record'!$B$3:$B$1000),--('Purchase Record'!$D$3:$D$1000="")))</f>
        <v/>
      </c>
      <c r="Q508" s="46" t="str">
        <f>IF(A508="","",K508+SUMPRODUCT(--(A508='Purchase Record'!$B$3:$B$1000),--('Purchase Record'!$D$3:$D$1000&lt;&gt;""),'Purchase Record'!$J$3:$J$1000)-SUMPRODUCT(--(A508='Sales Record'!$B$3:$B$1000),--('Sales Record'!$D$3:$D$1000&lt;&gt;""),'Sales Record'!$G$3:$G$1000))</f>
        <v/>
      </c>
      <c r="R508" s="40"/>
      <c r="S508" s="40"/>
      <c r="T508" s="40"/>
      <c r="U508" s="41" t="str">
        <f t="shared" si="3"/>
        <v/>
      </c>
      <c r="V508" s="21" t="str">
        <f t="shared" si="4"/>
        <v/>
      </c>
      <c r="W508" s="21"/>
      <c r="X508" s="47">
        <f t="shared" si="5"/>
        <v>0</v>
      </c>
    </row>
    <row r="509">
      <c r="C509" s="21"/>
      <c r="D509" s="21"/>
      <c r="F509" s="21"/>
      <c r="G509" s="21"/>
      <c r="H509" s="21"/>
      <c r="I509" s="21"/>
      <c r="J509" s="49" t="str">
        <f t="shared" si="1"/>
        <v/>
      </c>
      <c r="K509" s="45" t="str">
        <f t="shared" si="2"/>
        <v/>
      </c>
      <c r="L509" s="21"/>
      <c r="M509" s="21"/>
      <c r="N509" s="46" t="str">
        <f>IF(A509="","",COUNTIF('Sales Record'!$B$3:$B$1000,A509))</f>
        <v/>
      </c>
      <c r="O509" s="46" t="str">
        <f>IF(A509="","",SUMPRODUCT(--('Sales Record'!$B$3:$B$1000='Inventory List'!A509),--('Sales Record'!$D$3:$D$1000="")))</f>
        <v/>
      </c>
      <c r="P509" s="46" t="str">
        <f>IF(A509="","",SUMPRODUCT('Purchase Record'!$J$3:$J$1000,--('Inventory List'!A509='Purchase Record'!$B$3:$B$1000),--('Purchase Record'!$D$3:$D$1000="")))</f>
        <v/>
      </c>
      <c r="Q509" s="46" t="str">
        <f>IF(A509="","",K509+SUMPRODUCT(--(A509='Purchase Record'!$B$3:$B$1000),--('Purchase Record'!$D$3:$D$1000&lt;&gt;""),'Purchase Record'!$J$3:$J$1000)-SUMPRODUCT(--(A509='Sales Record'!$B$3:$B$1000),--('Sales Record'!$D$3:$D$1000&lt;&gt;""),'Sales Record'!$G$3:$G$1000))</f>
        <v/>
      </c>
      <c r="R509" s="40"/>
      <c r="S509" s="40"/>
      <c r="T509" s="40"/>
      <c r="U509" s="41" t="str">
        <f t="shared" si="3"/>
        <v/>
      </c>
      <c r="V509" s="21" t="str">
        <f t="shared" si="4"/>
        <v/>
      </c>
      <c r="W509" s="21"/>
      <c r="X509" s="47">
        <f t="shared" si="5"/>
        <v>0</v>
      </c>
    </row>
    <row r="510">
      <c r="C510" s="21"/>
      <c r="D510" s="21"/>
      <c r="F510" s="21"/>
      <c r="G510" s="21"/>
      <c r="H510" s="21"/>
      <c r="I510" s="21"/>
      <c r="J510" s="49" t="str">
        <f t="shared" si="1"/>
        <v/>
      </c>
      <c r="K510" s="45" t="str">
        <f t="shared" si="2"/>
        <v/>
      </c>
      <c r="L510" s="21"/>
      <c r="M510" s="21"/>
      <c r="N510" s="46" t="str">
        <f>IF(A510="","",COUNTIF('Sales Record'!$B$3:$B$1000,A510))</f>
        <v/>
      </c>
      <c r="O510" s="46" t="str">
        <f>IF(A510="","",SUMPRODUCT(--('Sales Record'!$B$3:$B$1000='Inventory List'!A510),--('Sales Record'!$D$3:$D$1000="")))</f>
        <v/>
      </c>
      <c r="P510" s="46" t="str">
        <f>IF(A510="","",SUMPRODUCT('Purchase Record'!$J$3:$J$1000,--('Inventory List'!A510='Purchase Record'!$B$3:$B$1000),--('Purchase Record'!$D$3:$D$1000="")))</f>
        <v/>
      </c>
      <c r="Q510" s="46" t="str">
        <f>IF(A510="","",K510+SUMPRODUCT(--(A510='Purchase Record'!$B$3:$B$1000),--('Purchase Record'!$D$3:$D$1000&lt;&gt;""),'Purchase Record'!$J$3:$J$1000)-SUMPRODUCT(--(A510='Sales Record'!$B$3:$B$1000),--('Sales Record'!$D$3:$D$1000&lt;&gt;""),'Sales Record'!$G$3:$G$1000))</f>
        <v/>
      </c>
      <c r="R510" s="40"/>
      <c r="S510" s="40"/>
      <c r="T510" s="40"/>
      <c r="U510" s="41" t="str">
        <f t="shared" si="3"/>
        <v/>
      </c>
      <c r="V510" s="21" t="str">
        <f t="shared" si="4"/>
        <v/>
      </c>
      <c r="W510" s="21"/>
      <c r="X510" s="47">
        <f t="shared" si="5"/>
        <v>0</v>
      </c>
    </row>
    <row r="511">
      <c r="C511" s="21"/>
      <c r="D511" s="21"/>
      <c r="F511" s="21"/>
      <c r="G511" s="21"/>
      <c r="H511" s="21"/>
      <c r="I511" s="21"/>
      <c r="J511" s="49" t="str">
        <f t="shared" si="1"/>
        <v/>
      </c>
      <c r="K511" s="45" t="str">
        <f t="shared" si="2"/>
        <v/>
      </c>
      <c r="L511" s="21"/>
      <c r="M511" s="21"/>
      <c r="N511" s="46" t="str">
        <f>IF(A511="","",COUNTIF('Sales Record'!$B$3:$B$1000,A511))</f>
        <v/>
      </c>
      <c r="O511" s="46" t="str">
        <f>IF(A511="","",SUMPRODUCT(--('Sales Record'!$B$3:$B$1000='Inventory List'!A511),--('Sales Record'!$D$3:$D$1000="")))</f>
        <v/>
      </c>
      <c r="P511" s="46" t="str">
        <f>IF(A511="","",SUMPRODUCT('Purchase Record'!$J$3:$J$1000,--('Inventory List'!A511='Purchase Record'!$B$3:$B$1000),--('Purchase Record'!$D$3:$D$1000="")))</f>
        <v/>
      </c>
      <c r="Q511" s="46" t="str">
        <f>IF(A511="","",K511+SUMPRODUCT(--(A511='Purchase Record'!$B$3:$B$1000),--('Purchase Record'!$D$3:$D$1000&lt;&gt;""),'Purchase Record'!$J$3:$J$1000)-SUMPRODUCT(--(A511='Sales Record'!$B$3:$B$1000),--('Sales Record'!$D$3:$D$1000&lt;&gt;""),'Sales Record'!$G$3:$G$1000))</f>
        <v/>
      </c>
      <c r="R511" s="40"/>
      <c r="S511" s="40"/>
      <c r="T511" s="40"/>
      <c r="U511" s="41" t="str">
        <f t="shared" si="3"/>
        <v/>
      </c>
      <c r="V511" s="21" t="str">
        <f t="shared" si="4"/>
        <v/>
      </c>
      <c r="W511" s="21"/>
      <c r="X511" s="47">
        <f t="shared" si="5"/>
        <v>0</v>
      </c>
    </row>
    <row r="512">
      <c r="C512" s="21"/>
      <c r="D512" s="21"/>
      <c r="F512" s="21"/>
      <c r="G512" s="21"/>
      <c r="H512" s="21"/>
      <c r="I512" s="21"/>
      <c r="J512" s="49" t="str">
        <f t="shared" si="1"/>
        <v/>
      </c>
      <c r="K512" s="45" t="str">
        <f t="shared" si="2"/>
        <v/>
      </c>
      <c r="L512" s="21"/>
      <c r="M512" s="21"/>
      <c r="N512" s="46" t="str">
        <f>IF(A512="","",COUNTIF('Sales Record'!$B$3:$B$1000,A512))</f>
        <v/>
      </c>
      <c r="O512" s="46" t="str">
        <f>IF(A512="","",SUMPRODUCT(--('Sales Record'!$B$3:$B$1000='Inventory List'!A512),--('Sales Record'!$D$3:$D$1000="")))</f>
        <v/>
      </c>
      <c r="P512" s="46" t="str">
        <f>IF(A512="","",SUMPRODUCT('Purchase Record'!$J$3:$J$1000,--('Inventory List'!A512='Purchase Record'!$B$3:$B$1000),--('Purchase Record'!$D$3:$D$1000="")))</f>
        <v/>
      </c>
      <c r="Q512" s="46" t="str">
        <f>IF(A512="","",K512+SUMPRODUCT(--(A512='Purchase Record'!$B$3:$B$1000),--('Purchase Record'!$D$3:$D$1000&lt;&gt;""),'Purchase Record'!$J$3:$J$1000)-SUMPRODUCT(--(A512='Sales Record'!$B$3:$B$1000),--('Sales Record'!$D$3:$D$1000&lt;&gt;""),'Sales Record'!$G$3:$G$1000))</f>
        <v/>
      </c>
      <c r="R512" s="40"/>
      <c r="S512" s="40"/>
      <c r="T512" s="40"/>
      <c r="U512" s="41" t="str">
        <f t="shared" si="3"/>
        <v/>
      </c>
      <c r="V512" s="21" t="str">
        <f t="shared" si="4"/>
        <v/>
      </c>
      <c r="W512" s="21"/>
      <c r="X512" s="47">
        <f t="shared" si="5"/>
        <v>0</v>
      </c>
    </row>
    <row r="513">
      <c r="C513" s="21"/>
      <c r="D513" s="21"/>
      <c r="F513" s="21"/>
      <c r="G513" s="21"/>
      <c r="H513" s="21"/>
      <c r="I513" s="21"/>
      <c r="J513" s="49" t="str">
        <f t="shared" si="1"/>
        <v/>
      </c>
      <c r="K513" s="45" t="str">
        <f t="shared" si="2"/>
        <v/>
      </c>
      <c r="L513" s="21"/>
      <c r="M513" s="21"/>
      <c r="N513" s="46" t="str">
        <f>IF(A513="","",COUNTIF('Sales Record'!$B$3:$B$1000,A513))</f>
        <v/>
      </c>
      <c r="O513" s="46" t="str">
        <f>IF(A513="","",SUMPRODUCT(--('Sales Record'!$B$3:$B$1000='Inventory List'!A513),--('Sales Record'!$D$3:$D$1000="")))</f>
        <v/>
      </c>
      <c r="P513" s="46" t="str">
        <f>IF(A513="","",SUMPRODUCT('Purchase Record'!$J$3:$J$1000,--('Inventory List'!A513='Purchase Record'!$B$3:$B$1000),--('Purchase Record'!$D$3:$D$1000="")))</f>
        <v/>
      </c>
      <c r="Q513" s="46" t="str">
        <f>IF(A513="","",K513+SUMPRODUCT(--(A513='Purchase Record'!$B$3:$B$1000),--('Purchase Record'!$D$3:$D$1000&lt;&gt;""),'Purchase Record'!$J$3:$J$1000)-SUMPRODUCT(--(A513='Sales Record'!$B$3:$B$1000),--('Sales Record'!$D$3:$D$1000&lt;&gt;""),'Sales Record'!$G$3:$G$1000))</f>
        <v/>
      </c>
      <c r="R513" s="40"/>
      <c r="S513" s="40"/>
      <c r="T513" s="40"/>
      <c r="U513" s="41" t="str">
        <f t="shared" si="3"/>
        <v/>
      </c>
      <c r="V513" s="21" t="str">
        <f t="shared" si="4"/>
        <v/>
      </c>
      <c r="W513" s="21"/>
      <c r="X513" s="47">
        <f t="shared" si="5"/>
        <v>0</v>
      </c>
    </row>
    <row r="514">
      <c r="C514" s="21"/>
      <c r="D514" s="21"/>
      <c r="F514" s="21"/>
      <c r="G514" s="21"/>
      <c r="H514" s="21"/>
      <c r="I514" s="21"/>
      <c r="J514" s="49" t="str">
        <f t="shared" si="1"/>
        <v/>
      </c>
      <c r="K514" s="45" t="str">
        <f t="shared" si="2"/>
        <v/>
      </c>
      <c r="L514" s="21"/>
      <c r="M514" s="21"/>
      <c r="N514" s="46" t="str">
        <f>IF(A514="","",COUNTIF('Sales Record'!$B$3:$B$1000,A514))</f>
        <v/>
      </c>
      <c r="O514" s="46" t="str">
        <f>IF(A514="","",SUMPRODUCT(--('Sales Record'!$B$3:$B$1000='Inventory List'!A514),--('Sales Record'!$D$3:$D$1000="")))</f>
        <v/>
      </c>
      <c r="P514" s="46" t="str">
        <f>IF(A514="","",SUMPRODUCT('Purchase Record'!$J$3:$J$1000,--('Inventory List'!A514='Purchase Record'!$B$3:$B$1000),--('Purchase Record'!$D$3:$D$1000="")))</f>
        <v/>
      </c>
      <c r="Q514" s="46" t="str">
        <f>IF(A514="","",K514+SUMPRODUCT(--(A514='Purchase Record'!$B$3:$B$1000),--('Purchase Record'!$D$3:$D$1000&lt;&gt;""),'Purchase Record'!$J$3:$J$1000)-SUMPRODUCT(--(A514='Sales Record'!$B$3:$B$1000),--('Sales Record'!$D$3:$D$1000&lt;&gt;""),'Sales Record'!$G$3:$G$1000))</f>
        <v/>
      </c>
      <c r="R514" s="40"/>
      <c r="S514" s="40"/>
      <c r="T514" s="40"/>
      <c r="U514" s="41" t="str">
        <f t="shared" si="3"/>
        <v/>
      </c>
      <c r="V514" s="21" t="str">
        <f t="shared" si="4"/>
        <v/>
      </c>
      <c r="W514" s="21"/>
      <c r="X514" s="47">
        <f t="shared" si="5"/>
        <v>0</v>
      </c>
    </row>
    <row r="515">
      <c r="C515" s="21"/>
      <c r="D515" s="21"/>
      <c r="F515" s="21"/>
      <c r="G515" s="21"/>
      <c r="H515" s="21"/>
      <c r="I515" s="21"/>
      <c r="J515" s="49" t="str">
        <f t="shared" si="1"/>
        <v/>
      </c>
      <c r="K515" s="45" t="str">
        <f t="shared" si="2"/>
        <v/>
      </c>
      <c r="L515" s="21"/>
      <c r="M515" s="21"/>
      <c r="N515" s="46" t="str">
        <f>IF(A515="","",COUNTIF('Sales Record'!$B$3:$B$1000,A515))</f>
        <v/>
      </c>
      <c r="O515" s="46" t="str">
        <f>IF(A515="","",SUMPRODUCT(--('Sales Record'!$B$3:$B$1000='Inventory List'!A515),--('Sales Record'!$D$3:$D$1000="")))</f>
        <v/>
      </c>
      <c r="P515" s="46" t="str">
        <f>IF(A515="","",SUMPRODUCT('Purchase Record'!$J$3:$J$1000,--('Inventory List'!A515='Purchase Record'!$B$3:$B$1000),--('Purchase Record'!$D$3:$D$1000="")))</f>
        <v/>
      </c>
      <c r="Q515" s="46" t="str">
        <f>IF(A515="","",K515+SUMPRODUCT(--(A515='Purchase Record'!$B$3:$B$1000),--('Purchase Record'!$D$3:$D$1000&lt;&gt;""),'Purchase Record'!$J$3:$J$1000)-SUMPRODUCT(--(A515='Sales Record'!$B$3:$B$1000),--('Sales Record'!$D$3:$D$1000&lt;&gt;""),'Sales Record'!$G$3:$G$1000))</f>
        <v/>
      </c>
      <c r="R515" s="40"/>
      <c r="S515" s="40"/>
      <c r="T515" s="40"/>
      <c r="U515" s="41" t="str">
        <f t="shared" si="3"/>
        <v/>
      </c>
      <c r="V515" s="21" t="str">
        <f t="shared" si="4"/>
        <v/>
      </c>
      <c r="W515" s="21"/>
      <c r="X515" s="47">
        <f t="shared" si="5"/>
        <v>0</v>
      </c>
    </row>
    <row r="516">
      <c r="C516" s="21"/>
      <c r="D516" s="21"/>
      <c r="F516" s="21"/>
      <c r="G516" s="21"/>
      <c r="H516" s="21"/>
      <c r="I516" s="21"/>
      <c r="J516" s="49" t="str">
        <f t="shared" si="1"/>
        <v/>
      </c>
      <c r="K516" s="45" t="str">
        <f t="shared" si="2"/>
        <v/>
      </c>
      <c r="L516" s="21"/>
      <c r="M516" s="21"/>
      <c r="N516" s="46" t="str">
        <f>IF(A516="","",COUNTIF('Sales Record'!$B$3:$B$1000,A516))</f>
        <v/>
      </c>
      <c r="O516" s="46" t="str">
        <f>IF(A516="","",SUMPRODUCT(--('Sales Record'!$B$3:$B$1000='Inventory List'!A516),--('Sales Record'!$D$3:$D$1000="")))</f>
        <v/>
      </c>
      <c r="P516" s="46" t="str">
        <f>IF(A516="","",SUMPRODUCT('Purchase Record'!$J$3:$J$1000,--('Inventory List'!A516='Purchase Record'!$B$3:$B$1000),--('Purchase Record'!$D$3:$D$1000="")))</f>
        <v/>
      </c>
      <c r="Q516" s="46" t="str">
        <f>IF(A516="","",K516+SUMPRODUCT(--(A516='Purchase Record'!$B$3:$B$1000),--('Purchase Record'!$D$3:$D$1000&lt;&gt;""),'Purchase Record'!$J$3:$J$1000)-SUMPRODUCT(--(A516='Sales Record'!$B$3:$B$1000),--('Sales Record'!$D$3:$D$1000&lt;&gt;""),'Sales Record'!$G$3:$G$1000))</f>
        <v/>
      </c>
      <c r="R516" s="40"/>
      <c r="S516" s="40"/>
      <c r="T516" s="40"/>
      <c r="U516" s="41" t="str">
        <f t="shared" si="3"/>
        <v/>
      </c>
      <c r="V516" s="21" t="str">
        <f t="shared" si="4"/>
        <v/>
      </c>
      <c r="W516" s="21"/>
      <c r="X516" s="47">
        <f t="shared" si="5"/>
        <v>0</v>
      </c>
    </row>
    <row r="517">
      <c r="C517" s="21"/>
      <c r="D517" s="21"/>
      <c r="F517" s="21"/>
      <c r="G517" s="21"/>
      <c r="H517" s="21"/>
      <c r="I517" s="21"/>
      <c r="J517" s="49" t="str">
        <f t="shared" si="1"/>
        <v/>
      </c>
      <c r="K517" s="45" t="str">
        <f t="shared" si="2"/>
        <v/>
      </c>
      <c r="L517" s="21"/>
      <c r="M517" s="21"/>
      <c r="N517" s="46" t="str">
        <f>IF(A517="","",COUNTIF('Sales Record'!$B$3:$B$1000,A517))</f>
        <v/>
      </c>
      <c r="O517" s="46" t="str">
        <f>IF(A517="","",SUMPRODUCT(--('Sales Record'!$B$3:$B$1000='Inventory List'!A517),--('Sales Record'!$D$3:$D$1000="")))</f>
        <v/>
      </c>
      <c r="P517" s="46" t="str">
        <f>IF(A517="","",SUMPRODUCT('Purchase Record'!$J$3:$J$1000,--('Inventory List'!A517='Purchase Record'!$B$3:$B$1000),--('Purchase Record'!$D$3:$D$1000="")))</f>
        <v/>
      </c>
      <c r="Q517" s="46" t="str">
        <f>IF(A517="","",K517+SUMPRODUCT(--(A517='Purchase Record'!$B$3:$B$1000),--('Purchase Record'!$D$3:$D$1000&lt;&gt;""),'Purchase Record'!$J$3:$J$1000)-SUMPRODUCT(--(A517='Sales Record'!$B$3:$B$1000),--('Sales Record'!$D$3:$D$1000&lt;&gt;""),'Sales Record'!$G$3:$G$1000))</f>
        <v/>
      </c>
      <c r="R517" s="40"/>
      <c r="S517" s="40"/>
      <c r="T517" s="40"/>
      <c r="U517" s="41" t="str">
        <f t="shared" si="3"/>
        <v/>
      </c>
      <c r="V517" s="21" t="str">
        <f t="shared" si="4"/>
        <v/>
      </c>
      <c r="W517" s="21"/>
      <c r="X517" s="47">
        <f t="shared" si="5"/>
        <v>0</v>
      </c>
    </row>
    <row r="518">
      <c r="C518" s="21"/>
      <c r="D518" s="21"/>
      <c r="F518" s="21"/>
      <c r="G518" s="21"/>
      <c r="H518" s="21"/>
      <c r="I518" s="21"/>
      <c r="J518" s="49" t="str">
        <f t="shared" si="1"/>
        <v/>
      </c>
      <c r="K518" s="45" t="str">
        <f t="shared" si="2"/>
        <v/>
      </c>
      <c r="L518" s="21"/>
      <c r="M518" s="21"/>
      <c r="N518" s="46" t="str">
        <f>IF(A518="","",COUNTIF('Sales Record'!$B$3:$B$1000,A518))</f>
        <v/>
      </c>
      <c r="O518" s="46" t="str">
        <f>IF(A518="","",SUMPRODUCT(--('Sales Record'!$B$3:$B$1000='Inventory List'!A518),--('Sales Record'!$D$3:$D$1000="")))</f>
        <v/>
      </c>
      <c r="P518" s="46" t="str">
        <f>IF(A518="","",SUMPRODUCT('Purchase Record'!$J$3:$J$1000,--('Inventory List'!A518='Purchase Record'!$B$3:$B$1000),--('Purchase Record'!$D$3:$D$1000="")))</f>
        <v/>
      </c>
      <c r="Q518" s="46" t="str">
        <f>IF(A518="","",K518+SUMPRODUCT(--(A518='Purchase Record'!$B$3:$B$1000),--('Purchase Record'!$D$3:$D$1000&lt;&gt;""),'Purchase Record'!$J$3:$J$1000)-SUMPRODUCT(--(A518='Sales Record'!$B$3:$B$1000),--('Sales Record'!$D$3:$D$1000&lt;&gt;""),'Sales Record'!$G$3:$G$1000))</f>
        <v/>
      </c>
      <c r="R518" s="40"/>
      <c r="S518" s="40"/>
      <c r="T518" s="40"/>
      <c r="U518" s="41" t="str">
        <f t="shared" si="3"/>
        <v/>
      </c>
      <c r="V518" s="21" t="str">
        <f t="shared" si="4"/>
        <v/>
      </c>
      <c r="W518" s="21"/>
      <c r="X518" s="47">
        <f t="shared" si="5"/>
        <v>0</v>
      </c>
    </row>
    <row r="519">
      <c r="C519" s="21"/>
      <c r="D519" s="21"/>
      <c r="F519" s="21"/>
      <c r="G519" s="21"/>
      <c r="H519" s="21"/>
      <c r="I519" s="21"/>
      <c r="J519" s="49" t="str">
        <f t="shared" si="1"/>
        <v/>
      </c>
      <c r="K519" s="45" t="str">
        <f t="shared" si="2"/>
        <v/>
      </c>
      <c r="L519" s="21"/>
      <c r="M519" s="21"/>
      <c r="N519" s="46" t="str">
        <f>IF(A519="","",COUNTIF('Sales Record'!$B$3:$B$1000,A519))</f>
        <v/>
      </c>
      <c r="O519" s="46" t="str">
        <f>IF(A519="","",SUMPRODUCT(--('Sales Record'!$B$3:$B$1000='Inventory List'!A519),--('Sales Record'!$D$3:$D$1000="")))</f>
        <v/>
      </c>
      <c r="P519" s="46" t="str">
        <f>IF(A519="","",SUMPRODUCT('Purchase Record'!$J$3:$J$1000,--('Inventory List'!A519='Purchase Record'!$B$3:$B$1000),--('Purchase Record'!$D$3:$D$1000="")))</f>
        <v/>
      </c>
      <c r="Q519" s="46" t="str">
        <f>IF(A519="","",K519+SUMPRODUCT(--(A519='Purchase Record'!$B$3:$B$1000),--('Purchase Record'!$D$3:$D$1000&lt;&gt;""),'Purchase Record'!$J$3:$J$1000)-SUMPRODUCT(--(A519='Sales Record'!$B$3:$B$1000),--('Sales Record'!$D$3:$D$1000&lt;&gt;""),'Sales Record'!$G$3:$G$1000))</f>
        <v/>
      </c>
      <c r="R519" s="40"/>
      <c r="S519" s="40"/>
      <c r="T519" s="40"/>
      <c r="U519" s="41" t="str">
        <f t="shared" si="3"/>
        <v/>
      </c>
      <c r="V519" s="21" t="str">
        <f t="shared" si="4"/>
        <v/>
      </c>
      <c r="W519" s="21"/>
      <c r="X519" s="47">
        <f t="shared" si="5"/>
        <v>0</v>
      </c>
    </row>
    <row r="520">
      <c r="C520" s="21"/>
      <c r="D520" s="21"/>
      <c r="F520" s="21"/>
      <c r="G520" s="21"/>
      <c r="H520" s="21"/>
      <c r="I520" s="21"/>
      <c r="J520" s="49" t="str">
        <f t="shared" si="1"/>
        <v/>
      </c>
      <c r="K520" s="45" t="str">
        <f t="shared" si="2"/>
        <v/>
      </c>
      <c r="L520" s="21"/>
      <c r="M520" s="21"/>
      <c r="N520" s="46" t="str">
        <f>IF(A520="","",COUNTIF('Sales Record'!$B$3:$B$1000,A520))</f>
        <v/>
      </c>
      <c r="O520" s="46" t="str">
        <f>IF(A520="","",SUMPRODUCT(--('Sales Record'!$B$3:$B$1000='Inventory List'!A520),--('Sales Record'!$D$3:$D$1000="")))</f>
        <v/>
      </c>
      <c r="P520" s="46" t="str">
        <f>IF(A520="","",SUMPRODUCT('Purchase Record'!$J$3:$J$1000,--('Inventory List'!A520='Purchase Record'!$B$3:$B$1000),--('Purchase Record'!$D$3:$D$1000="")))</f>
        <v/>
      </c>
      <c r="Q520" s="46" t="str">
        <f>IF(A520="","",K520+SUMPRODUCT(--(A520='Purchase Record'!$B$3:$B$1000),--('Purchase Record'!$D$3:$D$1000&lt;&gt;""),'Purchase Record'!$J$3:$J$1000)-SUMPRODUCT(--(A520='Sales Record'!$B$3:$B$1000),--('Sales Record'!$D$3:$D$1000&lt;&gt;""),'Sales Record'!$G$3:$G$1000))</f>
        <v/>
      </c>
      <c r="R520" s="40"/>
      <c r="S520" s="40"/>
      <c r="T520" s="40"/>
      <c r="U520" s="41" t="str">
        <f t="shared" si="3"/>
        <v/>
      </c>
      <c r="V520" s="21" t="str">
        <f t="shared" si="4"/>
        <v/>
      </c>
      <c r="W520" s="21"/>
      <c r="X520" s="47">
        <f t="shared" si="5"/>
        <v>0</v>
      </c>
    </row>
    <row r="521">
      <c r="C521" s="21"/>
      <c r="D521" s="21"/>
      <c r="F521" s="21"/>
      <c r="G521" s="21"/>
      <c r="H521" s="21"/>
      <c r="I521" s="21"/>
      <c r="J521" s="49" t="str">
        <f t="shared" si="1"/>
        <v/>
      </c>
      <c r="K521" s="45" t="str">
        <f t="shared" si="2"/>
        <v/>
      </c>
      <c r="L521" s="21"/>
      <c r="M521" s="21"/>
      <c r="N521" s="46" t="str">
        <f>IF(A521="","",COUNTIF('Sales Record'!$B$3:$B$1000,A521))</f>
        <v/>
      </c>
      <c r="O521" s="46" t="str">
        <f>IF(A521="","",SUMPRODUCT(--('Sales Record'!$B$3:$B$1000='Inventory List'!A521),--('Sales Record'!$D$3:$D$1000="")))</f>
        <v/>
      </c>
      <c r="P521" s="46" t="str">
        <f>IF(A521="","",SUMPRODUCT('Purchase Record'!$J$3:$J$1000,--('Inventory List'!A521='Purchase Record'!$B$3:$B$1000),--('Purchase Record'!$D$3:$D$1000="")))</f>
        <v/>
      </c>
      <c r="Q521" s="46" t="str">
        <f>IF(A521="","",K521+SUMPRODUCT(--(A521='Purchase Record'!$B$3:$B$1000),--('Purchase Record'!$D$3:$D$1000&lt;&gt;""),'Purchase Record'!$J$3:$J$1000)-SUMPRODUCT(--(A521='Sales Record'!$B$3:$B$1000),--('Sales Record'!$D$3:$D$1000&lt;&gt;""),'Sales Record'!$G$3:$G$1000))</f>
        <v/>
      </c>
      <c r="R521" s="40"/>
      <c r="S521" s="40"/>
      <c r="T521" s="40"/>
      <c r="U521" s="41" t="str">
        <f t="shared" si="3"/>
        <v/>
      </c>
      <c r="V521" s="21" t="str">
        <f t="shared" si="4"/>
        <v/>
      </c>
      <c r="W521" s="21"/>
      <c r="X521" s="47">
        <f t="shared" si="5"/>
        <v>0</v>
      </c>
    </row>
    <row r="522">
      <c r="C522" s="21"/>
      <c r="D522" s="21"/>
      <c r="F522" s="21"/>
      <c r="G522" s="21"/>
      <c r="H522" s="21"/>
      <c r="I522" s="21"/>
      <c r="J522" s="49" t="str">
        <f t="shared" si="1"/>
        <v/>
      </c>
      <c r="K522" s="45" t="str">
        <f t="shared" si="2"/>
        <v/>
      </c>
      <c r="L522" s="21"/>
      <c r="M522" s="21"/>
      <c r="N522" s="46" t="str">
        <f>IF(A522="","",COUNTIF('Sales Record'!$B$3:$B$1000,A522))</f>
        <v/>
      </c>
      <c r="O522" s="46" t="str">
        <f>IF(A522="","",SUMPRODUCT(--('Sales Record'!$B$3:$B$1000='Inventory List'!A522),--('Sales Record'!$D$3:$D$1000="")))</f>
        <v/>
      </c>
      <c r="P522" s="46" t="str">
        <f>IF(A522="","",SUMPRODUCT('Purchase Record'!$J$3:$J$1000,--('Inventory List'!A522='Purchase Record'!$B$3:$B$1000),--('Purchase Record'!$D$3:$D$1000="")))</f>
        <v/>
      </c>
      <c r="Q522" s="46" t="str">
        <f>IF(A522="","",K522+SUMPRODUCT(--(A522='Purchase Record'!$B$3:$B$1000),--('Purchase Record'!$D$3:$D$1000&lt;&gt;""),'Purchase Record'!$J$3:$J$1000)-SUMPRODUCT(--(A522='Sales Record'!$B$3:$B$1000),--('Sales Record'!$D$3:$D$1000&lt;&gt;""),'Sales Record'!$G$3:$G$1000))</f>
        <v/>
      </c>
      <c r="R522" s="40"/>
      <c r="S522" s="40"/>
      <c r="T522" s="40"/>
      <c r="U522" s="41" t="str">
        <f t="shared" si="3"/>
        <v/>
      </c>
      <c r="V522" s="21" t="str">
        <f t="shared" si="4"/>
        <v/>
      </c>
      <c r="W522" s="21"/>
      <c r="X522" s="47">
        <f t="shared" si="5"/>
        <v>0</v>
      </c>
    </row>
    <row r="523">
      <c r="C523" s="21"/>
      <c r="D523" s="21"/>
      <c r="F523" s="21"/>
      <c r="G523" s="21"/>
      <c r="H523" s="21"/>
      <c r="I523" s="21"/>
      <c r="J523" s="49" t="str">
        <f t="shared" si="1"/>
        <v/>
      </c>
      <c r="K523" s="45" t="str">
        <f t="shared" si="2"/>
        <v/>
      </c>
      <c r="L523" s="21"/>
      <c r="M523" s="21"/>
      <c r="N523" s="46" t="str">
        <f>IF(A523="","",COUNTIF('Sales Record'!$B$3:$B$1000,A523))</f>
        <v/>
      </c>
      <c r="O523" s="46" t="str">
        <f>IF(A523="","",SUMPRODUCT(--('Sales Record'!$B$3:$B$1000='Inventory List'!A523),--('Sales Record'!$D$3:$D$1000="")))</f>
        <v/>
      </c>
      <c r="P523" s="46" t="str">
        <f>IF(A523="","",SUMPRODUCT('Purchase Record'!$J$3:$J$1000,--('Inventory List'!A523='Purchase Record'!$B$3:$B$1000),--('Purchase Record'!$D$3:$D$1000="")))</f>
        <v/>
      </c>
      <c r="Q523" s="46" t="str">
        <f>IF(A523="","",K523+SUMPRODUCT(--(A523='Purchase Record'!$B$3:$B$1000),--('Purchase Record'!$D$3:$D$1000&lt;&gt;""),'Purchase Record'!$J$3:$J$1000)-SUMPRODUCT(--(A523='Sales Record'!$B$3:$B$1000),--('Sales Record'!$D$3:$D$1000&lt;&gt;""),'Sales Record'!$G$3:$G$1000))</f>
        <v/>
      </c>
      <c r="R523" s="40"/>
      <c r="S523" s="40"/>
      <c r="T523" s="40"/>
      <c r="U523" s="41" t="str">
        <f t="shared" si="3"/>
        <v/>
      </c>
      <c r="V523" s="21" t="str">
        <f t="shared" si="4"/>
        <v/>
      </c>
      <c r="W523" s="21"/>
      <c r="X523" s="47">
        <f t="shared" si="5"/>
        <v>0</v>
      </c>
    </row>
    <row r="524">
      <c r="C524" s="21"/>
      <c r="D524" s="21"/>
      <c r="F524" s="21"/>
      <c r="G524" s="21"/>
      <c r="H524" s="21"/>
      <c r="I524" s="21"/>
      <c r="J524" s="49" t="str">
        <f t="shared" si="1"/>
        <v/>
      </c>
      <c r="K524" s="45" t="str">
        <f t="shared" si="2"/>
        <v/>
      </c>
      <c r="L524" s="21"/>
      <c r="M524" s="21"/>
      <c r="N524" s="46" t="str">
        <f>IF(A524="","",COUNTIF('Sales Record'!$B$3:$B$1000,A524))</f>
        <v/>
      </c>
      <c r="O524" s="46" t="str">
        <f>IF(A524="","",SUMPRODUCT(--('Sales Record'!$B$3:$B$1000='Inventory List'!A524),--('Sales Record'!$D$3:$D$1000="")))</f>
        <v/>
      </c>
      <c r="P524" s="46" t="str">
        <f>IF(A524="","",SUMPRODUCT('Purchase Record'!$J$3:$J$1000,--('Inventory List'!A524='Purchase Record'!$B$3:$B$1000),--('Purchase Record'!$D$3:$D$1000="")))</f>
        <v/>
      </c>
      <c r="Q524" s="46" t="str">
        <f>IF(A524="","",K524+SUMPRODUCT(--(A524='Purchase Record'!$B$3:$B$1000),--('Purchase Record'!$D$3:$D$1000&lt;&gt;""),'Purchase Record'!$J$3:$J$1000)-SUMPRODUCT(--(A524='Sales Record'!$B$3:$B$1000),--('Sales Record'!$D$3:$D$1000&lt;&gt;""),'Sales Record'!$G$3:$G$1000))</f>
        <v/>
      </c>
      <c r="R524" s="40"/>
      <c r="S524" s="40"/>
      <c r="T524" s="40"/>
      <c r="U524" s="41" t="str">
        <f t="shared" si="3"/>
        <v/>
      </c>
      <c r="V524" s="21" t="str">
        <f t="shared" si="4"/>
        <v/>
      </c>
      <c r="W524" s="21"/>
      <c r="X524" s="47">
        <f t="shared" si="5"/>
        <v>0</v>
      </c>
    </row>
    <row r="525">
      <c r="C525" s="21"/>
      <c r="D525" s="21"/>
      <c r="F525" s="21"/>
      <c r="G525" s="21"/>
      <c r="H525" s="21"/>
      <c r="I525" s="21"/>
      <c r="J525" s="49" t="str">
        <f t="shared" si="1"/>
        <v/>
      </c>
      <c r="K525" s="45" t="str">
        <f t="shared" si="2"/>
        <v/>
      </c>
      <c r="L525" s="21"/>
      <c r="M525" s="21"/>
      <c r="N525" s="46" t="str">
        <f>IF(A525="","",COUNTIF('Sales Record'!$B$3:$B$1000,A525))</f>
        <v/>
      </c>
      <c r="O525" s="46" t="str">
        <f>IF(A525="","",SUMPRODUCT(--('Sales Record'!$B$3:$B$1000='Inventory List'!A525),--('Sales Record'!$D$3:$D$1000="")))</f>
        <v/>
      </c>
      <c r="P525" s="46" t="str">
        <f>IF(A525="","",SUMPRODUCT('Purchase Record'!$J$3:$J$1000,--('Inventory List'!A525='Purchase Record'!$B$3:$B$1000),--('Purchase Record'!$D$3:$D$1000="")))</f>
        <v/>
      </c>
      <c r="Q525" s="46" t="str">
        <f>IF(A525="","",K525+SUMPRODUCT(--(A525='Purchase Record'!$B$3:$B$1000),--('Purchase Record'!$D$3:$D$1000&lt;&gt;""),'Purchase Record'!$J$3:$J$1000)-SUMPRODUCT(--(A525='Sales Record'!$B$3:$B$1000),--('Sales Record'!$D$3:$D$1000&lt;&gt;""),'Sales Record'!$G$3:$G$1000))</f>
        <v/>
      </c>
      <c r="R525" s="40"/>
      <c r="S525" s="40"/>
      <c r="T525" s="40"/>
      <c r="U525" s="41" t="str">
        <f t="shared" si="3"/>
        <v/>
      </c>
      <c r="V525" s="21" t="str">
        <f t="shared" si="4"/>
        <v/>
      </c>
      <c r="W525" s="21"/>
      <c r="X525" s="47">
        <f t="shared" si="5"/>
        <v>0</v>
      </c>
    </row>
    <row r="526">
      <c r="C526" s="21"/>
      <c r="D526" s="21"/>
      <c r="F526" s="21"/>
      <c r="G526" s="21"/>
      <c r="H526" s="21"/>
      <c r="I526" s="21"/>
      <c r="J526" s="49" t="str">
        <f t="shared" si="1"/>
        <v/>
      </c>
      <c r="K526" s="45" t="str">
        <f t="shared" si="2"/>
        <v/>
      </c>
      <c r="L526" s="21"/>
      <c r="M526" s="21"/>
      <c r="N526" s="46" t="str">
        <f>IF(A526="","",COUNTIF('Sales Record'!$B$3:$B$1000,A526))</f>
        <v/>
      </c>
      <c r="O526" s="46" t="str">
        <f>IF(A526="","",SUMPRODUCT(--('Sales Record'!$B$3:$B$1000='Inventory List'!A526),--('Sales Record'!$D$3:$D$1000="")))</f>
        <v/>
      </c>
      <c r="P526" s="46" t="str">
        <f>IF(A526="","",SUMPRODUCT('Purchase Record'!$J$3:$J$1000,--('Inventory List'!A526='Purchase Record'!$B$3:$B$1000),--('Purchase Record'!$D$3:$D$1000="")))</f>
        <v/>
      </c>
      <c r="Q526" s="46" t="str">
        <f>IF(A526="","",K526+SUMPRODUCT(--(A526='Purchase Record'!$B$3:$B$1000),--('Purchase Record'!$D$3:$D$1000&lt;&gt;""),'Purchase Record'!$J$3:$J$1000)-SUMPRODUCT(--(A526='Sales Record'!$B$3:$B$1000),--('Sales Record'!$D$3:$D$1000&lt;&gt;""),'Sales Record'!$G$3:$G$1000))</f>
        <v/>
      </c>
      <c r="R526" s="40"/>
      <c r="S526" s="40"/>
      <c r="T526" s="40"/>
      <c r="U526" s="41" t="str">
        <f t="shared" si="3"/>
        <v/>
      </c>
      <c r="V526" s="21" t="str">
        <f t="shared" si="4"/>
        <v/>
      </c>
      <c r="W526" s="21"/>
      <c r="X526" s="47">
        <f t="shared" si="5"/>
        <v>0</v>
      </c>
    </row>
    <row r="527">
      <c r="C527" s="21"/>
      <c r="D527" s="21"/>
      <c r="F527" s="21"/>
      <c r="G527" s="21"/>
      <c r="H527" s="21"/>
      <c r="I527" s="21"/>
      <c r="J527" s="49" t="str">
        <f t="shared" si="1"/>
        <v/>
      </c>
      <c r="K527" s="45" t="str">
        <f t="shared" si="2"/>
        <v/>
      </c>
      <c r="L527" s="21"/>
      <c r="M527" s="21"/>
      <c r="N527" s="46" t="str">
        <f>IF(A527="","",COUNTIF('Sales Record'!$B$3:$B$1000,A527))</f>
        <v/>
      </c>
      <c r="O527" s="46" t="str">
        <f>IF(A527="","",SUMPRODUCT(--('Sales Record'!$B$3:$B$1000='Inventory List'!A527),--('Sales Record'!$D$3:$D$1000="")))</f>
        <v/>
      </c>
      <c r="P527" s="46" t="str">
        <f>IF(A527="","",SUMPRODUCT('Purchase Record'!$J$3:$J$1000,--('Inventory List'!A527='Purchase Record'!$B$3:$B$1000),--('Purchase Record'!$D$3:$D$1000="")))</f>
        <v/>
      </c>
      <c r="Q527" s="46" t="str">
        <f>IF(A527="","",K527+SUMPRODUCT(--(A527='Purchase Record'!$B$3:$B$1000),--('Purchase Record'!$D$3:$D$1000&lt;&gt;""),'Purchase Record'!$J$3:$J$1000)-SUMPRODUCT(--(A527='Sales Record'!$B$3:$B$1000),--('Sales Record'!$D$3:$D$1000&lt;&gt;""),'Sales Record'!$G$3:$G$1000))</f>
        <v/>
      </c>
      <c r="R527" s="40"/>
      <c r="S527" s="40"/>
      <c r="T527" s="40"/>
      <c r="U527" s="41" t="str">
        <f t="shared" si="3"/>
        <v/>
      </c>
      <c r="V527" s="21" t="str">
        <f t="shared" si="4"/>
        <v/>
      </c>
      <c r="W527" s="21"/>
      <c r="X527" s="47">
        <f t="shared" si="5"/>
        <v>0</v>
      </c>
    </row>
    <row r="528">
      <c r="C528" s="21"/>
      <c r="D528" s="21"/>
      <c r="F528" s="21"/>
      <c r="G528" s="21"/>
      <c r="H528" s="21"/>
      <c r="I528" s="21"/>
      <c r="J528" s="49" t="str">
        <f t="shared" si="1"/>
        <v/>
      </c>
      <c r="K528" s="45" t="str">
        <f t="shared" si="2"/>
        <v/>
      </c>
      <c r="L528" s="21"/>
      <c r="M528" s="21"/>
      <c r="N528" s="46" t="str">
        <f>IF(A528="","",COUNTIF('Sales Record'!$B$3:$B$1000,A528))</f>
        <v/>
      </c>
      <c r="O528" s="46" t="str">
        <f>IF(A528="","",SUMPRODUCT(--('Sales Record'!$B$3:$B$1000='Inventory List'!A528),--('Sales Record'!$D$3:$D$1000="")))</f>
        <v/>
      </c>
      <c r="P528" s="46" t="str">
        <f>IF(A528="","",SUMPRODUCT('Purchase Record'!$J$3:$J$1000,--('Inventory List'!A528='Purchase Record'!$B$3:$B$1000),--('Purchase Record'!$D$3:$D$1000="")))</f>
        <v/>
      </c>
      <c r="Q528" s="46" t="str">
        <f>IF(A528="","",K528+SUMPRODUCT(--(A528='Purchase Record'!$B$3:$B$1000),--('Purchase Record'!$D$3:$D$1000&lt;&gt;""),'Purchase Record'!$J$3:$J$1000)-SUMPRODUCT(--(A528='Sales Record'!$B$3:$B$1000),--('Sales Record'!$D$3:$D$1000&lt;&gt;""),'Sales Record'!$G$3:$G$1000))</f>
        <v/>
      </c>
      <c r="R528" s="40"/>
      <c r="S528" s="40"/>
      <c r="T528" s="40"/>
      <c r="U528" s="41" t="str">
        <f t="shared" si="3"/>
        <v/>
      </c>
      <c r="V528" s="21" t="str">
        <f t="shared" si="4"/>
        <v/>
      </c>
      <c r="W528" s="21"/>
      <c r="X528" s="47">
        <f t="shared" si="5"/>
        <v>0</v>
      </c>
    </row>
    <row r="529">
      <c r="C529" s="21"/>
      <c r="D529" s="21"/>
      <c r="F529" s="21"/>
      <c r="G529" s="21"/>
      <c r="H529" s="21"/>
      <c r="I529" s="21"/>
      <c r="J529" s="49" t="str">
        <f t="shared" si="1"/>
        <v/>
      </c>
      <c r="K529" s="45" t="str">
        <f t="shared" si="2"/>
        <v/>
      </c>
      <c r="L529" s="21"/>
      <c r="M529" s="21"/>
      <c r="N529" s="46" t="str">
        <f>IF(A529="","",COUNTIF('Sales Record'!$B$3:$B$1000,A529))</f>
        <v/>
      </c>
      <c r="O529" s="46" t="str">
        <f>IF(A529="","",SUMPRODUCT(--('Sales Record'!$B$3:$B$1000='Inventory List'!A529),--('Sales Record'!$D$3:$D$1000="")))</f>
        <v/>
      </c>
      <c r="P529" s="46" t="str">
        <f>IF(A529="","",SUMPRODUCT('Purchase Record'!$J$3:$J$1000,--('Inventory List'!A529='Purchase Record'!$B$3:$B$1000),--('Purchase Record'!$D$3:$D$1000="")))</f>
        <v/>
      </c>
      <c r="Q529" s="46" t="str">
        <f>IF(A529="","",K529+SUMPRODUCT(--(A529='Purchase Record'!$B$3:$B$1000),--('Purchase Record'!$D$3:$D$1000&lt;&gt;""),'Purchase Record'!$J$3:$J$1000)-SUMPRODUCT(--(A529='Sales Record'!$B$3:$B$1000),--('Sales Record'!$D$3:$D$1000&lt;&gt;""),'Sales Record'!$G$3:$G$1000))</f>
        <v/>
      </c>
      <c r="R529" s="40"/>
      <c r="S529" s="40"/>
      <c r="T529" s="40"/>
      <c r="U529" s="41" t="str">
        <f t="shared" si="3"/>
        <v/>
      </c>
      <c r="V529" s="21" t="str">
        <f t="shared" si="4"/>
        <v/>
      </c>
      <c r="W529" s="21"/>
      <c r="X529" s="47">
        <f t="shared" si="5"/>
        <v>0</v>
      </c>
    </row>
    <row r="530">
      <c r="C530" s="21"/>
      <c r="D530" s="21"/>
      <c r="F530" s="21"/>
      <c r="G530" s="21"/>
      <c r="H530" s="21"/>
      <c r="I530" s="21"/>
      <c r="J530" s="49" t="str">
        <f t="shared" si="1"/>
        <v/>
      </c>
      <c r="K530" s="45" t="str">
        <f t="shared" si="2"/>
        <v/>
      </c>
      <c r="L530" s="21"/>
      <c r="M530" s="21"/>
      <c r="N530" s="46" t="str">
        <f>IF(A530="","",COUNTIF('Sales Record'!$B$3:$B$1000,A530))</f>
        <v/>
      </c>
      <c r="O530" s="46" t="str">
        <f>IF(A530="","",SUMPRODUCT(--('Sales Record'!$B$3:$B$1000='Inventory List'!A530),--('Sales Record'!$D$3:$D$1000="")))</f>
        <v/>
      </c>
      <c r="P530" s="46" t="str">
        <f>IF(A530="","",SUMPRODUCT('Purchase Record'!$J$3:$J$1000,--('Inventory List'!A530='Purchase Record'!$B$3:$B$1000),--('Purchase Record'!$D$3:$D$1000="")))</f>
        <v/>
      </c>
      <c r="Q530" s="46" t="str">
        <f>IF(A530="","",K530+SUMPRODUCT(--(A530='Purchase Record'!$B$3:$B$1000),--('Purchase Record'!$D$3:$D$1000&lt;&gt;""),'Purchase Record'!$J$3:$J$1000)-SUMPRODUCT(--(A530='Sales Record'!$B$3:$B$1000),--('Sales Record'!$D$3:$D$1000&lt;&gt;""),'Sales Record'!$G$3:$G$1000))</f>
        <v/>
      </c>
      <c r="R530" s="40"/>
      <c r="S530" s="40"/>
      <c r="T530" s="40"/>
      <c r="U530" s="41" t="str">
        <f t="shared" si="3"/>
        <v/>
      </c>
      <c r="V530" s="21" t="str">
        <f t="shared" si="4"/>
        <v/>
      </c>
      <c r="W530" s="21"/>
      <c r="X530" s="47">
        <f t="shared" si="5"/>
        <v>0</v>
      </c>
    </row>
    <row r="531">
      <c r="C531" s="21"/>
      <c r="D531" s="21"/>
      <c r="F531" s="21"/>
      <c r="G531" s="21"/>
      <c r="H531" s="21"/>
      <c r="I531" s="21"/>
      <c r="J531" s="49" t="str">
        <f t="shared" si="1"/>
        <v/>
      </c>
      <c r="K531" s="45" t="str">
        <f t="shared" si="2"/>
        <v/>
      </c>
      <c r="L531" s="21"/>
      <c r="M531" s="21"/>
      <c r="N531" s="46" t="str">
        <f>IF(A531="","",COUNTIF('Sales Record'!$B$3:$B$1000,A531))</f>
        <v/>
      </c>
      <c r="O531" s="46" t="str">
        <f>IF(A531="","",SUMPRODUCT(--('Sales Record'!$B$3:$B$1000='Inventory List'!A531),--('Sales Record'!$D$3:$D$1000="")))</f>
        <v/>
      </c>
      <c r="P531" s="46" t="str">
        <f>IF(A531="","",SUMPRODUCT('Purchase Record'!$J$3:$J$1000,--('Inventory List'!A531='Purchase Record'!$B$3:$B$1000),--('Purchase Record'!$D$3:$D$1000="")))</f>
        <v/>
      </c>
      <c r="Q531" s="46" t="str">
        <f>IF(A531="","",K531+SUMPRODUCT(--(A531='Purchase Record'!$B$3:$B$1000),--('Purchase Record'!$D$3:$D$1000&lt;&gt;""),'Purchase Record'!$J$3:$J$1000)-SUMPRODUCT(--(A531='Sales Record'!$B$3:$B$1000),--('Sales Record'!$D$3:$D$1000&lt;&gt;""),'Sales Record'!$G$3:$G$1000))</f>
        <v/>
      </c>
      <c r="R531" s="40"/>
      <c r="S531" s="40"/>
      <c r="T531" s="40"/>
      <c r="U531" s="41" t="str">
        <f t="shared" si="3"/>
        <v/>
      </c>
      <c r="V531" s="21" t="str">
        <f t="shared" si="4"/>
        <v/>
      </c>
      <c r="W531" s="21"/>
      <c r="X531" s="47">
        <f t="shared" si="5"/>
        <v>0</v>
      </c>
    </row>
    <row r="532">
      <c r="C532" s="21"/>
      <c r="D532" s="21"/>
      <c r="F532" s="21"/>
      <c r="G532" s="21"/>
      <c r="H532" s="21"/>
      <c r="I532" s="21"/>
      <c r="J532" s="49" t="str">
        <f t="shared" si="1"/>
        <v/>
      </c>
      <c r="K532" s="45" t="str">
        <f t="shared" si="2"/>
        <v/>
      </c>
      <c r="L532" s="21"/>
      <c r="M532" s="21"/>
      <c r="N532" s="46" t="str">
        <f>IF(A532="","",COUNTIF('Sales Record'!$B$3:$B$1000,A532))</f>
        <v/>
      </c>
      <c r="O532" s="46" t="str">
        <f>IF(A532="","",SUMPRODUCT(--('Sales Record'!$B$3:$B$1000='Inventory List'!A532),--('Sales Record'!$D$3:$D$1000="")))</f>
        <v/>
      </c>
      <c r="P532" s="46" t="str">
        <f>IF(A532="","",SUMPRODUCT('Purchase Record'!$J$3:$J$1000,--('Inventory List'!A532='Purchase Record'!$B$3:$B$1000),--('Purchase Record'!$D$3:$D$1000="")))</f>
        <v/>
      </c>
      <c r="Q532" s="46" t="str">
        <f>IF(A532="","",K532+SUMPRODUCT(--(A532='Purchase Record'!$B$3:$B$1000),--('Purchase Record'!$D$3:$D$1000&lt;&gt;""),'Purchase Record'!$J$3:$J$1000)-SUMPRODUCT(--(A532='Sales Record'!$B$3:$B$1000),--('Sales Record'!$D$3:$D$1000&lt;&gt;""),'Sales Record'!$G$3:$G$1000))</f>
        <v/>
      </c>
      <c r="R532" s="40"/>
      <c r="S532" s="40"/>
      <c r="T532" s="40"/>
      <c r="U532" s="41" t="str">
        <f t="shared" si="3"/>
        <v/>
      </c>
      <c r="V532" s="21" t="str">
        <f t="shared" si="4"/>
        <v/>
      </c>
      <c r="W532" s="21"/>
      <c r="X532" s="47">
        <f t="shared" si="5"/>
        <v>0</v>
      </c>
    </row>
    <row r="533">
      <c r="C533" s="21"/>
      <c r="D533" s="21"/>
      <c r="F533" s="21"/>
      <c r="G533" s="21"/>
      <c r="H533" s="21"/>
      <c r="I533" s="21"/>
      <c r="J533" s="49" t="str">
        <f t="shared" si="1"/>
        <v/>
      </c>
      <c r="K533" s="45" t="str">
        <f t="shared" si="2"/>
        <v/>
      </c>
      <c r="L533" s="21"/>
      <c r="M533" s="21"/>
      <c r="N533" s="46" t="str">
        <f>IF(A533="","",COUNTIF('Sales Record'!$B$3:$B$1000,A533))</f>
        <v/>
      </c>
      <c r="O533" s="46" t="str">
        <f>IF(A533="","",SUMPRODUCT(--('Sales Record'!$B$3:$B$1000='Inventory List'!A533),--('Sales Record'!$D$3:$D$1000="")))</f>
        <v/>
      </c>
      <c r="P533" s="46" t="str">
        <f>IF(A533="","",SUMPRODUCT('Purchase Record'!$J$3:$J$1000,--('Inventory List'!A533='Purchase Record'!$B$3:$B$1000),--('Purchase Record'!$D$3:$D$1000="")))</f>
        <v/>
      </c>
      <c r="Q533" s="46" t="str">
        <f>IF(A533="","",K533+SUMPRODUCT(--(A533='Purchase Record'!$B$3:$B$1000),--('Purchase Record'!$D$3:$D$1000&lt;&gt;""),'Purchase Record'!$J$3:$J$1000)-SUMPRODUCT(--(A533='Sales Record'!$B$3:$B$1000),--('Sales Record'!$D$3:$D$1000&lt;&gt;""),'Sales Record'!$G$3:$G$1000))</f>
        <v/>
      </c>
      <c r="R533" s="40"/>
      <c r="S533" s="40"/>
      <c r="T533" s="40"/>
      <c r="U533" s="41" t="str">
        <f t="shared" si="3"/>
        <v/>
      </c>
      <c r="V533" s="21" t="str">
        <f t="shared" si="4"/>
        <v/>
      </c>
      <c r="W533" s="21"/>
      <c r="X533" s="47">
        <f t="shared" si="5"/>
        <v>0</v>
      </c>
    </row>
    <row r="534">
      <c r="C534" s="21"/>
      <c r="D534" s="21"/>
      <c r="F534" s="21"/>
      <c r="G534" s="21"/>
      <c r="H534" s="21"/>
      <c r="I534" s="21"/>
      <c r="J534" s="49" t="str">
        <f t="shared" si="1"/>
        <v/>
      </c>
      <c r="K534" s="45" t="str">
        <f t="shared" si="2"/>
        <v/>
      </c>
      <c r="L534" s="21"/>
      <c r="M534" s="21"/>
      <c r="N534" s="46" t="str">
        <f>IF(A534="","",COUNTIF('Sales Record'!$B$3:$B$1000,A534))</f>
        <v/>
      </c>
      <c r="O534" s="46" t="str">
        <f>IF(A534="","",SUMPRODUCT(--('Sales Record'!$B$3:$B$1000='Inventory List'!A534),--('Sales Record'!$D$3:$D$1000="")))</f>
        <v/>
      </c>
      <c r="P534" s="46" t="str">
        <f>IF(A534="","",SUMPRODUCT('Purchase Record'!$J$3:$J$1000,--('Inventory List'!A534='Purchase Record'!$B$3:$B$1000),--('Purchase Record'!$D$3:$D$1000="")))</f>
        <v/>
      </c>
      <c r="Q534" s="46" t="str">
        <f>IF(A534="","",K534+SUMPRODUCT(--(A534='Purchase Record'!$B$3:$B$1000),--('Purchase Record'!$D$3:$D$1000&lt;&gt;""),'Purchase Record'!$J$3:$J$1000)-SUMPRODUCT(--(A534='Sales Record'!$B$3:$B$1000),--('Sales Record'!$D$3:$D$1000&lt;&gt;""),'Sales Record'!$G$3:$G$1000))</f>
        <v/>
      </c>
      <c r="R534" s="40"/>
      <c r="S534" s="40"/>
      <c r="T534" s="40"/>
      <c r="U534" s="41" t="str">
        <f t="shared" si="3"/>
        <v/>
      </c>
      <c r="V534" s="21" t="str">
        <f t="shared" si="4"/>
        <v/>
      </c>
      <c r="W534" s="21"/>
      <c r="X534" s="47">
        <f t="shared" si="5"/>
        <v>0</v>
      </c>
    </row>
    <row r="535">
      <c r="C535" s="21"/>
      <c r="D535" s="21"/>
      <c r="F535" s="21"/>
      <c r="G535" s="21"/>
      <c r="H535" s="21"/>
      <c r="I535" s="21"/>
      <c r="J535" s="49" t="str">
        <f t="shared" si="1"/>
        <v/>
      </c>
      <c r="K535" s="45" t="str">
        <f t="shared" si="2"/>
        <v/>
      </c>
      <c r="L535" s="21"/>
      <c r="M535" s="21"/>
      <c r="N535" s="46" t="str">
        <f>IF(A535="","",COUNTIF('Sales Record'!$B$3:$B$1000,A535))</f>
        <v/>
      </c>
      <c r="O535" s="46" t="str">
        <f>IF(A535="","",SUMPRODUCT(--('Sales Record'!$B$3:$B$1000='Inventory List'!A535),--('Sales Record'!$D$3:$D$1000="")))</f>
        <v/>
      </c>
      <c r="P535" s="46" t="str">
        <f>IF(A535="","",SUMPRODUCT('Purchase Record'!$J$3:$J$1000,--('Inventory List'!A535='Purchase Record'!$B$3:$B$1000),--('Purchase Record'!$D$3:$D$1000="")))</f>
        <v/>
      </c>
      <c r="Q535" s="46" t="str">
        <f>IF(A535="","",K535+SUMPRODUCT(--(A535='Purchase Record'!$B$3:$B$1000),--('Purchase Record'!$D$3:$D$1000&lt;&gt;""),'Purchase Record'!$J$3:$J$1000)-SUMPRODUCT(--(A535='Sales Record'!$B$3:$B$1000),--('Sales Record'!$D$3:$D$1000&lt;&gt;""),'Sales Record'!$G$3:$G$1000))</f>
        <v/>
      </c>
      <c r="R535" s="40"/>
      <c r="S535" s="40"/>
      <c r="T535" s="40"/>
      <c r="U535" s="41" t="str">
        <f t="shared" si="3"/>
        <v/>
      </c>
      <c r="V535" s="21" t="str">
        <f t="shared" si="4"/>
        <v/>
      </c>
      <c r="W535" s="21"/>
      <c r="X535" s="47">
        <f t="shared" si="5"/>
        <v>0</v>
      </c>
    </row>
    <row r="536">
      <c r="C536" s="21"/>
      <c r="D536" s="21"/>
      <c r="F536" s="21"/>
      <c r="G536" s="21"/>
      <c r="H536" s="21"/>
      <c r="I536" s="21"/>
      <c r="J536" s="49" t="str">
        <f t="shared" si="1"/>
        <v/>
      </c>
      <c r="K536" s="45" t="str">
        <f t="shared" si="2"/>
        <v/>
      </c>
      <c r="L536" s="21"/>
      <c r="M536" s="21"/>
      <c r="N536" s="46" t="str">
        <f>IF(A536="","",COUNTIF('Sales Record'!$B$3:$B$1000,A536))</f>
        <v/>
      </c>
      <c r="O536" s="46" t="str">
        <f>IF(A536="","",SUMPRODUCT(--('Sales Record'!$B$3:$B$1000='Inventory List'!A536),--('Sales Record'!$D$3:$D$1000="")))</f>
        <v/>
      </c>
      <c r="P536" s="46" t="str">
        <f>IF(A536="","",SUMPRODUCT('Purchase Record'!$J$3:$J$1000,--('Inventory List'!A536='Purchase Record'!$B$3:$B$1000),--('Purchase Record'!$D$3:$D$1000="")))</f>
        <v/>
      </c>
      <c r="Q536" s="46" t="str">
        <f>IF(A536="","",K536+SUMPRODUCT(--(A536='Purchase Record'!$B$3:$B$1000),--('Purchase Record'!$D$3:$D$1000&lt;&gt;""),'Purchase Record'!$J$3:$J$1000)-SUMPRODUCT(--(A536='Sales Record'!$B$3:$B$1000),--('Sales Record'!$D$3:$D$1000&lt;&gt;""),'Sales Record'!$G$3:$G$1000))</f>
        <v/>
      </c>
      <c r="R536" s="40"/>
      <c r="S536" s="40"/>
      <c r="T536" s="40"/>
      <c r="U536" s="41" t="str">
        <f t="shared" si="3"/>
        <v/>
      </c>
      <c r="V536" s="21" t="str">
        <f t="shared" si="4"/>
        <v/>
      </c>
      <c r="W536" s="21"/>
      <c r="X536" s="47">
        <f t="shared" si="5"/>
        <v>0</v>
      </c>
    </row>
    <row r="537">
      <c r="C537" s="21"/>
      <c r="D537" s="21"/>
      <c r="F537" s="21"/>
      <c r="G537" s="21"/>
      <c r="H537" s="21"/>
      <c r="I537" s="21"/>
      <c r="J537" s="49" t="str">
        <f t="shared" si="1"/>
        <v/>
      </c>
      <c r="K537" s="45" t="str">
        <f t="shared" si="2"/>
        <v/>
      </c>
      <c r="L537" s="21"/>
      <c r="M537" s="21"/>
      <c r="N537" s="46" t="str">
        <f>IF(A537="","",COUNTIF('Sales Record'!$B$3:$B$1000,A537))</f>
        <v/>
      </c>
      <c r="O537" s="46" t="str">
        <f>IF(A537="","",SUMPRODUCT(--('Sales Record'!$B$3:$B$1000='Inventory List'!A537),--('Sales Record'!$D$3:$D$1000="")))</f>
        <v/>
      </c>
      <c r="P537" s="46" t="str">
        <f>IF(A537="","",SUMPRODUCT('Purchase Record'!$J$3:$J$1000,--('Inventory List'!A537='Purchase Record'!$B$3:$B$1000),--('Purchase Record'!$D$3:$D$1000="")))</f>
        <v/>
      </c>
      <c r="Q537" s="46" t="str">
        <f>IF(A537="","",K537+SUMPRODUCT(--(A537='Purchase Record'!$B$3:$B$1000),--('Purchase Record'!$D$3:$D$1000&lt;&gt;""),'Purchase Record'!$J$3:$J$1000)-SUMPRODUCT(--(A537='Sales Record'!$B$3:$B$1000),--('Sales Record'!$D$3:$D$1000&lt;&gt;""),'Sales Record'!$G$3:$G$1000))</f>
        <v/>
      </c>
      <c r="R537" s="40"/>
      <c r="S537" s="40"/>
      <c r="T537" s="40"/>
      <c r="U537" s="41" t="str">
        <f t="shared" si="3"/>
        <v/>
      </c>
      <c r="V537" s="21" t="str">
        <f t="shared" si="4"/>
        <v/>
      </c>
      <c r="W537" s="21"/>
      <c r="X537" s="47">
        <f t="shared" si="5"/>
        <v>0</v>
      </c>
    </row>
    <row r="538">
      <c r="C538" s="21"/>
      <c r="D538" s="21"/>
      <c r="F538" s="21"/>
      <c r="G538" s="21"/>
      <c r="H538" s="21"/>
      <c r="I538" s="21"/>
      <c r="J538" s="49" t="str">
        <f t="shared" si="1"/>
        <v/>
      </c>
      <c r="K538" s="45" t="str">
        <f t="shared" si="2"/>
        <v/>
      </c>
      <c r="L538" s="21"/>
      <c r="M538" s="21"/>
      <c r="N538" s="46" t="str">
        <f>IF(A538="","",COUNTIF('Sales Record'!$B$3:$B$1000,A538))</f>
        <v/>
      </c>
      <c r="O538" s="46" t="str">
        <f>IF(A538="","",SUMPRODUCT(--('Sales Record'!$B$3:$B$1000='Inventory List'!A538),--('Sales Record'!$D$3:$D$1000="")))</f>
        <v/>
      </c>
      <c r="P538" s="46" t="str">
        <f>IF(A538="","",SUMPRODUCT('Purchase Record'!$J$3:$J$1000,--('Inventory List'!A538='Purchase Record'!$B$3:$B$1000),--('Purchase Record'!$D$3:$D$1000="")))</f>
        <v/>
      </c>
      <c r="Q538" s="46" t="str">
        <f>IF(A538="","",K538+SUMPRODUCT(--(A538='Purchase Record'!$B$3:$B$1000),--('Purchase Record'!$D$3:$D$1000&lt;&gt;""),'Purchase Record'!$J$3:$J$1000)-SUMPRODUCT(--(A538='Sales Record'!$B$3:$B$1000),--('Sales Record'!$D$3:$D$1000&lt;&gt;""),'Sales Record'!$G$3:$G$1000))</f>
        <v/>
      </c>
      <c r="R538" s="40"/>
      <c r="S538" s="40"/>
      <c r="T538" s="40"/>
      <c r="U538" s="41" t="str">
        <f t="shared" si="3"/>
        <v/>
      </c>
      <c r="V538" s="21" t="str">
        <f t="shared" si="4"/>
        <v/>
      </c>
      <c r="W538" s="21"/>
      <c r="X538" s="47">
        <f t="shared" si="5"/>
        <v>0</v>
      </c>
    </row>
    <row r="539">
      <c r="C539" s="21"/>
      <c r="D539" s="21"/>
      <c r="F539" s="21"/>
      <c r="G539" s="21"/>
      <c r="H539" s="21"/>
      <c r="I539" s="21"/>
      <c r="J539" s="49" t="str">
        <f t="shared" si="1"/>
        <v/>
      </c>
      <c r="K539" s="45" t="str">
        <f t="shared" si="2"/>
        <v/>
      </c>
      <c r="L539" s="21"/>
      <c r="M539" s="21"/>
      <c r="N539" s="46" t="str">
        <f>IF(A539="","",COUNTIF('Sales Record'!$B$3:$B$1000,A539))</f>
        <v/>
      </c>
      <c r="O539" s="46" t="str">
        <f>IF(A539="","",SUMPRODUCT(--('Sales Record'!$B$3:$B$1000='Inventory List'!A539),--('Sales Record'!$D$3:$D$1000="")))</f>
        <v/>
      </c>
      <c r="P539" s="46" t="str">
        <f>IF(A539="","",SUMPRODUCT('Purchase Record'!$J$3:$J$1000,--('Inventory List'!A539='Purchase Record'!$B$3:$B$1000),--('Purchase Record'!$D$3:$D$1000="")))</f>
        <v/>
      </c>
      <c r="Q539" s="46" t="str">
        <f>IF(A539="","",K539+SUMPRODUCT(--(A539='Purchase Record'!$B$3:$B$1000),--('Purchase Record'!$D$3:$D$1000&lt;&gt;""),'Purchase Record'!$J$3:$J$1000)-SUMPRODUCT(--(A539='Sales Record'!$B$3:$B$1000),--('Sales Record'!$D$3:$D$1000&lt;&gt;""),'Sales Record'!$G$3:$G$1000))</f>
        <v/>
      </c>
      <c r="R539" s="40"/>
      <c r="S539" s="40"/>
      <c r="T539" s="40"/>
      <c r="U539" s="41" t="str">
        <f t="shared" si="3"/>
        <v/>
      </c>
      <c r="V539" s="21" t="str">
        <f t="shared" si="4"/>
        <v/>
      </c>
      <c r="W539" s="21"/>
      <c r="X539" s="47">
        <f t="shared" si="5"/>
        <v>0</v>
      </c>
    </row>
    <row r="540">
      <c r="C540" s="21"/>
      <c r="D540" s="21"/>
      <c r="F540" s="21"/>
      <c r="G540" s="21"/>
      <c r="H540" s="21"/>
      <c r="I540" s="21"/>
      <c r="J540" s="49" t="str">
        <f t="shared" si="1"/>
        <v/>
      </c>
      <c r="K540" s="45" t="str">
        <f t="shared" si="2"/>
        <v/>
      </c>
      <c r="L540" s="21"/>
      <c r="M540" s="21"/>
      <c r="N540" s="46" t="str">
        <f>IF(A540="","",COUNTIF('Sales Record'!$B$3:$B$1000,A540))</f>
        <v/>
      </c>
      <c r="O540" s="46" t="str">
        <f>IF(A540="","",SUMPRODUCT(--('Sales Record'!$B$3:$B$1000='Inventory List'!A540),--('Sales Record'!$D$3:$D$1000="")))</f>
        <v/>
      </c>
      <c r="P540" s="46" t="str">
        <f>IF(A540="","",SUMPRODUCT('Purchase Record'!$J$3:$J$1000,--('Inventory List'!A540='Purchase Record'!$B$3:$B$1000),--('Purchase Record'!$D$3:$D$1000="")))</f>
        <v/>
      </c>
      <c r="Q540" s="46" t="str">
        <f>IF(A540="","",K540+SUMPRODUCT(--(A540='Purchase Record'!$B$3:$B$1000),--('Purchase Record'!$D$3:$D$1000&lt;&gt;""),'Purchase Record'!$J$3:$J$1000)-SUMPRODUCT(--(A540='Sales Record'!$B$3:$B$1000),--('Sales Record'!$D$3:$D$1000&lt;&gt;""),'Sales Record'!$G$3:$G$1000))</f>
        <v/>
      </c>
      <c r="R540" s="40"/>
      <c r="S540" s="40"/>
      <c r="T540" s="40"/>
      <c r="U540" s="41" t="str">
        <f t="shared" si="3"/>
        <v/>
      </c>
      <c r="V540" s="21" t="str">
        <f t="shared" si="4"/>
        <v/>
      </c>
      <c r="W540" s="21"/>
      <c r="X540" s="47">
        <f t="shared" si="5"/>
        <v>0</v>
      </c>
    </row>
    <row r="541">
      <c r="C541" s="21"/>
      <c r="D541" s="21"/>
      <c r="F541" s="21"/>
      <c r="G541" s="21"/>
      <c r="H541" s="21"/>
      <c r="I541" s="21"/>
      <c r="J541" s="49" t="str">
        <f t="shared" si="1"/>
        <v/>
      </c>
      <c r="K541" s="45" t="str">
        <f t="shared" si="2"/>
        <v/>
      </c>
      <c r="L541" s="21"/>
      <c r="M541" s="21"/>
      <c r="N541" s="46" t="str">
        <f>IF(A541="","",COUNTIF('Sales Record'!$B$3:$B$1000,A541))</f>
        <v/>
      </c>
      <c r="O541" s="46" t="str">
        <f>IF(A541="","",SUMPRODUCT(--('Sales Record'!$B$3:$B$1000='Inventory List'!A541),--('Sales Record'!$D$3:$D$1000="")))</f>
        <v/>
      </c>
      <c r="P541" s="46" t="str">
        <f>IF(A541="","",SUMPRODUCT('Purchase Record'!$J$3:$J$1000,--('Inventory List'!A541='Purchase Record'!$B$3:$B$1000),--('Purchase Record'!$D$3:$D$1000="")))</f>
        <v/>
      </c>
      <c r="Q541" s="46" t="str">
        <f>IF(A541="","",K541+SUMPRODUCT(--(A541='Purchase Record'!$B$3:$B$1000),--('Purchase Record'!$D$3:$D$1000&lt;&gt;""),'Purchase Record'!$J$3:$J$1000)-SUMPRODUCT(--(A541='Sales Record'!$B$3:$B$1000),--('Sales Record'!$D$3:$D$1000&lt;&gt;""),'Sales Record'!$G$3:$G$1000))</f>
        <v/>
      </c>
      <c r="R541" s="40"/>
      <c r="S541" s="40"/>
      <c r="T541" s="40"/>
      <c r="U541" s="41" t="str">
        <f t="shared" si="3"/>
        <v/>
      </c>
      <c r="V541" s="21" t="str">
        <f t="shared" si="4"/>
        <v/>
      </c>
      <c r="W541" s="21"/>
      <c r="X541" s="47">
        <f t="shared" si="5"/>
        <v>0</v>
      </c>
    </row>
    <row r="542">
      <c r="C542" s="21"/>
      <c r="D542" s="21"/>
      <c r="F542" s="21"/>
      <c r="G542" s="21"/>
      <c r="H542" s="21"/>
      <c r="I542" s="21"/>
      <c r="J542" s="49" t="str">
        <f t="shared" si="1"/>
        <v/>
      </c>
      <c r="K542" s="45" t="str">
        <f t="shared" si="2"/>
        <v/>
      </c>
      <c r="L542" s="21"/>
      <c r="M542" s="21"/>
      <c r="N542" s="46" t="str">
        <f>IF(A542="","",COUNTIF('Sales Record'!$B$3:$B$1000,A542))</f>
        <v/>
      </c>
      <c r="O542" s="46" t="str">
        <f>IF(A542="","",SUMPRODUCT(--('Sales Record'!$B$3:$B$1000='Inventory List'!A542),--('Sales Record'!$D$3:$D$1000="")))</f>
        <v/>
      </c>
      <c r="P542" s="46" t="str">
        <f>IF(A542="","",SUMPRODUCT('Purchase Record'!$J$3:$J$1000,--('Inventory List'!A542='Purchase Record'!$B$3:$B$1000),--('Purchase Record'!$D$3:$D$1000="")))</f>
        <v/>
      </c>
      <c r="Q542" s="46" t="str">
        <f>IF(A542="","",K542+SUMPRODUCT(--(A542='Purchase Record'!$B$3:$B$1000),--('Purchase Record'!$D$3:$D$1000&lt;&gt;""),'Purchase Record'!$J$3:$J$1000)-SUMPRODUCT(--(A542='Sales Record'!$B$3:$B$1000),--('Sales Record'!$D$3:$D$1000&lt;&gt;""),'Sales Record'!$G$3:$G$1000))</f>
        <v/>
      </c>
      <c r="R542" s="40"/>
      <c r="S542" s="40"/>
      <c r="T542" s="40"/>
      <c r="U542" s="41" t="str">
        <f t="shared" si="3"/>
        <v/>
      </c>
      <c r="V542" s="21" t="str">
        <f t="shared" si="4"/>
        <v/>
      </c>
      <c r="W542" s="21"/>
      <c r="X542" s="47">
        <f t="shared" si="5"/>
        <v>0</v>
      </c>
    </row>
    <row r="543">
      <c r="C543" s="21"/>
      <c r="D543" s="21"/>
      <c r="F543" s="21"/>
      <c r="G543" s="21"/>
      <c r="H543" s="21"/>
      <c r="I543" s="21"/>
      <c r="J543" s="49" t="str">
        <f t="shared" si="1"/>
        <v/>
      </c>
      <c r="K543" s="45" t="str">
        <f t="shared" si="2"/>
        <v/>
      </c>
      <c r="L543" s="21"/>
      <c r="M543" s="21"/>
      <c r="N543" s="46" t="str">
        <f>IF(A543="","",COUNTIF('Sales Record'!$B$3:$B$1000,A543))</f>
        <v/>
      </c>
      <c r="O543" s="46" t="str">
        <f>IF(A543="","",SUMPRODUCT(--('Sales Record'!$B$3:$B$1000='Inventory List'!A543),--('Sales Record'!$D$3:$D$1000="")))</f>
        <v/>
      </c>
      <c r="P543" s="46" t="str">
        <f>IF(A543="","",SUMPRODUCT('Purchase Record'!$J$3:$J$1000,--('Inventory List'!A543='Purchase Record'!$B$3:$B$1000),--('Purchase Record'!$D$3:$D$1000="")))</f>
        <v/>
      </c>
      <c r="Q543" s="46" t="str">
        <f>IF(A543="","",K543+SUMPRODUCT(--(A543='Purchase Record'!$B$3:$B$1000),--('Purchase Record'!$D$3:$D$1000&lt;&gt;""),'Purchase Record'!$J$3:$J$1000)-SUMPRODUCT(--(A543='Sales Record'!$B$3:$B$1000),--('Sales Record'!$D$3:$D$1000&lt;&gt;""),'Sales Record'!$G$3:$G$1000))</f>
        <v/>
      </c>
      <c r="R543" s="40"/>
      <c r="S543" s="40"/>
      <c r="T543" s="40"/>
      <c r="U543" s="41" t="str">
        <f t="shared" si="3"/>
        <v/>
      </c>
      <c r="V543" s="21" t="str">
        <f t="shared" si="4"/>
        <v/>
      </c>
      <c r="W543" s="21"/>
      <c r="X543" s="47">
        <f t="shared" si="5"/>
        <v>0</v>
      </c>
    </row>
    <row r="544">
      <c r="C544" s="21"/>
      <c r="D544" s="21"/>
      <c r="F544" s="21"/>
      <c r="G544" s="21"/>
      <c r="H544" s="21"/>
      <c r="I544" s="21"/>
      <c r="J544" s="49" t="str">
        <f t="shared" si="1"/>
        <v/>
      </c>
      <c r="K544" s="45" t="str">
        <f t="shared" si="2"/>
        <v/>
      </c>
      <c r="L544" s="21"/>
      <c r="M544" s="21"/>
      <c r="N544" s="46" t="str">
        <f>IF(A544="","",COUNTIF('Sales Record'!$B$3:$B$1000,A544))</f>
        <v/>
      </c>
      <c r="O544" s="46" t="str">
        <f>IF(A544="","",SUMPRODUCT(--('Sales Record'!$B$3:$B$1000='Inventory List'!A544),--('Sales Record'!$D$3:$D$1000="")))</f>
        <v/>
      </c>
      <c r="P544" s="46" t="str">
        <f>IF(A544="","",SUMPRODUCT('Purchase Record'!$J$3:$J$1000,--('Inventory List'!A544='Purchase Record'!$B$3:$B$1000),--('Purchase Record'!$D$3:$D$1000="")))</f>
        <v/>
      </c>
      <c r="Q544" s="46" t="str">
        <f>IF(A544="","",K544+SUMPRODUCT(--(A544='Purchase Record'!$B$3:$B$1000),--('Purchase Record'!$D$3:$D$1000&lt;&gt;""),'Purchase Record'!$J$3:$J$1000)-SUMPRODUCT(--(A544='Sales Record'!$B$3:$B$1000),--('Sales Record'!$D$3:$D$1000&lt;&gt;""),'Sales Record'!$G$3:$G$1000))</f>
        <v/>
      </c>
      <c r="R544" s="40"/>
      <c r="S544" s="40"/>
      <c r="T544" s="40"/>
      <c r="U544" s="41" t="str">
        <f t="shared" si="3"/>
        <v/>
      </c>
      <c r="V544" s="21" t="str">
        <f t="shared" si="4"/>
        <v/>
      </c>
      <c r="W544" s="21"/>
      <c r="X544" s="47">
        <f t="shared" si="5"/>
        <v>0</v>
      </c>
    </row>
    <row r="545">
      <c r="C545" s="21"/>
      <c r="D545" s="21"/>
      <c r="F545" s="21"/>
      <c r="G545" s="21"/>
      <c r="H545" s="21"/>
      <c r="I545" s="21"/>
      <c r="J545" s="49" t="str">
        <f t="shared" si="1"/>
        <v/>
      </c>
      <c r="K545" s="45" t="str">
        <f t="shared" si="2"/>
        <v/>
      </c>
      <c r="L545" s="21"/>
      <c r="M545" s="21"/>
      <c r="N545" s="46" t="str">
        <f>IF(A545="","",COUNTIF('Sales Record'!$B$3:$B$1000,A545))</f>
        <v/>
      </c>
      <c r="O545" s="46" t="str">
        <f>IF(A545="","",SUMPRODUCT(--('Sales Record'!$B$3:$B$1000='Inventory List'!A545),--('Sales Record'!$D$3:$D$1000="")))</f>
        <v/>
      </c>
      <c r="P545" s="46" t="str">
        <f>IF(A545="","",SUMPRODUCT('Purchase Record'!$J$3:$J$1000,--('Inventory List'!A545='Purchase Record'!$B$3:$B$1000),--('Purchase Record'!$D$3:$D$1000="")))</f>
        <v/>
      </c>
      <c r="Q545" s="46" t="str">
        <f>IF(A545="","",K545+SUMPRODUCT(--(A545='Purchase Record'!$B$3:$B$1000),--('Purchase Record'!$D$3:$D$1000&lt;&gt;""),'Purchase Record'!$J$3:$J$1000)-SUMPRODUCT(--(A545='Sales Record'!$B$3:$B$1000),--('Sales Record'!$D$3:$D$1000&lt;&gt;""),'Sales Record'!$G$3:$G$1000))</f>
        <v/>
      </c>
      <c r="R545" s="40"/>
      <c r="S545" s="40"/>
      <c r="T545" s="40"/>
      <c r="U545" s="41" t="str">
        <f t="shared" si="3"/>
        <v/>
      </c>
      <c r="V545" s="21" t="str">
        <f t="shared" si="4"/>
        <v/>
      </c>
      <c r="W545" s="21"/>
      <c r="X545" s="47">
        <f t="shared" si="5"/>
        <v>0</v>
      </c>
    </row>
    <row r="546">
      <c r="C546" s="21"/>
      <c r="D546" s="21"/>
      <c r="F546" s="21"/>
      <c r="G546" s="21"/>
      <c r="H546" s="21"/>
      <c r="I546" s="21"/>
      <c r="J546" s="49" t="str">
        <f t="shared" si="1"/>
        <v/>
      </c>
      <c r="K546" s="45" t="str">
        <f t="shared" si="2"/>
        <v/>
      </c>
      <c r="L546" s="21"/>
      <c r="M546" s="21"/>
      <c r="N546" s="46" t="str">
        <f>IF(A546="","",COUNTIF('Sales Record'!$B$3:$B$1000,A546))</f>
        <v/>
      </c>
      <c r="O546" s="46" t="str">
        <f>IF(A546="","",SUMPRODUCT(--('Sales Record'!$B$3:$B$1000='Inventory List'!A546),--('Sales Record'!$D$3:$D$1000="")))</f>
        <v/>
      </c>
      <c r="P546" s="46" t="str">
        <f>IF(A546="","",SUMPRODUCT('Purchase Record'!$J$3:$J$1000,--('Inventory List'!A546='Purchase Record'!$B$3:$B$1000),--('Purchase Record'!$D$3:$D$1000="")))</f>
        <v/>
      </c>
      <c r="Q546" s="46" t="str">
        <f>IF(A546="","",K546+SUMPRODUCT(--(A546='Purchase Record'!$B$3:$B$1000),--('Purchase Record'!$D$3:$D$1000&lt;&gt;""),'Purchase Record'!$J$3:$J$1000)-SUMPRODUCT(--(A546='Sales Record'!$B$3:$B$1000),--('Sales Record'!$D$3:$D$1000&lt;&gt;""),'Sales Record'!$G$3:$G$1000))</f>
        <v/>
      </c>
      <c r="R546" s="40"/>
      <c r="S546" s="40"/>
      <c r="T546" s="40"/>
      <c r="U546" s="41" t="str">
        <f t="shared" si="3"/>
        <v/>
      </c>
      <c r="V546" s="21" t="str">
        <f t="shared" si="4"/>
        <v/>
      </c>
      <c r="W546" s="21"/>
      <c r="X546" s="47">
        <f t="shared" si="5"/>
        <v>0</v>
      </c>
    </row>
    <row r="547">
      <c r="C547" s="21"/>
      <c r="D547" s="21"/>
      <c r="F547" s="21"/>
      <c r="G547" s="21"/>
      <c r="H547" s="21"/>
      <c r="I547" s="21"/>
      <c r="J547" s="49" t="str">
        <f t="shared" si="1"/>
        <v/>
      </c>
      <c r="K547" s="45" t="str">
        <f t="shared" si="2"/>
        <v/>
      </c>
      <c r="L547" s="21"/>
      <c r="M547" s="21"/>
      <c r="N547" s="46" t="str">
        <f>IF(A547="","",COUNTIF('Sales Record'!$B$3:$B$1000,A547))</f>
        <v/>
      </c>
      <c r="O547" s="46" t="str">
        <f>IF(A547="","",SUMPRODUCT(--('Sales Record'!$B$3:$B$1000='Inventory List'!A547),--('Sales Record'!$D$3:$D$1000="")))</f>
        <v/>
      </c>
      <c r="P547" s="46" t="str">
        <f>IF(A547="","",SUMPRODUCT('Purchase Record'!$J$3:$J$1000,--('Inventory List'!A547='Purchase Record'!$B$3:$B$1000),--('Purchase Record'!$D$3:$D$1000="")))</f>
        <v/>
      </c>
      <c r="Q547" s="46" t="str">
        <f>IF(A547="","",K547+SUMPRODUCT(--(A547='Purchase Record'!$B$3:$B$1000),--('Purchase Record'!$D$3:$D$1000&lt;&gt;""),'Purchase Record'!$J$3:$J$1000)-SUMPRODUCT(--(A547='Sales Record'!$B$3:$B$1000),--('Sales Record'!$D$3:$D$1000&lt;&gt;""),'Sales Record'!$G$3:$G$1000))</f>
        <v/>
      </c>
      <c r="R547" s="40"/>
      <c r="S547" s="40"/>
      <c r="T547" s="40"/>
      <c r="U547" s="41" t="str">
        <f t="shared" si="3"/>
        <v/>
      </c>
      <c r="V547" s="21" t="str">
        <f t="shared" si="4"/>
        <v/>
      </c>
      <c r="W547" s="21"/>
      <c r="X547" s="47">
        <f t="shared" si="5"/>
        <v>0</v>
      </c>
    </row>
    <row r="548">
      <c r="C548" s="21"/>
      <c r="D548" s="21"/>
      <c r="F548" s="21"/>
      <c r="G548" s="21"/>
      <c r="H548" s="21"/>
      <c r="I548" s="21"/>
      <c r="J548" s="49" t="str">
        <f t="shared" si="1"/>
        <v/>
      </c>
      <c r="K548" s="45" t="str">
        <f t="shared" si="2"/>
        <v/>
      </c>
      <c r="L548" s="21"/>
      <c r="M548" s="21"/>
      <c r="N548" s="46" t="str">
        <f>IF(A548="","",COUNTIF('Sales Record'!$B$3:$B$1000,A548))</f>
        <v/>
      </c>
      <c r="O548" s="46" t="str">
        <f>IF(A548="","",SUMPRODUCT(--('Sales Record'!$B$3:$B$1000='Inventory List'!A548),--('Sales Record'!$D$3:$D$1000="")))</f>
        <v/>
      </c>
      <c r="P548" s="46" t="str">
        <f>IF(A548="","",SUMPRODUCT('Purchase Record'!$J$3:$J$1000,--('Inventory List'!A548='Purchase Record'!$B$3:$B$1000),--('Purchase Record'!$D$3:$D$1000="")))</f>
        <v/>
      </c>
      <c r="Q548" s="46" t="str">
        <f>IF(A548="","",K548+SUMPRODUCT(--(A548='Purchase Record'!$B$3:$B$1000),--('Purchase Record'!$D$3:$D$1000&lt;&gt;""),'Purchase Record'!$J$3:$J$1000)-SUMPRODUCT(--(A548='Sales Record'!$B$3:$B$1000),--('Sales Record'!$D$3:$D$1000&lt;&gt;""),'Sales Record'!$G$3:$G$1000))</f>
        <v/>
      </c>
      <c r="R548" s="40"/>
      <c r="S548" s="40"/>
      <c r="T548" s="40"/>
      <c r="U548" s="41" t="str">
        <f t="shared" si="3"/>
        <v/>
      </c>
      <c r="V548" s="21" t="str">
        <f t="shared" si="4"/>
        <v/>
      </c>
      <c r="W548" s="21"/>
      <c r="X548" s="47">
        <f t="shared" si="5"/>
        <v>0</v>
      </c>
    </row>
    <row r="549">
      <c r="C549" s="21"/>
      <c r="D549" s="21"/>
      <c r="F549" s="21"/>
      <c r="G549" s="21"/>
      <c r="H549" s="21"/>
      <c r="I549" s="21"/>
      <c r="J549" s="49" t="str">
        <f t="shared" si="1"/>
        <v/>
      </c>
      <c r="K549" s="45" t="str">
        <f t="shared" si="2"/>
        <v/>
      </c>
      <c r="L549" s="21"/>
      <c r="M549" s="21"/>
      <c r="N549" s="46" t="str">
        <f>IF(A549="","",COUNTIF('Sales Record'!$B$3:$B$1000,A549))</f>
        <v/>
      </c>
      <c r="O549" s="46" t="str">
        <f>IF(A549="","",SUMPRODUCT(--('Sales Record'!$B$3:$B$1000='Inventory List'!A549),--('Sales Record'!$D$3:$D$1000="")))</f>
        <v/>
      </c>
      <c r="P549" s="46" t="str">
        <f>IF(A549="","",SUMPRODUCT('Purchase Record'!$J$3:$J$1000,--('Inventory List'!A549='Purchase Record'!$B$3:$B$1000),--('Purchase Record'!$D$3:$D$1000="")))</f>
        <v/>
      </c>
      <c r="Q549" s="46" t="str">
        <f>IF(A549="","",K549+SUMPRODUCT(--(A549='Purchase Record'!$B$3:$B$1000),--('Purchase Record'!$D$3:$D$1000&lt;&gt;""),'Purchase Record'!$J$3:$J$1000)-SUMPRODUCT(--(A549='Sales Record'!$B$3:$B$1000),--('Sales Record'!$D$3:$D$1000&lt;&gt;""),'Sales Record'!$G$3:$G$1000))</f>
        <v/>
      </c>
      <c r="R549" s="40"/>
      <c r="S549" s="40"/>
      <c r="T549" s="40"/>
      <c r="U549" s="41" t="str">
        <f t="shared" si="3"/>
        <v/>
      </c>
      <c r="V549" s="21" t="str">
        <f t="shared" si="4"/>
        <v/>
      </c>
      <c r="W549" s="21"/>
      <c r="X549" s="47">
        <f t="shared" si="5"/>
        <v>0</v>
      </c>
    </row>
    <row r="550">
      <c r="C550" s="21"/>
      <c r="D550" s="21"/>
      <c r="F550" s="21"/>
      <c r="G550" s="21"/>
      <c r="H550" s="21"/>
      <c r="I550" s="21"/>
      <c r="J550" s="49" t="str">
        <f t="shared" si="1"/>
        <v/>
      </c>
      <c r="K550" s="45" t="str">
        <f t="shared" si="2"/>
        <v/>
      </c>
      <c r="L550" s="21"/>
      <c r="M550" s="21"/>
      <c r="N550" s="46" t="str">
        <f>IF(A550="","",COUNTIF('Sales Record'!$B$3:$B$1000,A550))</f>
        <v/>
      </c>
      <c r="O550" s="46" t="str">
        <f>IF(A550="","",SUMPRODUCT(--('Sales Record'!$B$3:$B$1000='Inventory List'!A550),--('Sales Record'!$D$3:$D$1000="")))</f>
        <v/>
      </c>
      <c r="P550" s="46" t="str">
        <f>IF(A550="","",SUMPRODUCT('Purchase Record'!$J$3:$J$1000,--('Inventory List'!A550='Purchase Record'!$B$3:$B$1000),--('Purchase Record'!$D$3:$D$1000="")))</f>
        <v/>
      </c>
      <c r="Q550" s="46" t="str">
        <f>IF(A550="","",K550+SUMPRODUCT(--(A550='Purchase Record'!$B$3:$B$1000),--('Purchase Record'!$D$3:$D$1000&lt;&gt;""),'Purchase Record'!$J$3:$J$1000)-SUMPRODUCT(--(A550='Sales Record'!$B$3:$B$1000),--('Sales Record'!$D$3:$D$1000&lt;&gt;""),'Sales Record'!$G$3:$G$1000))</f>
        <v/>
      </c>
      <c r="R550" s="40"/>
      <c r="S550" s="40"/>
      <c r="T550" s="40"/>
      <c r="U550" s="41" t="str">
        <f t="shared" si="3"/>
        <v/>
      </c>
      <c r="V550" s="21" t="str">
        <f t="shared" si="4"/>
        <v/>
      </c>
      <c r="W550" s="21"/>
      <c r="X550" s="47">
        <f t="shared" si="5"/>
        <v>0</v>
      </c>
    </row>
    <row r="551">
      <c r="C551" s="21"/>
      <c r="D551" s="21"/>
      <c r="F551" s="21"/>
      <c r="G551" s="21"/>
      <c r="H551" s="21"/>
      <c r="I551" s="21"/>
      <c r="J551" s="49" t="str">
        <f t="shared" si="1"/>
        <v/>
      </c>
      <c r="K551" s="45" t="str">
        <f t="shared" si="2"/>
        <v/>
      </c>
      <c r="L551" s="21"/>
      <c r="M551" s="21"/>
      <c r="N551" s="46" t="str">
        <f>IF(A551="","",COUNTIF('Sales Record'!$B$3:$B$1000,A551))</f>
        <v/>
      </c>
      <c r="O551" s="46" t="str">
        <f>IF(A551="","",SUMPRODUCT(--('Sales Record'!$B$3:$B$1000='Inventory List'!A551),--('Sales Record'!$D$3:$D$1000="")))</f>
        <v/>
      </c>
      <c r="P551" s="46" t="str">
        <f>IF(A551="","",SUMPRODUCT('Purchase Record'!$J$3:$J$1000,--('Inventory List'!A551='Purchase Record'!$B$3:$B$1000),--('Purchase Record'!$D$3:$D$1000="")))</f>
        <v/>
      </c>
      <c r="Q551" s="46" t="str">
        <f>IF(A551="","",K551+SUMPRODUCT(--(A551='Purchase Record'!$B$3:$B$1000),--('Purchase Record'!$D$3:$D$1000&lt;&gt;""),'Purchase Record'!$J$3:$J$1000)-SUMPRODUCT(--(A551='Sales Record'!$B$3:$B$1000),--('Sales Record'!$D$3:$D$1000&lt;&gt;""),'Sales Record'!$G$3:$G$1000))</f>
        <v/>
      </c>
      <c r="R551" s="40"/>
      <c r="S551" s="40"/>
      <c r="T551" s="40"/>
      <c r="U551" s="41" t="str">
        <f t="shared" si="3"/>
        <v/>
      </c>
      <c r="V551" s="21" t="str">
        <f t="shared" si="4"/>
        <v/>
      </c>
      <c r="W551" s="21"/>
      <c r="X551" s="47">
        <f t="shared" si="5"/>
        <v>0</v>
      </c>
    </row>
    <row r="552">
      <c r="C552" s="21"/>
      <c r="D552" s="21"/>
      <c r="F552" s="21"/>
      <c r="G552" s="21"/>
      <c r="H552" s="21"/>
      <c r="I552" s="21"/>
      <c r="J552" s="49" t="str">
        <f t="shared" si="1"/>
        <v/>
      </c>
      <c r="K552" s="45" t="str">
        <f t="shared" si="2"/>
        <v/>
      </c>
      <c r="L552" s="21"/>
      <c r="M552" s="21"/>
      <c r="N552" s="46" t="str">
        <f>IF(A552="","",COUNTIF('Sales Record'!$B$3:$B$1000,A552))</f>
        <v/>
      </c>
      <c r="O552" s="46" t="str">
        <f>IF(A552="","",SUMPRODUCT(--('Sales Record'!$B$3:$B$1000='Inventory List'!A552),--('Sales Record'!$D$3:$D$1000="")))</f>
        <v/>
      </c>
      <c r="P552" s="46" t="str">
        <f>IF(A552="","",SUMPRODUCT('Purchase Record'!$J$3:$J$1000,--('Inventory List'!A552='Purchase Record'!$B$3:$B$1000),--('Purchase Record'!$D$3:$D$1000="")))</f>
        <v/>
      </c>
      <c r="Q552" s="46" t="str">
        <f>IF(A552="","",K552+SUMPRODUCT(--(A552='Purchase Record'!$B$3:$B$1000),--('Purchase Record'!$D$3:$D$1000&lt;&gt;""),'Purchase Record'!$J$3:$J$1000)-SUMPRODUCT(--(A552='Sales Record'!$B$3:$B$1000),--('Sales Record'!$D$3:$D$1000&lt;&gt;""),'Sales Record'!$G$3:$G$1000))</f>
        <v/>
      </c>
      <c r="R552" s="40"/>
      <c r="S552" s="40"/>
      <c r="T552" s="40"/>
      <c r="U552" s="41" t="str">
        <f t="shared" si="3"/>
        <v/>
      </c>
      <c r="V552" s="21" t="str">
        <f t="shared" si="4"/>
        <v/>
      </c>
      <c r="W552" s="21"/>
      <c r="X552" s="47">
        <f t="shared" si="5"/>
        <v>0</v>
      </c>
    </row>
    <row r="553">
      <c r="C553" s="21"/>
      <c r="D553" s="21"/>
      <c r="F553" s="21"/>
      <c r="G553" s="21"/>
      <c r="H553" s="21"/>
      <c r="I553" s="21"/>
      <c r="J553" s="49" t="str">
        <f t="shared" si="1"/>
        <v/>
      </c>
      <c r="K553" s="45" t="str">
        <f t="shared" si="2"/>
        <v/>
      </c>
      <c r="L553" s="21"/>
      <c r="M553" s="21"/>
      <c r="N553" s="46" t="str">
        <f>IF(A553="","",COUNTIF('Sales Record'!$B$3:$B$1000,A553))</f>
        <v/>
      </c>
      <c r="O553" s="46" t="str">
        <f>IF(A553="","",SUMPRODUCT(--('Sales Record'!$B$3:$B$1000='Inventory List'!A553),--('Sales Record'!$D$3:$D$1000="")))</f>
        <v/>
      </c>
      <c r="P553" s="46" t="str">
        <f>IF(A553="","",SUMPRODUCT('Purchase Record'!$J$3:$J$1000,--('Inventory List'!A553='Purchase Record'!$B$3:$B$1000),--('Purchase Record'!$D$3:$D$1000="")))</f>
        <v/>
      </c>
      <c r="Q553" s="46" t="str">
        <f>IF(A553="","",K553+SUMPRODUCT(--(A553='Purchase Record'!$B$3:$B$1000),--('Purchase Record'!$D$3:$D$1000&lt;&gt;""),'Purchase Record'!$J$3:$J$1000)-SUMPRODUCT(--(A553='Sales Record'!$B$3:$B$1000),--('Sales Record'!$D$3:$D$1000&lt;&gt;""),'Sales Record'!$G$3:$G$1000))</f>
        <v/>
      </c>
      <c r="R553" s="40"/>
      <c r="S553" s="40"/>
      <c r="T553" s="40"/>
      <c r="U553" s="41" t="str">
        <f t="shared" si="3"/>
        <v/>
      </c>
      <c r="V553" s="21" t="str">
        <f t="shared" si="4"/>
        <v/>
      </c>
      <c r="W553" s="21"/>
      <c r="X553" s="47">
        <f t="shared" si="5"/>
        <v>0</v>
      </c>
    </row>
    <row r="554">
      <c r="C554" s="21"/>
      <c r="D554" s="21"/>
      <c r="F554" s="21"/>
      <c r="G554" s="21"/>
      <c r="H554" s="21"/>
      <c r="I554" s="21"/>
      <c r="J554" s="49" t="str">
        <f t="shared" si="1"/>
        <v/>
      </c>
      <c r="K554" s="45" t="str">
        <f t="shared" si="2"/>
        <v/>
      </c>
      <c r="L554" s="21"/>
      <c r="M554" s="21"/>
      <c r="N554" s="46" t="str">
        <f>IF(A554="","",COUNTIF('Sales Record'!$B$3:$B$1000,A554))</f>
        <v/>
      </c>
      <c r="O554" s="46" t="str">
        <f>IF(A554="","",SUMPRODUCT(--('Sales Record'!$B$3:$B$1000='Inventory List'!A554),--('Sales Record'!$D$3:$D$1000="")))</f>
        <v/>
      </c>
      <c r="P554" s="46" t="str">
        <f>IF(A554="","",SUMPRODUCT('Purchase Record'!$J$3:$J$1000,--('Inventory List'!A554='Purchase Record'!$B$3:$B$1000),--('Purchase Record'!$D$3:$D$1000="")))</f>
        <v/>
      </c>
      <c r="Q554" s="46" t="str">
        <f>IF(A554="","",K554+SUMPRODUCT(--(A554='Purchase Record'!$B$3:$B$1000),--('Purchase Record'!$D$3:$D$1000&lt;&gt;""),'Purchase Record'!$J$3:$J$1000)-SUMPRODUCT(--(A554='Sales Record'!$B$3:$B$1000),--('Sales Record'!$D$3:$D$1000&lt;&gt;""),'Sales Record'!$G$3:$G$1000))</f>
        <v/>
      </c>
      <c r="R554" s="40"/>
      <c r="S554" s="40"/>
      <c r="T554" s="40"/>
      <c r="U554" s="41" t="str">
        <f t="shared" si="3"/>
        <v/>
      </c>
      <c r="V554" s="21" t="str">
        <f t="shared" si="4"/>
        <v/>
      </c>
      <c r="W554" s="21"/>
      <c r="X554" s="47">
        <f t="shared" si="5"/>
        <v>0</v>
      </c>
    </row>
    <row r="555">
      <c r="C555" s="21"/>
      <c r="D555" s="21"/>
      <c r="F555" s="21"/>
      <c r="G555" s="21"/>
      <c r="H555" s="21"/>
      <c r="I555" s="21"/>
      <c r="J555" s="49" t="str">
        <f t="shared" si="1"/>
        <v/>
      </c>
      <c r="K555" s="45" t="str">
        <f t="shared" si="2"/>
        <v/>
      </c>
      <c r="L555" s="21"/>
      <c r="M555" s="21"/>
      <c r="N555" s="46" t="str">
        <f>IF(A555="","",COUNTIF('Sales Record'!$B$3:$B$1000,A555))</f>
        <v/>
      </c>
      <c r="O555" s="46" t="str">
        <f>IF(A555="","",SUMPRODUCT(--('Sales Record'!$B$3:$B$1000='Inventory List'!A555),--('Sales Record'!$D$3:$D$1000="")))</f>
        <v/>
      </c>
      <c r="P555" s="46" t="str">
        <f>IF(A555="","",SUMPRODUCT('Purchase Record'!$J$3:$J$1000,--('Inventory List'!A555='Purchase Record'!$B$3:$B$1000),--('Purchase Record'!$D$3:$D$1000="")))</f>
        <v/>
      </c>
      <c r="Q555" s="46" t="str">
        <f>IF(A555="","",K555+SUMPRODUCT(--(A555='Purchase Record'!$B$3:$B$1000),--('Purchase Record'!$D$3:$D$1000&lt;&gt;""),'Purchase Record'!$J$3:$J$1000)-SUMPRODUCT(--(A555='Sales Record'!$B$3:$B$1000),--('Sales Record'!$D$3:$D$1000&lt;&gt;""),'Sales Record'!$G$3:$G$1000))</f>
        <v/>
      </c>
      <c r="R555" s="40"/>
      <c r="S555" s="40"/>
      <c r="T555" s="40"/>
      <c r="U555" s="41" t="str">
        <f t="shared" si="3"/>
        <v/>
      </c>
      <c r="V555" s="21" t="str">
        <f t="shared" si="4"/>
        <v/>
      </c>
      <c r="W555" s="21"/>
      <c r="X555" s="47">
        <f t="shared" si="5"/>
        <v>0</v>
      </c>
    </row>
    <row r="556">
      <c r="C556" s="21"/>
      <c r="D556" s="21"/>
      <c r="F556" s="21"/>
      <c r="G556" s="21"/>
      <c r="H556" s="21"/>
      <c r="I556" s="21"/>
      <c r="J556" s="49" t="str">
        <f t="shared" si="1"/>
        <v/>
      </c>
      <c r="K556" s="45" t="str">
        <f t="shared" si="2"/>
        <v/>
      </c>
      <c r="L556" s="21"/>
      <c r="M556" s="21"/>
      <c r="N556" s="46" t="str">
        <f>IF(A556="","",COUNTIF('Sales Record'!$B$3:$B$1000,A556))</f>
        <v/>
      </c>
      <c r="O556" s="46" t="str">
        <f>IF(A556="","",SUMPRODUCT(--('Sales Record'!$B$3:$B$1000='Inventory List'!A556),--('Sales Record'!$D$3:$D$1000="")))</f>
        <v/>
      </c>
      <c r="P556" s="46" t="str">
        <f>IF(A556="","",SUMPRODUCT('Purchase Record'!$J$3:$J$1000,--('Inventory List'!A556='Purchase Record'!$B$3:$B$1000),--('Purchase Record'!$D$3:$D$1000="")))</f>
        <v/>
      </c>
      <c r="Q556" s="46" t="str">
        <f>IF(A556="","",K556+SUMPRODUCT(--(A556='Purchase Record'!$B$3:$B$1000),--('Purchase Record'!$D$3:$D$1000&lt;&gt;""),'Purchase Record'!$J$3:$J$1000)-SUMPRODUCT(--(A556='Sales Record'!$B$3:$B$1000),--('Sales Record'!$D$3:$D$1000&lt;&gt;""),'Sales Record'!$G$3:$G$1000))</f>
        <v/>
      </c>
      <c r="R556" s="40"/>
      <c r="S556" s="40"/>
      <c r="T556" s="40"/>
      <c r="U556" s="41" t="str">
        <f t="shared" si="3"/>
        <v/>
      </c>
      <c r="V556" s="21" t="str">
        <f t="shared" si="4"/>
        <v/>
      </c>
      <c r="W556" s="21"/>
      <c r="X556" s="47">
        <f t="shared" si="5"/>
        <v>0</v>
      </c>
    </row>
    <row r="557">
      <c r="C557" s="21"/>
      <c r="D557" s="21"/>
      <c r="F557" s="21"/>
      <c r="G557" s="21"/>
      <c r="H557" s="21"/>
      <c r="I557" s="21"/>
      <c r="J557" s="49" t="str">
        <f t="shared" si="1"/>
        <v/>
      </c>
      <c r="K557" s="45" t="str">
        <f t="shared" si="2"/>
        <v/>
      </c>
      <c r="L557" s="21"/>
      <c r="M557" s="21"/>
      <c r="N557" s="46" t="str">
        <f>IF(A557="","",COUNTIF('Sales Record'!$B$3:$B$1000,A557))</f>
        <v/>
      </c>
      <c r="O557" s="46" t="str">
        <f>IF(A557="","",SUMPRODUCT(--('Sales Record'!$B$3:$B$1000='Inventory List'!A557),--('Sales Record'!$D$3:$D$1000="")))</f>
        <v/>
      </c>
      <c r="P557" s="46" t="str">
        <f>IF(A557="","",SUMPRODUCT('Purchase Record'!$J$3:$J$1000,--('Inventory List'!A557='Purchase Record'!$B$3:$B$1000),--('Purchase Record'!$D$3:$D$1000="")))</f>
        <v/>
      </c>
      <c r="Q557" s="46" t="str">
        <f>IF(A557="","",K557+SUMPRODUCT(--(A557='Purchase Record'!$B$3:$B$1000),--('Purchase Record'!$D$3:$D$1000&lt;&gt;""),'Purchase Record'!$J$3:$J$1000)-SUMPRODUCT(--(A557='Sales Record'!$B$3:$B$1000),--('Sales Record'!$D$3:$D$1000&lt;&gt;""),'Sales Record'!$G$3:$G$1000))</f>
        <v/>
      </c>
      <c r="R557" s="40"/>
      <c r="S557" s="40"/>
      <c r="T557" s="40"/>
      <c r="U557" s="41" t="str">
        <f t="shared" si="3"/>
        <v/>
      </c>
      <c r="V557" s="21" t="str">
        <f t="shared" si="4"/>
        <v/>
      </c>
      <c r="W557" s="21"/>
      <c r="X557" s="47">
        <f t="shared" si="5"/>
        <v>0</v>
      </c>
    </row>
    <row r="558">
      <c r="C558" s="21"/>
      <c r="D558" s="21"/>
      <c r="F558" s="21"/>
      <c r="G558" s="21"/>
      <c r="H558" s="21"/>
      <c r="I558" s="21"/>
      <c r="J558" s="49" t="str">
        <f t="shared" si="1"/>
        <v/>
      </c>
      <c r="K558" s="45" t="str">
        <f t="shared" si="2"/>
        <v/>
      </c>
      <c r="L558" s="21"/>
      <c r="M558" s="21"/>
      <c r="N558" s="46" t="str">
        <f>IF(A558="","",COUNTIF('Sales Record'!$B$3:$B$1000,A558))</f>
        <v/>
      </c>
      <c r="O558" s="46" t="str">
        <f>IF(A558="","",SUMPRODUCT(--('Sales Record'!$B$3:$B$1000='Inventory List'!A558),--('Sales Record'!$D$3:$D$1000="")))</f>
        <v/>
      </c>
      <c r="P558" s="46" t="str">
        <f>IF(A558="","",SUMPRODUCT('Purchase Record'!$J$3:$J$1000,--('Inventory List'!A558='Purchase Record'!$B$3:$B$1000),--('Purchase Record'!$D$3:$D$1000="")))</f>
        <v/>
      </c>
      <c r="Q558" s="46" t="str">
        <f>IF(A558="","",K558+SUMPRODUCT(--(A558='Purchase Record'!$B$3:$B$1000),--('Purchase Record'!$D$3:$D$1000&lt;&gt;""),'Purchase Record'!$J$3:$J$1000)-SUMPRODUCT(--(A558='Sales Record'!$B$3:$B$1000),--('Sales Record'!$D$3:$D$1000&lt;&gt;""),'Sales Record'!$G$3:$G$1000))</f>
        <v/>
      </c>
      <c r="R558" s="40"/>
      <c r="S558" s="40"/>
      <c r="T558" s="40"/>
      <c r="U558" s="41" t="str">
        <f t="shared" si="3"/>
        <v/>
      </c>
      <c r="V558" s="21" t="str">
        <f t="shared" si="4"/>
        <v/>
      </c>
      <c r="W558" s="21"/>
      <c r="X558" s="47">
        <f t="shared" si="5"/>
        <v>0</v>
      </c>
    </row>
    <row r="559">
      <c r="C559" s="21"/>
      <c r="D559" s="21"/>
      <c r="F559" s="21"/>
      <c r="G559" s="21"/>
      <c r="H559" s="21"/>
      <c r="I559" s="21"/>
      <c r="J559" s="49" t="str">
        <f t="shared" si="1"/>
        <v/>
      </c>
      <c r="K559" s="45" t="str">
        <f t="shared" si="2"/>
        <v/>
      </c>
      <c r="L559" s="21"/>
      <c r="M559" s="21"/>
      <c r="N559" s="46" t="str">
        <f>IF(A559="","",COUNTIF('Sales Record'!$B$3:$B$1000,A559))</f>
        <v/>
      </c>
      <c r="O559" s="46" t="str">
        <f>IF(A559="","",SUMPRODUCT(--('Sales Record'!$B$3:$B$1000='Inventory List'!A559),--('Sales Record'!$D$3:$D$1000="")))</f>
        <v/>
      </c>
      <c r="P559" s="46" t="str">
        <f>IF(A559="","",SUMPRODUCT('Purchase Record'!$J$3:$J$1000,--('Inventory List'!A559='Purchase Record'!$B$3:$B$1000),--('Purchase Record'!$D$3:$D$1000="")))</f>
        <v/>
      </c>
      <c r="Q559" s="46" t="str">
        <f>IF(A559="","",K559+SUMPRODUCT(--(A559='Purchase Record'!$B$3:$B$1000),--('Purchase Record'!$D$3:$D$1000&lt;&gt;""),'Purchase Record'!$J$3:$J$1000)-SUMPRODUCT(--(A559='Sales Record'!$B$3:$B$1000),--('Sales Record'!$D$3:$D$1000&lt;&gt;""),'Sales Record'!$G$3:$G$1000))</f>
        <v/>
      </c>
      <c r="R559" s="40"/>
      <c r="S559" s="40"/>
      <c r="T559" s="40"/>
      <c r="U559" s="41" t="str">
        <f t="shared" si="3"/>
        <v/>
      </c>
      <c r="V559" s="21" t="str">
        <f t="shared" si="4"/>
        <v/>
      </c>
      <c r="W559" s="21"/>
      <c r="X559" s="47">
        <f t="shared" si="5"/>
        <v>0</v>
      </c>
    </row>
    <row r="560">
      <c r="C560" s="21"/>
      <c r="D560" s="21"/>
      <c r="F560" s="21"/>
      <c r="G560" s="21"/>
      <c r="H560" s="21"/>
      <c r="I560" s="21"/>
      <c r="J560" s="49" t="str">
        <f t="shared" si="1"/>
        <v/>
      </c>
      <c r="K560" s="45" t="str">
        <f t="shared" si="2"/>
        <v/>
      </c>
      <c r="L560" s="21"/>
      <c r="M560" s="21"/>
      <c r="N560" s="46" t="str">
        <f>IF(A560="","",COUNTIF('Sales Record'!$B$3:$B$1000,A560))</f>
        <v/>
      </c>
      <c r="O560" s="46" t="str">
        <f>IF(A560="","",SUMPRODUCT(--('Sales Record'!$B$3:$B$1000='Inventory List'!A560),--('Sales Record'!$D$3:$D$1000="")))</f>
        <v/>
      </c>
      <c r="P560" s="46" t="str">
        <f>IF(A560="","",SUMPRODUCT('Purchase Record'!$J$3:$J$1000,--('Inventory List'!A560='Purchase Record'!$B$3:$B$1000),--('Purchase Record'!$D$3:$D$1000="")))</f>
        <v/>
      </c>
      <c r="Q560" s="46" t="str">
        <f>IF(A560="","",K560+SUMPRODUCT(--(A560='Purchase Record'!$B$3:$B$1000),--('Purchase Record'!$D$3:$D$1000&lt;&gt;""),'Purchase Record'!$J$3:$J$1000)-SUMPRODUCT(--(A560='Sales Record'!$B$3:$B$1000),--('Sales Record'!$D$3:$D$1000&lt;&gt;""),'Sales Record'!$G$3:$G$1000))</f>
        <v/>
      </c>
      <c r="R560" s="40"/>
      <c r="S560" s="40"/>
      <c r="T560" s="40"/>
      <c r="U560" s="41" t="str">
        <f t="shared" si="3"/>
        <v/>
      </c>
      <c r="V560" s="21" t="str">
        <f t="shared" si="4"/>
        <v/>
      </c>
      <c r="W560" s="21"/>
      <c r="X560" s="47">
        <f t="shared" si="5"/>
        <v>0</v>
      </c>
    </row>
    <row r="561">
      <c r="C561" s="21"/>
      <c r="D561" s="21"/>
      <c r="F561" s="21"/>
      <c r="G561" s="21"/>
      <c r="H561" s="21"/>
      <c r="I561" s="21"/>
      <c r="J561" s="49" t="str">
        <f t="shared" si="1"/>
        <v/>
      </c>
      <c r="K561" s="45" t="str">
        <f t="shared" si="2"/>
        <v/>
      </c>
      <c r="L561" s="21"/>
      <c r="M561" s="21"/>
      <c r="N561" s="46" t="str">
        <f>IF(A561="","",COUNTIF('Sales Record'!$B$3:$B$1000,A561))</f>
        <v/>
      </c>
      <c r="O561" s="46" t="str">
        <f>IF(A561="","",SUMPRODUCT(--('Sales Record'!$B$3:$B$1000='Inventory List'!A561),--('Sales Record'!$D$3:$D$1000="")))</f>
        <v/>
      </c>
      <c r="P561" s="46" t="str">
        <f>IF(A561="","",SUMPRODUCT('Purchase Record'!$J$3:$J$1000,--('Inventory List'!A561='Purchase Record'!$B$3:$B$1000),--('Purchase Record'!$D$3:$D$1000="")))</f>
        <v/>
      </c>
      <c r="Q561" s="46" t="str">
        <f>IF(A561="","",K561+SUMPRODUCT(--(A561='Purchase Record'!$B$3:$B$1000),--('Purchase Record'!$D$3:$D$1000&lt;&gt;""),'Purchase Record'!$J$3:$J$1000)-SUMPRODUCT(--(A561='Sales Record'!$B$3:$B$1000),--('Sales Record'!$D$3:$D$1000&lt;&gt;""),'Sales Record'!$G$3:$G$1000))</f>
        <v/>
      </c>
      <c r="R561" s="40"/>
      <c r="S561" s="40"/>
      <c r="T561" s="40"/>
      <c r="U561" s="41" t="str">
        <f t="shared" si="3"/>
        <v/>
      </c>
      <c r="V561" s="21" t="str">
        <f t="shared" si="4"/>
        <v/>
      </c>
      <c r="W561" s="21"/>
      <c r="X561" s="47">
        <f t="shared" si="5"/>
        <v>0</v>
      </c>
    </row>
    <row r="562">
      <c r="C562" s="21"/>
      <c r="D562" s="21"/>
      <c r="F562" s="21"/>
      <c r="G562" s="21"/>
      <c r="H562" s="21"/>
      <c r="I562" s="21"/>
      <c r="J562" s="49" t="str">
        <f t="shared" si="1"/>
        <v/>
      </c>
      <c r="K562" s="45" t="str">
        <f t="shared" si="2"/>
        <v/>
      </c>
      <c r="L562" s="21"/>
      <c r="M562" s="21"/>
      <c r="N562" s="46" t="str">
        <f>IF(A562="","",COUNTIF('Sales Record'!$B$3:$B$1000,A562))</f>
        <v/>
      </c>
      <c r="O562" s="46" t="str">
        <f>IF(A562="","",SUMPRODUCT(--('Sales Record'!$B$3:$B$1000='Inventory List'!A562),--('Sales Record'!$D$3:$D$1000="")))</f>
        <v/>
      </c>
      <c r="P562" s="46" t="str">
        <f>IF(A562="","",SUMPRODUCT('Purchase Record'!$J$3:$J$1000,--('Inventory List'!A562='Purchase Record'!$B$3:$B$1000),--('Purchase Record'!$D$3:$D$1000="")))</f>
        <v/>
      </c>
      <c r="Q562" s="46" t="str">
        <f>IF(A562="","",K562+SUMPRODUCT(--(A562='Purchase Record'!$B$3:$B$1000),--('Purchase Record'!$D$3:$D$1000&lt;&gt;""),'Purchase Record'!$J$3:$J$1000)-SUMPRODUCT(--(A562='Sales Record'!$B$3:$B$1000),--('Sales Record'!$D$3:$D$1000&lt;&gt;""),'Sales Record'!$G$3:$G$1000))</f>
        <v/>
      </c>
      <c r="R562" s="40"/>
      <c r="S562" s="40"/>
      <c r="T562" s="40"/>
      <c r="U562" s="41" t="str">
        <f t="shared" si="3"/>
        <v/>
      </c>
      <c r="V562" s="21" t="str">
        <f t="shared" si="4"/>
        <v/>
      </c>
      <c r="W562" s="21"/>
      <c r="X562" s="47">
        <f t="shared" si="5"/>
        <v>0</v>
      </c>
    </row>
    <row r="563">
      <c r="C563" s="21"/>
      <c r="D563" s="21"/>
      <c r="F563" s="21"/>
      <c r="G563" s="21"/>
      <c r="H563" s="21"/>
      <c r="I563" s="21"/>
      <c r="J563" s="49" t="str">
        <f t="shared" si="1"/>
        <v/>
      </c>
      <c r="K563" s="45" t="str">
        <f t="shared" si="2"/>
        <v/>
      </c>
      <c r="L563" s="21"/>
      <c r="M563" s="21"/>
      <c r="N563" s="46" t="str">
        <f>IF(A563="","",COUNTIF('Sales Record'!$B$3:$B$1000,A563))</f>
        <v/>
      </c>
      <c r="O563" s="46" t="str">
        <f>IF(A563="","",SUMPRODUCT(--('Sales Record'!$B$3:$B$1000='Inventory List'!A563),--('Sales Record'!$D$3:$D$1000="")))</f>
        <v/>
      </c>
      <c r="P563" s="46" t="str">
        <f>IF(A563="","",SUMPRODUCT('Purchase Record'!$J$3:$J$1000,--('Inventory List'!A563='Purchase Record'!$B$3:$B$1000),--('Purchase Record'!$D$3:$D$1000="")))</f>
        <v/>
      </c>
      <c r="Q563" s="46" t="str">
        <f>IF(A563="","",K563+SUMPRODUCT(--(A563='Purchase Record'!$B$3:$B$1000),--('Purchase Record'!$D$3:$D$1000&lt;&gt;""),'Purchase Record'!$J$3:$J$1000)-SUMPRODUCT(--(A563='Sales Record'!$B$3:$B$1000),--('Sales Record'!$D$3:$D$1000&lt;&gt;""),'Sales Record'!$G$3:$G$1000))</f>
        <v/>
      </c>
      <c r="R563" s="40"/>
      <c r="S563" s="40"/>
      <c r="T563" s="40"/>
      <c r="U563" s="41" t="str">
        <f t="shared" si="3"/>
        <v/>
      </c>
      <c r="V563" s="21" t="str">
        <f t="shared" si="4"/>
        <v/>
      </c>
      <c r="W563" s="21"/>
      <c r="X563" s="47">
        <f t="shared" si="5"/>
        <v>0</v>
      </c>
    </row>
    <row r="564">
      <c r="C564" s="21"/>
      <c r="D564" s="21"/>
      <c r="F564" s="21"/>
      <c r="G564" s="21"/>
      <c r="H564" s="21"/>
      <c r="I564" s="21"/>
      <c r="J564" s="49" t="str">
        <f t="shared" si="1"/>
        <v/>
      </c>
      <c r="K564" s="45" t="str">
        <f t="shared" si="2"/>
        <v/>
      </c>
      <c r="L564" s="21"/>
      <c r="M564" s="21"/>
      <c r="N564" s="46" t="str">
        <f>IF(A564="","",COUNTIF('Sales Record'!$B$3:$B$1000,A564))</f>
        <v/>
      </c>
      <c r="O564" s="46" t="str">
        <f>IF(A564="","",SUMPRODUCT(--('Sales Record'!$B$3:$B$1000='Inventory List'!A564),--('Sales Record'!$D$3:$D$1000="")))</f>
        <v/>
      </c>
      <c r="P564" s="46" t="str">
        <f>IF(A564="","",SUMPRODUCT('Purchase Record'!$J$3:$J$1000,--('Inventory List'!A564='Purchase Record'!$B$3:$B$1000),--('Purchase Record'!$D$3:$D$1000="")))</f>
        <v/>
      </c>
      <c r="Q564" s="46" t="str">
        <f>IF(A564="","",K564+SUMPRODUCT(--(A564='Purchase Record'!$B$3:$B$1000),--('Purchase Record'!$D$3:$D$1000&lt;&gt;""),'Purchase Record'!$J$3:$J$1000)-SUMPRODUCT(--(A564='Sales Record'!$B$3:$B$1000),--('Sales Record'!$D$3:$D$1000&lt;&gt;""),'Sales Record'!$G$3:$G$1000))</f>
        <v/>
      </c>
      <c r="R564" s="40"/>
      <c r="S564" s="40"/>
      <c r="T564" s="40"/>
      <c r="U564" s="41" t="str">
        <f t="shared" si="3"/>
        <v/>
      </c>
      <c r="V564" s="21" t="str">
        <f t="shared" si="4"/>
        <v/>
      </c>
      <c r="W564" s="21"/>
      <c r="X564" s="47">
        <f t="shared" si="5"/>
        <v>0</v>
      </c>
    </row>
    <row r="565">
      <c r="C565" s="21"/>
      <c r="D565" s="21"/>
      <c r="F565" s="21"/>
      <c r="G565" s="21"/>
      <c r="H565" s="21"/>
      <c r="I565" s="21"/>
      <c r="J565" s="49" t="str">
        <f t="shared" si="1"/>
        <v/>
      </c>
      <c r="K565" s="45" t="str">
        <f t="shared" si="2"/>
        <v/>
      </c>
      <c r="L565" s="21"/>
      <c r="M565" s="21"/>
      <c r="N565" s="46" t="str">
        <f>IF(A565="","",COUNTIF('Sales Record'!$B$3:$B$1000,A565))</f>
        <v/>
      </c>
      <c r="O565" s="46" t="str">
        <f>IF(A565="","",SUMPRODUCT(--('Sales Record'!$B$3:$B$1000='Inventory List'!A565),--('Sales Record'!$D$3:$D$1000="")))</f>
        <v/>
      </c>
      <c r="P565" s="46" t="str">
        <f>IF(A565="","",SUMPRODUCT('Purchase Record'!$J$3:$J$1000,--('Inventory List'!A565='Purchase Record'!$B$3:$B$1000),--('Purchase Record'!$D$3:$D$1000="")))</f>
        <v/>
      </c>
      <c r="Q565" s="46" t="str">
        <f>IF(A565="","",K565+SUMPRODUCT(--(A565='Purchase Record'!$B$3:$B$1000),--('Purchase Record'!$D$3:$D$1000&lt;&gt;""),'Purchase Record'!$J$3:$J$1000)-SUMPRODUCT(--(A565='Sales Record'!$B$3:$B$1000),--('Sales Record'!$D$3:$D$1000&lt;&gt;""),'Sales Record'!$G$3:$G$1000))</f>
        <v/>
      </c>
      <c r="R565" s="40"/>
      <c r="S565" s="40"/>
      <c r="T565" s="40"/>
      <c r="U565" s="41" t="str">
        <f t="shared" si="3"/>
        <v/>
      </c>
      <c r="V565" s="21" t="str">
        <f t="shared" si="4"/>
        <v/>
      </c>
      <c r="W565" s="21"/>
      <c r="X565" s="47">
        <f t="shared" si="5"/>
        <v>0</v>
      </c>
    </row>
    <row r="566">
      <c r="C566" s="21"/>
      <c r="D566" s="21"/>
      <c r="F566" s="21"/>
      <c r="G566" s="21"/>
      <c r="H566" s="21"/>
      <c r="I566" s="21"/>
      <c r="J566" s="49" t="str">
        <f t="shared" si="1"/>
        <v/>
      </c>
      <c r="K566" s="45" t="str">
        <f t="shared" si="2"/>
        <v/>
      </c>
      <c r="L566" s="21"/>
      <c r="M566" s="21"/>
      <c r="N566" s="46" t="str">
        <f>IF(A566="","",COUNTIF('Sales Record'!$B$3:$B$1000,A566))</f>
        <v/>
      </c>
      <c r="O566" s="46" t="str">
        <f>IF(A566="","",SUMPRODUCT(--('Sales Record'!$B$3:$B$1000='Inventory List'!A566),--('Sales Record'!$D$3:$D$1000="")))</f>
        <v/>
      </c>
      <c r="P566" s="46" t="str">
        <f>IF(A566="","",SUMPRODUCT('Purchase Record'!$J$3:$J$1000,--('Inventory List'!A566='Purchase Record'!$B$3:$B$1000),--('Purchase Record'!$D$3:$D$1000="")))</f>
        <v/>
      </c>
      <c r="Q566" s="46" t="str">
        <f>IF(A566="","",K566+SUMPRODUCT(--(A566='Purchase Record'!$B$3:$B$1000),--('Purchase Record'!$D$3:$D$1000&lt;&gt;""),'Purchase Record'!$J$3:$J$1000)-SUMPRODUCT(--(A566='Sales Record'!$B$3:$B$1000),--('Sales Record'!$D$3:$D$1000&lt;&gt;""),'Sales Record'!$G$3:$G$1000))</f>
        <v/>
      </c>
      <c r="R566" s="40"/>
      <c r="S566" s="40"/>
      <c r="T566" s="40"/>
      <c r="U566" s="41" t="str">
        <f t="shared" si="3"/>
        <v/>
      </c>
      <c r="V566" s="21" t="str">
        <f t="shared" si="4"/>
        <v/>
      </c>
      <c r="W566" s="21"/>
      <c r="X566" s="47">
        <f t="shared" si="5"/>
        <v>0</v>
      </c>
    </row>
    <row r="567">
      <c r="C567" s="21"/>
      <c r="D567" s="21"/>
      <c r="F567" s="21"/>
      <c r="G567" s="21"/>
      <c r="H567" s="21"/>
      <c r="I567" s="21"/>
      <c r="J567" s="49" t="str">
        <f t="shared" si="1"/>
        <v/>
      </c>
      <c r="K567" s="45" t="str">
        <f t="shared" si="2"/>
        <v/>
      </c>
      <c r="L567" s="21"/>
      <c r="M567" s="21"/>
      <c r="N567" s="46" t="str">
        <f>IF(A567="","",COUNTIF('Sales Record'!$B$3:$B$1000,A567))</f>
        <v/>
      </c>
      <c r="O567" s="46" t="str">
        <f>IF(A567="","",SUMPRODUCT(--('Sales Record'!$B$3:$B$1000='Inventory List'!A567),--('Sales Record'!$D$3:$D$1000="")))</f>
        <v/>
      </c>
      <c r="P567" s="46" t="str">
        <f>IF(A567="","",SUMPRODUCT('Purchase Record'!$J$3:$J$1000,--('Inventory List'!A567='Purchase Record'!$B$3:$B$1000),--('Purchase Record'!$D$3:$D$1000="")))</f>
        <v/>
      </c>
      <c r="Q567" s="46" t="str">
        <f>IF(A567="","",K567+SUMPRODUCT(--(A567='Purchase Record'!$B$3:$B$1000),--('Purchase Record'!$D$3:$D$1000&lt;&gt;""),'Purchase Record'!$J$3:$J$1000)-SUMPRODUCT(--(A567='Sales Record'!$B$3:$B$1000),--('Sales Record'!$D$3:$D$1000&lt;&gt;""),'Sales Record'!$G$3:$G$1000))</f>
        <v/>
      </c>
      <c r="R567" s="40"/>
      <c r="S567" s="40"/>
      <c r="T567" s="40"/>
      <c r="U567" s="41" t="str">
        <f t="shared" si="3"/>
        <v/>
      </c>
      <c r="V567" s="21" t="str">
        <f t="shared" si="4"/>
        <v/>
      </c>
      <c r="W567" s="21"/>
      <c r="X567" s="47">
        <f t="shared" si="5"/>
        <v>0</v>
      </c>
    </row>
    <row r="568">
      <c r="C568" s="21"/>
      <c r="D568" s="21"/>
      <c r="F568" s="21"/>
      <c r="G568" s="21"/>
      <c r="H568" s="21"/>
      <c r="I568" s="21"/>
      <c r="J568" s="49" t="str">
        <f t="shared" si="1"/>
        <v/>
      </c>
      <c r="K568" s="45" t="str">
        <f t="shared" si="2"/>
        <v/>
      </c>
      <c r="L568" s="21"/>
      <c r="M568" s="21"/>
      <c r="N568" s="46" t="str">
        <f>IF(A568="","",COUNTIF('Sales Record'!$B$3:$B$1000,A568))</f>
        <v/>
      </c>
      <c r="O568" s="46" t="str">
        <f>IF(A568="","",SUMPRODUCT(--('Sales Record'!$B$3:$B$1000='Inventory List'!A568),--('Sales Record'!$D$3:$D$1000="")))</f>
        <v/>
      </c>
      <c r="P568" s="46" t="str">
        <f>IF(A568="","",SUMPRODUCT('Purchase Record'!$J$3:$J$1000,--('Inventory List'!A568='Purchase Record'!$B$3:$B$1000),--('Purchase Record'!$D$3:$D$1000="")))</f>
        <v/>
      </c>
      <c r="Q568" s="46" t="str">
        <f>IF(A568="","",K568+SUMPRODUCT(--(A568='Purchase Record'!$B$3:$B$1000),--('Purchase Record'!$D$3:$D$1000&lt;&gt;""),'Purchase Record'!$J$3:$J$1000)-SUMPRODUCT(--(A568='Sales Record'!$B$3:$B$1000),--('Sales Record'!$D$3:$D$1000&lt;&gt;""),'Sales Record'!$G$3:$G$1000))</f>
        <v/>
      </c>
      <c r="R568" s="40"/>
      <c r="S568" s="40"/>
      <c r="T568" s="40"/>
      <c r="U568" s="41" t="str">
        <f t="shared" si="3"/>
        <v/>
      </c>
      <c r="V568" s="21" t="str">
        <f t="shared" si="4"/>
        <v/>
      </c>
      <c r="W568" s="21"/>
      <c r="X568" s="47">
        <f t="shared" si="5"/>
        <v>0</v>
      </c>
    </row>
    <row r="569">
      <c r="C569" s="21"/>
      <c r="D569" s="21"/>
      <c r="F569" s="21"/>
      <c r="G569" s="21"/>
      <c r="H569" s="21"/>
      <c r="I569" s="21"/>
      <c r="J569" s="49" t="str">
        <f t="shared" si="1"/>
        <v/>
      </c>
      <c r="K569" s="45" t="str">
        <f t="shared" si="2"/>
        <v/>
      </c>
      <c r="L569" s="21"/>
      <c r="M569" s="21"/>
      <c r="N569" s="46" t="str">
        <f>IF(A569="","",COUNTIF('Sales Record'!$B$3:$B$1000,A569))</f>
        <v/>
      </c>
      <c r="O569" s="46" t="str">
        <f>IF(A569="","",SUMPRODUCT(--('Sales Record'!$B$3:$B$1000='Inventory List'!A569),--('Sales Record'!$D$3:$D$1000="")))</f>
        <v/>
      </c>
      <c r="P569" s="46" t="str">
        <f>IF(A569="","",SUMPRODUCT('Purchase Record'!$J$3:$J$1000,--('Inventory List'!A569='Purchase Record'!$B$3:$B$1000),--('Purchase Record'!$D$3:$D$1000="")))</f>
        <v/>
      </c>
      <c r="Q569" s="46" t="str">
        <f>IF(A569="","",K569+SUMPRODUCT(--(A569='Purchase Record'!$B$3:$B$1000),--('Purchase Record'!$D$3:$D$1000&lt;&gt;""),'Purchase Record'!$J$3:$J$1000)-SUMPRODUCT(--(A569='Sales Record'!$B$3:$B$1000),--('Sales Record'!$D$3:$D$1000&lt;&gt;""),'Sales Record'!$G$3:$G$1000))</f>
        <v/>
      </c>
      <c r="R569" s="40"/>
      <c r="S569" s="40"/>
      <c r="T569" s="40"/>
      <c r="U569" s="41" t="str">
        <f t="shared" si="3"/>
        <v/>
      </c>
      <c r="V569" s="21" t="str">
        <f t="shared" si="4"/>
        <v/>
      </c>
      <c r="W569" s="21"/>
      <c r="X569" s="47">
        <f t="shared" si="5"/>
        <v>0</v>
      </c>
    </row>
    <row r="570">
      <c r="C570" s="21"/>
      <c r="D570" s="21"/>
      <c r="F570" s="21"/>
      <c r="G570" s="21"/>
      <c r="H570" s="21"/>
      <c r="I570" s="21"/>
      <c r="J570" s="49" t="str">
        <f t="shared" si="1"/>
        <v/>
      </c>
      <c r="K570" s="45" t="str">
        <f t="shared" si="2"/>
        <v/>
      </c>
      <c r="L570" s="21"/>
      <c r="M570" s="21"/>
      <c r="N570" s="46" t="str">
        <f>IF(A570="","",COUNTIF('Sales Record'!$B$3:$B$1000,A570))</f>
        <v/>
      </c>
      <c r="O570" s="46" t="str">
        <f>IF(A570="","",SUMPRODUCT(--('Sales Record'!$B$3:$B$1000='Inventory List'!A570),--('Sales Record'!$D$3:$D$1000="")))</f>
        <v/>
      </c>
      <c r="P570" s="46" t="str">
        <f>IF(A570="","",SUMPRODUCT('Purchase Record'!$J$3:$J$1000,--('Inventory List'!A570='Purchase Record'!$B$3:$B$1000),--('Purchase Record'!$D$3:$D$1000="")))</f>
        <v/>
      </c>
      <c r="Q570" s="46" t="str">
        <f>IF(A570="","",K570+SUMPRODUCT(--(A570='Purchase Record'!$B$3:$B$1000),--('Purchase Record'!$D$3:$D$1000&lt;&gt;""),'Purchase Record'!$J$3:$J$1000)-SUMPRODUCT(--(A570='Sales Record'!$B$3:$B$1000),--('Sales Record'!$D$3:$D$1000&lt;&gt;""),'Sales Record'!$G$3:$G$1000))</f>
        <v/>
      </c>
      <c r="R570" s="40"/>
      <c r="S570" s="40"/>
      <c r="T570" s="40"/>
      <c r="U570" s="41" t="str">
        <f t="shared" si="3"/>
        <v/>
      </c>
      <c r="V570" s="21" t="str">
        <f t="shared" si="4"/>
        <v/>
      </c>
      <c r="W570" s="21"/>
      <c r="X570" s="47">
        <f t="shared" si="5"/>
        <v>0</v>
      </c>
    </row>
    <row r="571">
      <c r="C571" s="21"/>
      <c r="D571" s="21"/>
      <c r="F571" s="21"/>
      <c r="G571" s="21"/>
      <c r="H571" s="21"/>
      <c r="I571" s="21"/>
      <c r="J571" s="49" t="str">
        <f t="shared" si="1"/>
        <v/>
      </c>
      <c r="K571" s="45" t="str">
        <f t="shared" si="2"/>
        <v/>
      </c>
      <c r="L571" s="21"/>
      <c r="M571" s="21"/>
      <c r="N571" s="46" t="str">
        <f>IF(A571="","",COUNTIF('Sales Record'!$B$3:$B$1000,A571))</f>
        <v/>
      </c>
      <c r="O571" s="46" t="str">
        <f>IF(A571="","",SUMPRODUCT(--('Sales Record'!$B$3:$B$1000='Inventory List'!A571),--('Sales Record'!$D$3:$D$1000="")))</f>
        <v/>
      </c>
      <c r="P571" s="46" t="str">
        <f>IF(A571="","",SUMPRODUCT('Purchase Record'!$J$3:$J$1000,--('Inventory List'!A571='Purchase Record'!$B$3:$B$1000),--('Purchase Record'!$D$3:$D$1000="")))</f>
        <v/>
      </c>
      <c r="Q571" s="46" t="str">
        <f>IF(A571="","",K571+SUMPRODUCT(--(A571='Purchase Record'!$B$3:$B$1000),--('Purchase Record'!$D$3:$D$1000&lt;&gt;""),'Purchase Record'!$J$3:$J$1000)-SUMPRODUCT(--(A571='Sales Record'!$B$3:$B$1000),--('Sales Record'!$D$3:$D$1000&lt;&gt;""),'Sales Record'!$G$3:$G$1000))</f>
        <v/>
      </c>
      <c r="R571" s="40"/>
      <c r="S571" s="40"/>
      <c r="T571" s="40"/>
      <c r="U571" s="41" t="str">
        <f t="shared" si="3"/>
        <v/>
      </c>
      <c r="V571" s="21" t="str">
        <f t="shared" si="4"/>
        <v/>
      </c>
      <c r="W571" s="21"/>
      <c r="X571" s="47">
        <f t="shared" si="5"/>
        <v>0</v>
      </c>
    </row>
    <row r="572">
      <c r="C572" s="21"/>
      <c r="D572" s="21"/>
      <c r="F572" s="21"/>
      <c r="G572" s="21"/>
      <c r="H572" s="21"/>
      <c r="I572" s="21"/>
      <c r="J572" s="49" t="str">
        <f t="shared" si="1"/>
        <v/>
      </c>
      <c r="K572" s="45" t="str">
        <f t="shared" si="2"/>
        <v/>
      </c>
      <c r="L572" s="21"/>
      <c r="M572" s="21"/>
      <c r="N572" s="46" t="str">
        <f>IF(A572="","",COUNTIF('Sales Record'!$B$3:$B$1000,A572))</f>
        <v/>
      </c>
      <c r="O572" s="46" t="str">
        <f>IF(A572="","",SUMPRODUCT(--('Sales Record'!$B$3:$B$1000='Inventory List'!A572),--('Sales Record'!$D$3:$D$1000="")))</f>
        <v/>
      </c>
      <c r="P572" s="46" t="str">
        <f>IF(A572="","",SUMPRODUCT('Purchase Record'!$J$3:$J$1000,--('Inventory List'!A572='Purchase Record'!$B$3:$B$1000),--('Purchase Record'!$D$3:$D$1000="")))</f>
        <v/>
      </c>
      <c r="Q572" s="46" t="str">
        <f>IF(A572="","",K572+SUMPRODUCT(--(A572='Purchase Record'!$B$3:$B$1000),--('Purchase Record'!$D$3:$D$1000&lt;&gt;""),'Purchase Record'!$J$3:$J$1000)-SUMPRODUCT(--(A572='Sales Record'!$B$3:$B$1000),--('Sales Record'!$D$3:$D$1000&lt;&gt;""),'Sales Record'!$G$3:$G$1000))</f>
        <v/>
      </c>
      <c r="R572" s="40"/>
      <c r="S572" s="40"/>
      <c r="T572" s="40"/>
      <c r="U572" s="41" t="str">
        <f t="shared" si="3"/>
        <v/>
      </c>
      <c r="V572" s="21" t="str">
        <f t="shared" si="4"/>
        <v/>
      </c>
      <c r="W572" s="21"/>
      <c r="X572" s="47">
        <f t="shared" si="5"/>
        <v>0</v>
      </c>
    </row>
    <row r="573">
      <c r="C573" s="21"/>
      <c r="D573" s="21"/>
      <c r="F573" s="21"/>
      <c r="G573" s="21"/>
      <c r="H573" s="21"/>
      <c r="I573" s="21"/>
      <c r="J573" s="49" t="str">
        <f t="shared" si="1"/>
        <v/>
      </c>
      <c r="K573" s="45" t="str">
        <f t="shared" si="2"/>
        <v/>
      </c>
      <c r="L573" s="21"/>
      <c r="M573" s="21"/>
      <c r="N573" s="46" t="str">
        <f>IF(A573="","",COUNTIF('Sales Record'!$B$3:$B$1000,A573))</f>
        <v/>
      </c>
      <c r="O573" s="46" t="str">
        <f>IF(A573="","",SUMPRODUCT(--('Sales Record'!$B$3:$B$1000='Inventory List'!A573),--('Sales Record'!$D$3:$D$1000="")))</f>
        <v/>
      </c>
      <c r="P573" s="46" t="str">
        <f>IF(A573="","",SUMPRODUCT('Purchase Record'!$J$3:$J$1000,--('Inventory List'!A573='Purchase Record'!$B$3:$B$1000),--('Purchase Record'!$D$3:$D$1000="")))</f>
        <v/>
      </c>
      <c r="Q573" s="46" t="str">
        <f>IF(A573="","",K573+SUMPRODUCT(--(A573='Purchase Record'!$B$3:$B$1000),--('Purchase Record'!$D$3:$D$1000&lt;&gt;""),'Purchase Record'!$J$3:$J$1000)-SUMPRODUCT(--(A573='Sales Record'!$B$3:$B$1000),--('Sales Record'!$D$3:$D$1000&lt;&gt;""),'Sales Record'!$G$3:$G$1000))</f>
        <v/>
      </c>
      <c r="R573" s="40"/>
      <c r="S573" s="40"/>
      <c r="T573" s="40"/>
      <c r="U573" s="41" t="str">
        <f t="shared" si="3"/>
        <v/>
      </c>
      <c r="V573" s="21" t="str">
        <f t="shared" si="4"/>
        <v/>
      </c>
      <c r="W573" s="21"/>
      <c r="X573" s="47">
        <f t="shared" si="5"/>
        <v>0</v>
      </c>
    </row>
    <row r="574">
      <c r="C574" s="21"/>
      <c r="D574" s="21"/>
      <c r="F574" s="21"/>
      <c r="G574" s="21"/>
      <c r="H574" s="21"/>
      <c r="I574" s="21"/>
      <c r="J574" s="49" t="str">
        <f t="shared" si="1"/>
        <v/>
      </c>
      <c r="K574" s="45" t="str">
        <f t="shared" si="2"/>
        <v/>
      </c>
      <c r="L574" s="21"/>
      <c r="M574" s="21"/>
      <c r="N574" s="46" t="str">
        <f>IF(A574="","",COUNTIF('Sales Record'!$B$3:$B$1000,A574))</f>
        <v/>
      </c>
      <c r="O574" s="46" t="str">
        <f>IF(A574="","",SUMPRODUCT(--('Sales Record'!$B$3:$B$1000='Inventory List'!A574),--('Sales Record'!$D$3:$D$1000="")))</f>
        <v/>
      </c>
      <c r="P574" s="46" t="str">
        <f>IF(A574="","",SUMPRODUCT('Purchase Record'!$J$3:$J$1000,--('Inventory List'!A574='Purchase Record'!$B$3:$B$1000),--('Purchase Record'!$D$3:$D$1000="")))</f>
        <v/>
      </c>
      <c r="Q574" s="46" t="str">
        <f>IF(A574="","",K574+SUMPRODUCT(--(A574='Purchase Record'!$B$3:$B$1000),--('Purchase Record'!$D$3:$D$1000&lt;&gt;""),'Purchase Record'!$J$3:$J$1000)-SUMPRODUCT(--(A574='Sales Record'!$B$3:$B$1000),--('Sales Record'!$D$3:$D$1000&lt;&gt;""),'Sales Record'!$G$3:$G$1000))</f>
        <v/>
      </c>
      <c r="R574" s="40"/>
      <c r="S574" s="40"/>
      <c r="T574" s="40"/>
      <c r="U574" s="41" t="str">
        <f t="shared" si="3"/>
        <v/>
      </c>
      <c r="V574" s="21" t="str">
        <f t="shared" si="4"/>
        <v/>
      </c>
      <c r="W574" s="21"/>
      <c r="X574" s="47">
        <f t="shared" si="5"/>
        <v>0</v>
      </c>
    </row>
    <row r="575">
      <c r="C575" s="21"/>
      <c r="D575" s="21"/>
      <c r="F575" s="21"/>
      <c r="G575" s="21"/>
      <c r="H575" s="21"/>
      <c r="I575" s="21"/>
      <c r="J575" s="49" t="str">
        <f t="shared" si="1"/>
        <v/>
      </c>
      <c r="K575" s="45" t="str">
        <f t="shared" si="2"/>
        <v/>
      </c>
      <c r="L575" s="21"/>
      <c r="M575" s="21"/>
      <c r="N575" s="46" t="str">
        <f>IF(A575="","",COUNTIF('Sales Record'!$B$3:$B$1000,A575))</f>
        <v/>
      </c>
      <c r="O575" s="46" t="str">
        <f>IF(A575="","",SUMPRODUCT(--('Sales Record'!$B$3:$B$1000='Inventory List'!A575),--('Sales Record'!$D$3:$D$1000="")))</f>
        <v/>
      </c>
      <c r="P575" s="46" t="str">
        <f>IF(A575="","",SUMPRODUCT('Purchase Record'!$J$3:$J$1000,--('Inventory List'!A575='Purchase Record'!$B$3:$B$1000),--('Purchase Record'!$D$3:$D$1000="")))</f>
        <v/>
      </c>
      <c r="Q575" s="46" t="str">
        <f>IF(A575="","",K575+SUMPRODUCT(--(A575='Purchase Record'!$B$3:$B$1000),--('Purchase Record'!$D$3:$D$1000&lt;&gt;""),'Purchase Record'!$J$3:$J$1000)-SUMPRODUCT(--(A575='Sales Record'!$B$3:$B$1000),--('Sales Record'!$D$3:$D$1000&lt;&gt;""),'Sales Record'!$G$3:$G$1000))</f>
        <v/>
      </c>
      <c r="R575" s="40"/>
      <c r="S575" s="40"/>
      <c r="T575" s="40"/>
      <c r="U575" s="41" t="str">
        <f t="shared" si="3"/>
        <v/>
      </c>
      <c r="V575" s="21" t="str">
        <f t="shared" si="4"/>
        <v/>
      </c>
      <c r="W575" s="21"/>
      <c r="X575" s="47">
        <f t="shared" si="5"/>
        <v>0</v>
      </c>
    </row>
    <row r="576">
      <c r="C576" s="21"/>
      <c r="D576" s="21"/>
      <c r="F576" s="21"/>
      <c r="G576" s="21"/>
      <c r="H576" s="21"/>
      <c r="I576" s="21"/>
      <c r="J576" s="49" t="str">
        <f t="shared" si="1"/>
        <v/>
      </c>
      <c r="K576" s="45" t="str">
        <f t="shared" si="2"/>
        <v/>
      </c>
      <c r="L576" s="21"/>
      <c r="M576" s="21"/>
      <c r="N576" s="46" t="str">
        <f>IF(A576="","",COUNTIF('Sales Record'!$B$3:$B$1000,A576))</f>
        <v/>
      </c>
      <c r="O576" s="46" t="str">
        <f>IF(A576="","",SUMPRODUCT(--('Sales Record'!$B$3:$B$1000='Inventory List'!A576),--('Sales Record'!$D$3:$D$1000="")))</f>
        <v/>
      </c>
      <c r="P576" s="46" t="str">
        <f>IF(A576="","",SUMPRODUCT('Purchase Record'!$J$3:$J$1000,--('Inventory List'!A576='Purchase Record'!$B$3:$B$1000),--('Purchase Record'!$D$3:$D$1000="")))</f>
        <v/>
      </c>
      <c r="Q576" s="46" t="str">
        <f>IF(A576="","",K576+SUMPRODUCT(--(A576='Purchase Record'!$B$3:$B$1000),--('Purchase Record'!$D$3:$D$1000&lt;&gt;""),'Purchase Record'!$J$3:$J$1000)-SUMPRODUCT(--(A576='Sales Record'!$B$3:$B$1000),--('Sales Record'!$D$3:$D$1000&lt;&gt;""),'Sales Record'!$G$3:$G$1000))</f>
        <v/>
      </c>
      <c r="R576" s="40"/>
      <c r="S576" s="40"/>
      <c r="T576" s="40"/>
      <c r="U576" s="41" t="str">
        <f t="shared" si="3"/>
        <v/>
      </c>
      <c r="V576" s="21" t="str">
        <f t="shared" si="4"/>
        <v/>
      </c>
      <c r="W576" s="21"/>
      <c r="X576" s="47">
        <f t="shared" si="5"/>
        <v>0</v>
      </c>
    </row>
    <row r="577">
      <c r="C577" s="21"/>
      <c r="D577" s="21"/>
      <c r="F577" s="21"/>
      <c r="G577" s="21"/>
      <c r="H577" s="21"/>
      <c r="I577" s="21"/>
      <c r="J577" s="49" t="str">
        <f t="shared" si="1"/>
        <v/>
      </c>
      <c r="K577" s="45" t="str">
        <f t="shared" si="2"/>
        <v/>
      </c>
      <c r="L577" s="21"/>
      <c r="M577" s="21"/>
      <c r="N577" s="46" t="str">
        <f>IF(A577="","",COUNTIF('Sales Record'!$B$3:$B$1000,A577))</f>
        <v/>
      </c>
      <c r="O577" s="46" t="str">
        <f>IF(A577="","",SUMPRODUCT(--('Sales Record'!$B$3:$B$1000='Inventory List'!A577),--('Sales Record'!$D$3:$D$1000="")))</f>
        <v/>
      </c>
      <c r="P577" s="46" t="str">
        <f>IF(A577="","",SUMPRODUCT('Purchase Record'!$J$3:$J$1000,--('Inventory List'!A577='Purchase Record'!$B$3:$B$1000),--('Purchase Record'!$D$3:$D$1000="")))</f>
        <v/>
      </c>
      <c r="Q577" s="46" t="str">
        <f>IF(A577="","",K577+SUMPRODUCT(--(A577='Purchase Record'!$B$3:$B$1000),--('Purchase Record'!$D$3:$D$1000&lt;&gt;""),'Purchase Record'!$J$3:$J$1000)-SUMPRODUCT(--(A577='Sales Record'!$B$3:$B$1000),--('Sales Record'!$D$3:$D$1000&lt;&gt;""),'Sales Record'!$G$3:$G$1000))</f>
        <v/>
      </c>
      <c r="R577" s="40"/>
      <c r="S577" s="40"/>
      <c r="T577" s="40"/>
      <c r="U577" s="41" t="str">
        <f t="shared" si="3"/>
        <v/>
      </c>
      <c r="V577" s="21" t="str">
        <f t="shared" si="4"/>
        <v/>
      </c>
      <c r="W577" s="21"/>
      <c r="X577" s="47">
        <f t="shared" si="5"/>
        <v>0</v>
      </c>
    </row>
    <row r="578">
      <c r="C578" s="21"/>
      <c r="D578" s="21"/>
      <c r="F578" s="21"/>
      <c r="G578" s="21"/>
      <c r="H578" s="21"/>
      <c r="I578" s="21"/>
      <c r="J578" s="49" t="str">
        <f t="shared" si="1"/>
        <v/>
      </c>
      <c r="K578" s="45" t="str">
        <f t="shared" si="2"/>
        <v/>
      </c>
      <c r="L578" s="21"/>
      <c r="M578" s="21"/>
      <c r="N578" s="46" t="str">
        <f>IF(A578="","",COUNTIF('Sales Record'!$B$3:$B$1000,A578))</f>
        <v/>
      </c>
      <c r="O578" s="46" t="str">
        <f>IF(A578="","",SUMPRODUCT(--('Sales Record'!$B$3:$B$1000='Inventory List'!A578),--('Sales Record'!$D$3:$D$1000="")))</f>
        <v/>
      </c>
      <c r="P578" s="46" t="str">
        <f>IF(A578="","",SUMPRODUCT('Purchase Record'!$J$3:$J$1000,--('Inventory List'!A578='Purchase Record'!$B$3:$B$1000),--('Purchase Record'!$D$3:$D$1000="")))</f>
        <v/>
      </c>
      <c r="Q578" s="46" t="str">
        <f>IF(A578="","",K578+SUMPRODUCT(--(A578='Purchase Record'!$B$3:$B$1000),--('Purchase Record'!$D$3:$D$1000&lt;&gt;""),'Purchase Record'!$J$3:$J$1000)-SUMPRODUCT(--(A578='Sales Record'!$B$3:$B$1000),--('Sales Record'!$D$3:$D$1000&lt;&gt;""),'Sales Record'!$G$3:$G$1000))</f>
        <v/>
      </c>
      <c r="R578" s="40"/>
      <c r="S578" s="40"/>
      <c r="T578" s="40"/>
      <c r="U578" s="41" t="str">
        <f t="shared" si="3"/>
        <v/>
      </c>
      <c r="V578" s="21" t="str">
        <f t="shared" si="4"/>
        <v/>
      </c>
      <c r="W578" s="21"/>
      <c r="X578" s="47">
        <f t="shared" si="5"/>
        <v>0</v>
      </c>
    </row>
    <row r="579">
      <c r="C579" s="21"/>
      <c r="D579" s="21"/>
      <c r="F579" s="21"/>
      <c r="G579" s="21"/>
      <c r="H579" s="21"/>
      <c r="I579" s="21"/>
      <c r="J579" s="49" t="str">
        <f t="shared" si="1"/>
        <v/>
      </c>
      <c r="K579" s="45" t="str">
        <f t="shared" si="2"/>
        <v/>
      </c>
      <c r="L579" s="21"/>
      <c r="M579" s="21"/>
      <c r="N579" s="46" t="str">
        <f>IF(A579="","",COUNTIF('Sales Record'!$B$3:$B$1000,A579))</f>
        <v/>
      </c>
      <c r="O579" s="46" t="str">
        <f>IF(A579="","",SUMPRODUCT(--('Sales Record'!$B$3:$B$1000='Inventory List'!A579),--('Sales Record'!$D$3:$D$1000="")))</f>
        <v/>
      </c>
      <c r="P579" s="46" t="str">
        <f>IF(A579="","",SUMPRODUCT('Purchase Record'!$J$3:$J$1000,--('Inventory List'!A579='Purchase Record'!$B$3:$B$1000),--('Purchase Record'!$D$3:$D$1000="")))</f>
        <v/>
      </c>
      <c r="Q579" s="46" t="str">
        <f>IF(A579="","",K579+SUMPRODUCT(--(A579='Purchase Record'!$B$3:$B$1000),--('Purchase Record'!$D$3:$D$1000&lt;&gt;""),'Purchase Record'!$J$3:$J$1000)-SUMPRODUCT(--(A579='Sales Record'!$B$3:$B$1000),--('Sales Record'!$D$3:$D$1000&lt;&gt;""),'Sales Record'!$G$3:$G$1000))</f>
        <v/>
      </c>
      <c r="R579" s="40"/>
      <c r="S579" s="40"/>
      <c r="T579" s="40"/>
      <c r="U579" s="41" t="str">
        <f t="shared" si="3"/>
        <v/>
      </c>
      <c r="V579" s="21" t="str">
        <f t="shared" si="4"/>
        <v/>
      </c>
      <c r="W579" s="21"/>
      <c r="X579" s="47">
        <f t="shared" si="5"/>
        <v>0</v>
      </c>
    </row>
    <row r="580">
      <c r="C580" s="21"/>
      <c r="D580" s="21"/>
      <c r="F580" s="21"/>
      <c r="G580" s="21"/>
      <c r="H580" s="21"/>
      <c r="I580" s="21"/>
      <c r="J580" s="49" t="str">
        <f t="shared" si="1"/>
        <v/>
      </c>
      <c r="K580" s="45" t="str">
        <f t="shared" si="2"/>
        <v/>
      </c>
      <c r="L580" s="21"/>
      <c r="M580" s="21"/>
      <c r="N580" s="46" t="str">
        <f>IF(A580="","",COUNTIF('Sales Record'!$B$3:$B$1000,A580))</f>
        <v/>
      </c>
      <c r="O580" s="46" t="str">
        <f>IF(A580="","",SUMPRODUCT(--('Sales Record'!$B$3:$B$1000='Inventory List'!A580),--('Sales Record'!$D$3:$D$1000="")))</f>
        <v/>
      </c>
      <c r="P580" s="46" t="str">
        <f>IF(A580="","",SUMPRODUCT('Purchase Record'!$J$3:$J$1000,--('Inventory List'!A580='Purchase Record'!$B$3:$B$1000),--('Purchase Record'!$D$3:$D$1000="")))</f>
        <v/>
      </c>
      <c r="Q580" s="46" t="str">
        <f>IF(A580="","",K580+SUMPRODUCT(--(A580='Purchase Record'!$B$3:$B$1000),--('Purchase Record'!$D$3:$D$1000&lt;&gt;""),'Purchase Record'!$J$3:$J$1000)-SUMPRODUCT(--(A580='Sales Record'!$B$3:$B$1000),--('Sales Record'!$D$3:$D$1000&lt;&gt;""),'Sales Record'!$G$3:$G$1000))</f>
        <v/>
      </c>
      <c r="R580" s="40"/>
      <c r="S580" s="40"/>
      <c r="T580" s="40"/>
      <c r="U580" s="41" t="str">
        <f t="shared" si="3"/>
        <v/>
      </c>
      <c r="V580" s="21" t="str">
        <f t="shared" si="4"/>
        <v/>
      </c>
      <c r="W580" s="21"/>
      <c r="X580" s="47">
        <f t="shared" si="5"/>
        <v>0</v>
      </c>
    </row>
    <row r="581">
      <c r="C581" s="21"/>
      <c r="D581" s="21"/>
      <c r="F581" s="21"/>
      <c r="G581" s="21"/>
      <c r="H581" s="21"/>
      <c r="I581" s="21"/>
      <c r="J581" s="49" t="str">
        <f t="shared" si="1"/>
        <v/>
      </c>
      <c r="K581" s="45" t="str">
        <f t="shared" si="2"/>
        <v/>
      </c>
      <c r="L581" s="21"/>
      <c r="M581" s="21"/>
      <c r="N581" s="46" t="str">
        <f>IF(A581="","",COUNTIF('Sales Record'!$B$3:$B$1000,A581))</f>
        <v/>
      </c>
      <c r="O581" s="46" t="str">
        <f>IF(A581="","",SUMPRODUCT(--('Sales Record'!$B$3:$B$1000='Inventory List'!A581),--('Sales Record'!$D$3:$D$1000="")))</f>
        <v/>
      </c>
      <c r="P581" s="46" t="str">
        <f>IF(A581="","",SUMPRODUCT('Purchase Record'!$J$3:$J$1000,--('Inventory List'!A581='Purchase Record'!$B$3:$B$1000),--('Purchase Record'!$D$3:$D$1000="")))</f>
        <v/>
      </c>
      <c r="Q581" s="46" t="str">
        <f>IF(A581="","",K581+SUMPRODUCT(--(A581='Purchase Record'!$B$3:$B$1000),--('Purchase Record'!$D$3:$D$1000&lt;&gt;""),'Purchase Record'!$J$3:$J$1000)-SUMPRODUCT(--(A581='Sales Record'!$B$3:$B$1000),--('Sales Record'!$D$3:$D$1000&lt;&gt;""),'Sales Record'!$G$3:$G$1000))</f>
        <v/>
      </c>
      <c r="R581" s="40"/>
      <c r="S581" s="40"/>
      <c r="T581" s="40"/>
      <c r="U581" s="41" t="str">
        <f t="shared" si="3"/>
        <v/>
      </c>
      <c r="V581" s="21" t="str">
        <f t="shared" si="4"/>
        <v/>
      </c>
      <c r="W581" s="21"/>
      <c r="X581" s="47">
        <f t="shared" si="5"/>
        <v>0</v>
      </c>
    </row>
    <row r="582">
      <c r="C582" s="21"/>
      <c r="D582" s="21"/>
      <c r="F582" s="21"/>
      <c r="G582" s="21"/>
      <c r="H582" s="21"/>
      <c r="I582" s="21"/>
      <c r="J582" s="49" t="str">
        <f t="shared" si="1"/>
        <v/>
      </c>
      <c r="K582" s="45" t="str">
        <f t="shared" si="2"/>
        <v/>
      </c>
      <c r="L582" s="21"/>
      <c r="M582" s="21"/>
      <c r="N582" s="46" t="str">
        <f>IF(A582="","",COUNTIF('Sales Record'!$B$3:$B$1000,A582))</f>
        <v/>
      </c>
      <c r="O582" s="46" t="str">
        <f>IF(A582="","",SUMPRODUCT(--('Sales Record'!$B$3:$B$1000='Inventory List'!A582),--('Sales Record'!$D$3:$D$1000="")))</f>
        <v/>
      </c>
      <c r="P582" s="46" t="str">
        <f>IF(A582="","",SUMPRODUCT('Purchase Record'!$J$3:$J$1000,--('Inventory List'!A582='Purchase Record'!$B$3:$B$1000),--('Purchase Record'!$D$3:$D$1000="")))</f>
        <v/>
      </c>
      <c r="Q582" s="46" t="str">
        <f>IF(A582="","",K582+SUMPRODUCT(--(A582='Purchase Record'!$B$3:$B$1000),--('Purchase Record'!$D$3:$D$1000&lt;&gt;""),'Purchase Record'!$J$3:$J$1000)-SUMPRODUCT(--(A582='Sales Record'!$B$3:$B$1000),--('Sales Record'!$D$3:$D$1000&lt;&gt;""),'Sales Record'!$G$3:$G$1000))</f>
        <v/>
      </c>
      <c r="R582" s="40"/>
      <c r="S582" s="40"/>
      <c r="T582" s="40"/>
      <c r="U582" s="41" t="str">
        <f t="shared" si="3"/>
        <v/>
      </c>
      <c r="V582" s="21" t="str">
        <f t="shared" si="4"/>
        <v/>
      </c>
      <c r="W582" s="21"/>
      <c r="X582" s="47">
        <f t="shared" si="5"/>
        <v>0</v>
      </c>
    </row>
    <row r="583">
      <c r="C583" s="21"/>
      <c r="D583" s="21"/>
      <c r="F583" s="21"/>
      <c r="G583" s="21"/>
      <c r="H583" s="21"/>
      <c r="I583" s="21"/>
      <c r="J583" s="49" t="str">
        <f t="shared" si="1"/>
        <v/>
      </c>
      <c r="K583" s="45" t="str">
        <f t="shared" si="2"/>
        <v/>
      </c>
      <c r="L583" s="21"/>
      <c r="M583" s="21"/>
      <c r="N583" s="46" t="str">
        <f>IF(A583="","",COUNTIF('Sales Record'!$B$3:$B$1000,A583))</f>
        <v/>
      </c>
      <c r="O583" s="46" t="str">
        <f>IF(A583="","",SUMPRODUCT(--('Sales Record'!$B$3:$B$1000='Inventory List'!A583),--('Sales Record'!$D$3:$D$1000="")))</f>
        <v/>
      </c>
      <c r="P583" s="46" t="str">
        <f>IF(A583="","",SUMPRODUCT('Purchase Record'!$J$3:$J$1000,--('Inventory List'!A583='Purchase Record'!$B$3:$B$1000),--('Purchase Record'!$D$3:$D$1000="")))</f>
        <v/>
      </c>
      <c r="Q583" s="46" t="str">
        <f>IF(A583="","",K583+SUMPRODUCT(--(A583='Purchase Record'!$B$3:$B$1000),--('Purchase Record'!$D$3:$D$1000&lt;&gt;""),'Purchase Record'!$J$3:$J$1000)-SUMPRODUCT(--(A583='Sales Record'!$B$3:$B$1000),--('Sales Record'!$D$3:$D$1000&lt;&gt;""),'Sales Record'!$G$3:$G$1000))</f>
        <v/>
      </c>
      <c r="R583" s="40"/>
      <c r="S583" s="40"/>
      <c r="T583" s="40"/>
      <c r="U583" s="41" t="str">
        <f t="shared" si="3"/>
        <v/>
      </c>
      <c r="V583" s="21" t="str">
        <f t="shared" si="4"/>
        <v/>
      </c>
      <c r="W583" s="21"/>
      <c r="X583" s="47">
        <f t="shared" si="5"/>
        <v>0</v>
      </c>
    </row>
    <row r="584">
      <c r="C584" s="21"/>
      <c r="D584" s="21"/>
      <c r="F584" s="21"/>
      <c r="G584" s="21"/>
      <c r="H584" s="21"/>
      <c r="I584" s="21"/>
      <c r="J584" s="49" t="str">
        <f t="shared" si="1"/>
        <v/>
      </c>
      <c r="K584" s="45" t="str">
        <f t="shared" si="2"/>
        <v/>
      </c>
      <c r="L584" s="21"/>
      <c r="M584" s="21"/>
      <c r="N584" s="46" t="str">
        <f>IF(A584="","",COUNTIF('Sales Record'!$B$3:$B$1000,A584))</f>
        <v/>
      </c>
      <c r="O584" s="46" t="str">
        <f>IF(A584="","",SUMPRODUCT(--('Sales Record'!$B$3:$B$1000='Inventory List'!A584),--('Sales Record'!$D$3:$D$1000="")))</f>
        <v/>
      </c>
      <c r="P584" s="46" t="str">
        <f>IF(A584="","",SUMPRODUCT('Purchase Record'!$J$3:$J$1000,--('Inventory List'!A584='Purchase Record'!$B$3:$B$1000),--('Purchase Record'!$D$3:$D$1000="")))</f>
        <v/>
      </c>
      <c r="Q584" s="46" t="str">
        <f>IF(A584="","",K584+SUMPRODUCT(--(A584='Purchase Record'!$B$3:$B$1000),--('Purchase Record'!$D$3:$D$1000&lt;&gt;""),'Purchase Record'!$J$3:$J$1000)-SUMPRODUCT(--(A584='Sales Record'!$B$3:$B$1000),--('Sales Record'!$D$3:$D$1000&lt;&gt;""),'Sales Record'!$G$3:$G$1000))</f>
        <v/>
      </c>
      <c r="R584" s="40"/>
      <c r="S584" s="40"/>
      <c r="T584" s="40"/>
      <c r="U584" s="41" t="str">
        <f t="shared" si="3"/>
        <v/>
      </c>
      <c r="V584" s="21" t="str">
        <f t="shared" si="4"/>
        <v/>
      </c>
      <c r="W584" s="21"/>
      <c r="X584" s="47">
        <f t="shared" si="5"/>
        <v>0</v>
      </c>
    </row>
    <row r="585">
      <c r="C585" s="21"/>
      <c r="D585" s="21"/>
      <c r="F585" s="21"/>
      <c r="G585" s="21"/>
      <c r="H585" s="21"/>
      <c r="I585" s="21"/>
      <c r="J585" s="49" t="str">
        <f t="shared" si="1"/>
        <v/>
      </c>
      <c r="K585" s="45" t="str">
        <f t="shared" si="2"/>
        <v/>
      </c>
      <c r="L585" s="21"/>
      <c r="M585" s="21"/>
      <c r="N585" s="46" t="str">
        <f>IF(A585="","",COUNTIF('Sales Record'!$B$3:$B$1000,A585))</f>
        <v/>
      </c>
      <c r="O585" s="46" t="str">
        <f>IF(A585="","",SUMPRODUCT(--('Sales Record'!$B$3:$B$1000='Inventory List'!A585),--('Sales Record'!$D$3:$D$1000="")))</f>
        <v/>
      </c>
      <c r="P585" s="46" t="str">
        <f>IF(A585="","",SUMPRODUCT('Purchase Record'!$J$3:$J$1000,--('Inventory List'!A585='Purchase Record'!$B$3:$B$1000),--('Purchase Record'!$D$3:$D$1000="")))</f>
        <v/>
      </c>
      <c r="Q585" s="46" t="str">
        <f>IF(A585="","",K585+SUMPRODUCT(--(A585='Purchase Record'!$B$3:$B$1000),--('Purchase Record'!$D$3:$D$1000&lt;&gt;""),'Purchase Record'!$J$3:$J$1000)-SUMPRODUCT(--(A585='Sales Record'!$B$3:$B$1000),--('Sales Record'!$D$3:$D$1000&lt;&gt;""),'Sales Record'!$G$3:$G$1000))</f>
        <v/>
      </c>
      <c r="R585" s="40"/>
      <c r="S585" s="40"/>
      <c r="T585" s="40"/>
      <c r="U585" s="41" t="str">
        <f t="shared" si="3"/>
        <v/>
      </c>
      <c r="V585" s="21" t="str">
        <f t="shared" si="4"/>
        <v/>
      </c>
      <c r="W585" s="21"/>
      <c r="X585" s="47">
        <f t="shared" si="5"/>
        <v>0</v>
      </c>
    </row>
    <row r="586">
      <c r="C586" s="21"/>
      <c r="D586" s="21"/>
      <c r="F586" s="21"/>
      <c r="G586" s="21"/>
      <c r="H586" s="21"/>
      <c r="I586" s="21"/>
      <c r="J586" s="49" t="str">
        <f t="shared" si="1"/>
        <v/>
      </c>
      <c r="K586" s="45" t="str">
        <f t="shared" si="2"/>
        <v/>
      </c>
      <c r="L586" s="21"/>
      <c r="M586" s="21"/>
      <c r="N586" s="46" t="str">
        <f>IF(A586="","",COUNTIF('Sales Record'!$B$3:$B$1000,A586))</f>
        <v/>
      </c>
      <c r="O586" s="46" t="str">
        <f>IF(A586="","",SUMPRODUCT(--('Sales Record'!$B$3:$B$1000='Inventory List'!A586),--('Sales Record'!$D$3:$D$1000="")))</f>
        <v/>
      </c>
      <c r="P586" s="46" t="str">
        <f>IF(A586="","",SUMPRODUCT('Purchase Record'!$J$3:$J$1000,--('Inventory List'!A586='Purchase Record'!$B$3:$B$1000),--('Purchase Record'!$D$3:$D$1000="")))</f>
        <v/>
      </c>
      <c r="Q586" s="46" t="str">
        <f>IF(A586="","",K586+SUMPRODUCT(--(A586='Purchase Record'!$B$3:$B$1000),--('Purchase Record'!$D$3:$D$1000&lt;&gt;""),'Purchase Record'!$J$3:$J$1000)-SUMPRODUCT(--(A586='Sales Record'!$B$3:$B$1000),--('Sales Record'!$D$3:$D$1000&lt;&gt;""),'Sales Record'!$G$3:$G$1000))</f>
        <v/>
      </c>
      <c r="R586" s="40"/>
      <c r="S586" s="40"/>
      <c r="T586" s="40"/>
      <c r="U586" s="41" t="str">
        <f t="shared" si="3"/>
        <v/>
      </c>
      <c r="V586" s="21" t="str">
        <f t="shared" si="4"/>
        <v/>
      </c>
      <c r="W586" s="21"/>
      <c r="X586" s="47">
        <f t="shared" si="5"/>
        <v>0</v>
      </c>
    </row>
    <row r="587">
      <c r="C587" s="21"/>
      <c r="D587" s="21"/>
      <c r="F587" s="21"/>
      <c r="G587" s="21"/>
      <c r="H587" s="21"/>
      <c r="I587" s="21"/>
      <c r="J587" s="49" t="str">
        <f t="shared" si="1"/>
        <v/>
      </c>
      <c r="K587" s="45" t="str">
        <f t="shared" si="2"/>
        <v/>
      </c>
      <c r="L587" s="21"/>
      <c r="M587" s="21"/>
      <c r="N587" s="46" t="str">
        <f>IF(A587="","",COUNTIF('Sales Record'!$B$3:$B$1000,A587))</f>
        <v/>
      </c>
      <c r="O587" s="46" t="str">
        <f>IF(A587="","",SUMPRODUCT(--('Sales Record'!$B$3:$B$1000='Inventory List'!A587),--('Sales Record'!$D$3:$D$1000="")))</f>
        <v/>
      </c>
      <c r="P587" s="46" t="str">
        <f>IF(A587="","",SUMPRODUCT('Purchase Record'!$J$3:$J$1000,--('Inventory List'!A587='Purchase Record'!$B$3:$B$1000),--('Purchase Record'!$D$3:$D$1000="")))</f>
        <v/>
      </c>
      <c r="Q587" s="46" t="str">
        <f>IF(A587="","",K587+SUMPRODUCT(--(A587='Purchase Record'!$B$3:$B$1000),--('Purchase Record'!$D$3:$D$1000&lt;&gt;""),'Purchase Record'!$J$3:$J$1000)-SUMPRODUCT(--(A587='Sales Record'!$B$3:$B$1000),--('Sales Record'!$D$3:$D$1000&lt;&gt;""),'Sales Record'!$G$3:$G$1000))</f>
        <v/>
      </c>
      <c r="R587" s="40"/>
      <c r="S587" s="40"/>
      <c r="T587" s="40"/>
      <c r="U587" s="41" t="str">
        <f t="shared" si="3"/>
        <v/>
      </c>
      <c r="V587" s="21" t="str">
        <f t="shared" si="4"/>
        <v/>
      </c>
      <c r="W587" s="21"/>
      <c r="X587" s="47">
        <f t="shared" si="5"/>
        <v>0</v>
      </c>
    </row>
    <row r="588">
      <c r="C588" s="21"/>
      <c r="D588" s="21"/>
      <c r="F588" s="21"/>
      <c r="G588" s="21"/>
      <c r="H588" s="21"/>
      <c r="I588" s="21"/>
      <c r="J588" s="49" t="str">
        <f t="shared" si="1"/>
        <v/>
      </c>
      <c r="K588" s="45" t="str">
        <f t="shared" si="2"/>
        <v/>
      </c>
      <c r="L588" s="21"/>
      <c r="M588" s="21"/>
      <c r="N588" s="46" t="str">
        <f>IF(A588="","",COUNTIF('Sales Record'!$B$3:$B$1000,A588))</f>
        <v/>
      </c>
      <c r="O588" s="46" t="str">
        <f>IF(A588="","",SUMPRODUCT(--('Sales Record'!$B$3:$B$1000='Inventory List'!A588),--('Sales Record'!$D$3:$D$1000="")))</f>
        <v/>
      </c>
      <c r="P588" s="46" t="str">
        <f>IF(A588="","",SUMPRODUCT('Purchase Record'!$J$3:$J$1000,--('Inventory List'!A588='Purchase Record'!$B$3:$B$1000),--('Purchase Record'!$D$3:$D$1000="")))</f>
        <v/>
      </c>
      <c r="Q588" s="46" t="str">
        <f>IF(A588="","",K588+SUMPRODUCT(--(A588='Purchase Record'!$B$3:$B$1000),--('Purchase Record'!$D$3:$D$1000&lt;&gt;""),'Purchase Record'!$J$3:$J$1000)-SUMPRODUCT(--(A588='Sales Record'!$B$3:$B$1000),--('Sales Record'!$D$3:$D$1000&lt;&gt;""),'Sales Record'!$G$3:$G$1000))</f>
        <v/>
      </c>
      <c r="R588" s="40"/>
      <c r="S588" s="40"/>
      <c r="T588" s="40"/>
      <c r="U588" s="41" t="str">
        <f t="shared" si="3"/>
        <v/>
      </c>
      <c r="V588" s="21" t="str">
        <f t="shared" si="4"/>
        <v/>
      </c>
      <c r="W588" s="21"/>
      <c r="X588" s="47">
        <f t="shared" si="5"/>
        <v>0</v>
      </c>
    </row>
    <row r="589">
      <c r="C589" s="21"/>
      <c r="D589" s="21"/>
      <c r="F589" s="21"/>
      <c r="G589" s="21"/>
      <c r="H589" s="21"/>
      <c r="I589" s="21"/>
      <c r="J589" s="49" t="str">
        <f t="shared" si="1"/>
        <v/>
      </c>
      <c r="K589" s="45" t="str">
        <f t="shared" si="2"/>
        <v/>
      </c>
      <c r="L589" s="21"/>
      <c r="M589" s="21"/>
      <c r="N589" s="46" t="str">
        <f>IF(A589="","",COUNTIF('Sales Record'!$B$3:$B$1000,A589))</f>
        <v/>
      </c>
      <c r="O589" s="46" t="str">
        <f>IF(A589="","",SUMPRODUCT(--('Sales Record'!$B$3:$B$1000='Inventory List'!A589),--('Sales Record'!$D$3:$D$1000="")))</f>
        <v/>
      </c>
      <c r="P589" s="46" t="str">
        <f>IF(A589="","",SUMPRODUCT('Purchase Record'!$J$3:$J$1000,--('Inventory List'!A589='Purchase Record'!$B$3:$B$1000),--('Purchase Record'!$D$3:$D$1000="")))</f>
        <v/>
      </c>
      <c r="Q589" s="46" t="str">
        <f>IF(A589="","",K589+SUMPRODUCT(--(A589='Purchase Record'!$B$3:$B$1000),--('Purchase Record'!$D$3:$D$1000&lt;&gt;""),'Purchase Record'!$J$3:$J$1000)-SUMPRODUCT(--(A589='Sales Record'!$B$3:$B$1000),--('Sales Record'!$D$3:$D$1000&lt;&gt;""),'Sales Record'!$G$3:$G$1000))</f>
        <v/>
      </c>
      <c r="R589" s="40"/>
      <c r="S589" s="40"/>
      <c r="T589" s="40"/>
      <c r="U589" s="41" t="str">
        <f t="shared" si="3"/>
        <v/>
      </c>
      <c r="V589" s="21" t="str">
        <f t="shared" si="4"/>
        <v/>
      </c>
      <c r="W589" s="21"/>
      <c r="X589" s="47">
        <f t="shared" si="5"/>
        <v>0</v>
      </c>
    </row>
    <row r="590">
      <c r="C590" s="21"/>
      <c r="D590" s="21"/>
      <c r="F590" s="21"/>
      <c r="G590" s="21"/>
      <c r="H590" s="21"/>
      <c r="I590" s="21"/>
      <c r="J590" s="49" t="str">
        <f t="shared" si="1"/>
        <v/>
      </c>
      <c r="K590" s="45" t="str">
        <f t="shared" si="2"/>
        <v/>
      </c>
      <c r="L590" s="21"/>
      <c r="M590" s="21"/>
      <c r="N590" s="46" t="str">
        <f>IF(A590="","",COUNTIF('Sales Record'!$B$3:$B$1000,A590))</f>
        <v/>
      </c>
      <c r="O590" s="46" t="str">
        <f>IF(A590="","",SUMPRODUCT(--('Sales Record'!$B$3:$B$1000='Inventory List'!A590),--('Sales Record'!$D$3:$D$1000="")))</f>
        <v/>
      </c>
      <c r="P590" s="46" t="str">
        <f>IF(A590="","",SUMPRODUCT('Purchase Record'!$J$3:$J$1000,--('Inventory List'!A590='Purchase Record'!$B$3:$B$1000),--('Purchase Record'!$D$3:$D$1000="")))</f>
        <v/>
      </c>
      <c r="Q590" s="46" t="str">
        <f>IF(A590="","",K590+SUMPRODUCT(--(A590='Purchase Record'!$B$3:$B$1000),--('Purchase Record'!$D$3:$D$1000&lt;&gt;""),'Purchase Record'!$J$3:$J$1000)-SUMPRODUCT(--(A590='Sales Record'!$B$3:$B$1000),--('Sales Record'!$D$3:$D$1000&lt;&gt;""),'Sales Record'!$G$3:$G$1000))</f>
        <v/>
      </c>
      <c r="R590" s="40"/>
      <c r="S590" s="40"/>
      <c r="T590" s="40"/>
      <c r="U590" s="41" t="str">
        <f t="shared" si="3"/>
        <v/>
      </c>
      <c r="V590" s="21" t="str">
        <f t="shared" si="4"/>
        <v/>
      </c>
      <c r="W590" s="21"/>
      <c r="X590" s="47">
        <f t="shared" si="5"/>
        <v>0</v>
      </c>
    </row>
    <row r="591">
      <c r="C591" s="21"/>
      <c r="D591" s="21"/>
      <c r="F591" s="21"/>
      <c r="G591" s="21"/>
      <c r="H591" s="21"/>
      <c r="I591" s="21"/>
      <c r="J591" s="49" t="str">
        <f t="shared" si="1"/>
        <v/>
      </c>
      <c r="K591" s="45" t="str">
        <f t="shared" si="2"/>
        <v/>
      </c>
      <c r="L591" s="21"/>
      <c r="M591" s="21"/>
      <c r="N591" s="46" t="str">
        <f>IF(A591="","",COUNTIF('Sales Record'!$B$3:$B$1000,A591))</f>
        <v/>
      </c>
      <c r="O591" s="46" t="str">
        <f>IF(A591="","",SUMPRODUCT(--('Sales Record'!$B$3:$B$1000='Inventory List'!A591),--('Sales Record'!$D$3:$D$1000="")))</f>
        <v/>
      </c>
      <c r="P591" s="46" t="str">
        <f>IF(A591="","",SUMPRODUCT('Purchase Record'!$J$3:$J$1000,--('Inventory List'!A591='Purchase Record'!$B$3:$B$1000),--('Purchase Record'!$D$3:$D$1000="")))</f>
        <v/>
      </c>
      <c r="Q591" s="46" t="str">
        <f>IF(A591="","",K591+SUMPRODUCT(--(A591='Purchase Record'!$B$3:$B$1000),--('Purchase Record'!$D$3:$D$1000&lt;&gt;""),'Purchase Record'!$J$3:$J$1000)-SUMPRODUCT(--(A591='Sales Record'!$B$3:$B$1000),--('Sales Record'!$D$3:$D$1000&lt;&gt;""),'Sales Record'!$G$3:$G$1000))</f>
        <v/>
      </c>
      <c r="R591" s="40"/>
      <c r="S591" s="40"/>
      <c r="T591" s="40"/>
      <c r="U591" s="41" t="str">
        <f t="shared" si="3"/>
        <v/>
      </c>
      <c r="V591" s="21" t="str">
        <f t="shared" si="4"/>
        <v/>
      </c>
      <c r="W591" s="21"/>
      <c r="X591" s="47">
        <f t="shared" si="5"/>
        <v>0</v>
      </c>
    </row>
    <row r="592">
      <c r="C592" s="21"/>
      <c r="D592" s="21"/>
      <c r="F592" s="21"/>
      <c r="G592" s="21"/>
      <c r="H592" s="21"/>
      <c r="I592" s="21"/>
      <c r="J592" s="49" t="str">
        <f t="shared" si="1"/>
        <v/>
      </c>
      <c r="K592" s="45" t="str">
        <f t="shared" si="2"/>
        <v/>
      </c>
      <c r="L592" s="21"/>
      <c r="M592" s="21"/>
      <c r="N592" s="46" t="str">
        <f>IF(A592="","",COUNTIF('Sales Record'!$B$3:$B$1000,A592))</f>
        <v/>
      </c>
      <c r="O592" s="46" t="str">
        <f>IF(A592="","",SUMPRODUCT(--('Sales Record'!$B$3:$B$1000='Inventory List'!A592),--('Sales Record'!$D$3:$D$1000="")))</f>
        <v/>
      </c>
      <c r="P592" s="46" t="str">
        <f>IF(A592="","",SUMPRODUCT('Purchase Record'!$J$3:$J$1000,--('Inventory List'!A592='Purchase Record'!$B$3:$B$1000),--('Purchase Record'!$D$3:$D$1000="")))</f>
        <v/>
      </c>
      <c r="Q592" s="46" t="str">
        <f>IF(A592="","",K592+SUMPRODUCT(--(A592='Purchase Record'!$B$3:$B$1000),--('Purchase Record'!$D$3:$D$1000&lt;&gt;""),'Purchase Record'!$J$3:$J$1000)-SUMPRODUCT(--(A592='Sales Record'!$B$3:$B$1000),--('Sales Record'!$D$3:$D$1000&lt;&gt;""),'Sales Record'!$G$3:$G$1000))</f>
        <v/>
      </c>
      <c r="R592" s="40"/>
      <c r="S592" s="40"/>
      <c r="T592" s="40"/>
      <c r="U592" s="41" t="str">
        <f t="shared" si="3"/>
        <v/>
      </c>
      <c r="V592" s="21" t="str">
        <f t="shared" si="4"/>
        <v/>
      </c>
      <c r="W592" s="21"/>
      <c r="X592" s="47">
        <f t="shared" si="5"/>
        <v>0</v>
      </c>
    </row>
    <row r="593">
      <c r="C593" s="21"/>
      <c r="D593" s="21"/>
      <c r="F593" s="21"/>
      <c r="G593" s="21"/>
      <c r="H593" s="21"/>
      <c r="I593" s="21"/>
      <c r="J593" s="49" t="str">
        <f t="shared" si="1"/>
        <v/>
      </c>
      <c r="K593" s="45" t="str">
        <f t="shared" si="2"/>
        <v/>
      </c>
      <c r="L593" s="21"/>
      <c r="M593" s="21"/>
      <c r="N593" s="46" t="str">
        <f>IF(A593="","",COUNTIF('Sales Record'!$B$3:$B$1000,A593))</f>
        <v/>
      </c>
      <c r="O593" s="46" t="str">
        <f>IF(A593="","",SUMPRODUCT(--('Sales Record'!$B$3:$B$1000='Inventory List'!A593),--('Sales Record'!$D$3:$D$1000="")))</f>
        <v/>
      </c>
      <c r="P593" s="46" t="str">
        <f>IF(A593="","",SUMPRODUCT('Purchase Record'!$J$3:$J$1000,--('Inventory List'!A593='Purchase Record'!$B$3:$B$1000),--('Purchase Record'!$D$3:$D$1000="")))</f>
        <v/>
      </c>
      <c r="Q593" s="46" t="str">
        <f>IF(A593="","",K593+SUMPRODUCT(--(A593='Purchase Record'!$B$3:$B$1000),--('Purchase Record'!$D$3:$D$1000&lt;&gt;""),'Purchase Record'!$J$3:$J$1000)-SUMPRODUCT(--(A593='Sales Record'!$B$3:$B$1000),--('Sales Record'!$D$3:$D$1000&lt;&gt;""),'Sales Record'!$G$3:$G$1000))</f>
        <v/>
      </c>
      <c r="R593" s="40"/>
      <c r="S593" s="40"/>
      <c r="T593" s="40"/>
      <c r="U593" s="41" t="str">
        <f t="shared" si="3"/>
        <v/>
      </c>
      <c r="V593" s="21" t="str">
        <f t="shared" si="4"/>
        <v/>
      </c>
      <c r="W593" s="21"/>
      <c r="X593" s="47">
        <f t="shared" si="5"/>
        <v>0</v>
      </c>
    </row>
    <row r="594">
      <c r="C594" s="21"/>
      <c r="D594" s="21"/>
      <c r="F594" s="21"/>
      <c r="G594" s="21"/>
      <c r="H594" s="21"/>
      <c r="I594" s="21"/>
      <c r="J594" s="49" t="str">
        <f t="shared" si="1"/>
        <v/>
      </c>
      <c r="K594" s="45" t="str">
        <f t="shared" si="2"/>
        <v/>
      </c>
      <c r="L594" s="21"/>
      <c r="M594" s="21"/>
      <c r="N594" s="46" t="str">
        <f>IF(A594="","",COUNTIF('Sales Record'!$B$3:$B$1000,A594))</f>
        <v/>
      </c>
      <c r="O594" s="46" t="str">
        <f>IF(A594="","",SUMPRODUCT(--('Sales Record'!$B$3:$B$1000='Inventory List'!A594),--('Sales Record'!$D$3:$D$1000="")))</f>
        <v/>
      </c>
      <c r="P594" s="46" t="str">
        <f>IF(A594="","",SUMPRODUCT('Purchase Record'!$J$3:$J$1000,--('Inventory List'!A594='Purchase Record'!$B$3:$B$1000),--('Purchase Record'!$D$3:$D$1000="")))</f>
        <v/>
      </c>
      <c r="Q594" s="46" t="str">
        <f>IF(A594="","",K594+SUMPRODUCT(--(A594='Purchase Record'!$B$3:$B$1000),--('Purchase Record'!$D$3:$D$1000&lt;&gt;""),'Purchase Record'!$J$3:$J$1000)-SUMPRODUCT(--(A594='Sales Record'!$B$3:$B$1000),--('Sales Record'!$D$3:$D$1000&lt;&gt;""),'Sales Record'!$G$3:$G$1000))</f>
        <v/>
      </c>
      <c r="R594" s="40"/>
      <c r="S594" s="40"/>
      <c r="T594" s="40"/>
      <c r="U594" s="41" t="str">
        <f t="shared" si="3"/>
        <v/>
      </c>
      <c r="V594" s="21" t="str">
        <f t="shared" si="4"/>
        <v/>
      </c>
      <c r="W594" s="21"/>
      <c r="X594" s="47">
        <f t="shared" si="5"/>
        <v>0</v>
      </c>
    </row>
    <row r="595">
      <c r="C595" s="21"/>
      <c r="D595" s="21"/>
      <c r="F595" s="21"/>
      <c r="G595" s="21"/>
      <c r="H595" s="21"/>
      <c r="I595" s="21"/>
      <c r="J595" s="49" t="str">
        <f t="shared" si="1"/>
        <v/>
      </c>
      <c r="K595" s="45" t="str">
        <f t="shared" si="2"/>
        <v/>
      </c>
      <c r="L595" s="21"/>
      <c r="M595" s="21"/>
      <c r="N595" s="46" t="str">
        <f>IF(A595="","",COUNTIF('Sales Record'!$B$3:$B$1000,A595))</f>
        <v/>
      </c>
      <c r="O595" s="46" t="str">
        <f>IF(A595="","",SUMPRODUCT(--('Sales Record'!$B$3:$B$1000='Inventory List'!A595),--('Sales Record'!$D$3:$D$1000="")))</f>
        <v/>
      </c>
      <c r="P595" s="46" t="str">
        <f>IF(A595="","",SUMPRODUCT('Purchase Record'!$J$3:$J$1000,--('Inventory List'!A595='Purchase Record'!$B$3:$B$1000),--('Purchase Record'!$D$3:$D$1000="")))</f>
        <v/>
      </c>
      <c r="Q595" s="46" t="str">
        <f>IF(A595="","",K595+SUMPRODUCT(--(A595='Purchase Record'!$B$3:$B$1000),--('Purchase Record'!$D$3:$D$1000&lt;&gt;""),'Purchase Record'!$J$3:$J$1000)-SUMPRODUCT(--(A595='Sales Record'!$B$3:$B$1000),--('Sales Record'!$D$3:$D$1000&lt;&gt;""),'Sales Record'!$G$3:$G$1000))</f>
        <v/>
      </c>
      <c r="R595" s="40"/>
      <c r="S595" s="40"/>
      <c r="T595" s="40"/>
      <c r="U595" s="41" t="str">
        <f t="shared" si="3"/>
        <v/>
      </c>
      <c r="V595" s="21" t="str">
        <f t="shared" si="4"/>
        <v/>
      </c>
      <c r="W595" s="21"/>
      <c r="X595" s="47">
        <f t="shared" si="5"/>
        <v>0</v>
      </c>
    </row>
    <row r="596">
      <c r="C596" s="21"/>
      <c r="D596" s="21"/>
      <c r="F596" s="21"/>
      <c r="G596" s="21"/>
      <c r="H596" s="21"/>
      <c r="I596" s="21"/>
      <c r="J596" s="49" t="str">
        <f t="shared" si="1"/>
        <v/>
      </c>
      <c r="K596" s="45" t="str">
        <f t="shared" si="2"/>
        <v/>
      </c>
      <c r="L596" s="21"/>
      <c r="M596" s="21"/>
      <c r="N596" s="46" t="str">
        <f>IF(A596="","",COUNTIF('Sales Record'!$B$3:$B$1000,A596))</f>
        <v/>
      </c>
      <c r="O596" s="46" t="str">
        <f>IF(A596="","",SUMPRODUCT(--('Sales Record'!$B$3:$B$1000='Inventory List'!A596),--('Sales Record'!$D$3:$D$1000="")))</f>
        <v/>
      </c>
      <c r="P596" s="46" t="str">
        <f>IF(A596="","",SUMPRODUCT('Purchase Record'!$J$3:$J$1000,--('Inventory List'!A596='Purchase Record'!$B$3:$B$1000),--('Purchase Record'!$D$3:$D$1000="")))</f>
        <v/>
      </c>
      <c r="Q596" s="46" t="str">
        <f>IF(A596="","",K596+SUMPRODUCT(--(A596='Purchase Record'!$B$3:$B$1000),--('Purchase Record'!$D$3:$D$1000&lt;&gt;""),'Purchase Record'!$J$3:$J$1000)-SUMPRODUCT(--(A596='Sales Record'!$B$3:$B$1000),--('Sales Record'!$D$3:$D$1000&lt;&gt;""),'Sales Record'!$G$3:$G$1000))</f>
        <v/>
      </c>
      <c r="R596" s="40"/>
      <c r="S596" s="40"/>
      <c r="T596" s="40"/>
      <c r="U596" s="41" t="str">
        <f t="shared" si="3"/>
        <v/>
      </c>
      <c r="V596" s="21" t="str">
        <f t="shared" si="4"/>
        <v/>
      </c>
      <c r="W596" s="21"/>
      <c r="X596" s="47">
        <f t="shared" si="5"/>
        <v>0</v>
      </c>
    </row>
    <row r="597">
      <c r="C597" s="21"/>
      <c r="D597" s="21"/>
      <c r="F597" s="21"/>
      <c r="G597" s="21"/>
      <c r="H597" s="21"/>
      <c r="I597" s="21"/>
      <c r="J597" s="49" t="str">
        <f t="shared" si="1"/>
        <v/>
      </c>
      <c r="K597" s="45" t="str">
        <f t="shared" si="2"/>
        <v/>
      </c>
      <c r="L597" s="21"/>
      <c r="M597" s="21"/>
      <c r="N597" s="46" t="str">
        <f>IF(A597="","",COUNTIF('Sales Record'!$B$3:$B$1000,A597))</f>
        <v/>
      </c>
      <c r="O597" s="46" t="str">
        <f>IF(A597="","",SUMPRODUCT(--('Sales Record'!$B$3:$B$1000='Inventory List'!A597),--('Sales Record'!$D$3:$D$1000="")))</f>
        <v/>
      </c>
      <c r="P597" s="46" t="str">
        <f>IF(A597="","",SUMPRODUCT('Purchase Record'!$J$3:$J$1000,--('Inventory List'!A597='Purchase Record'!$B$3:$B$1000),--('Purchase Record'!$D$3:$D$1000="")))</f>
        <v/>
      </c>
      <c r="Q597" s="46" t="str">
        <f>IF(A597="","",K597+SUMPRODUCT(--(A597='Purchase Record'!$B$3:$B$1000),--('Purchase Record'!$D$3:$D$1000&lt;&gt;""),'Purchase Record'!$J$3:$J$1000)-SUMPRODUCT(--(A597='Sales Record'!$B$3:$B$1000),--('Sales Record'!$D$3:$D$1000&lt;&gt;""),'Sales Record'!$G$3:$G$1000))</f>
        <v/>
      </c>
      <c r="R597" s="40"/>
      <c r="S597" s="40"/>
      <c r="T597" s="40"/>
      <c r="U597" s="41" t="str">
        <f t="shared" si="3"/>
        <v/>
      </c>
      <c r="V597" s="21" t="str">
        <f t="shared" si="4"/>
        <v/>
      </c>
      <c r="W597" s="21"/>
      <c r="X597" s="47">
        <f t="shared" si="5"/>
        <v>0</v>
      </c>
    </row>
    <row r="598">
      <c r="C598" s="21"/>
      <c r="D598" s="21"/>
      <c r="F598" s="21"/>
      <c r="G598" s="21"/>
      <c r="H598" s="21"/>
      <c r="I598" s="21"/>
      <c r="J598" s="49" t="str">
        <f t="shared" si="1"/>
        <v/>
      </c>
      <c r="K598" s="45" t="str">
        <f t="shared" si="2"/>
        <v/>
      </c>
      <c r="L598" s="21"/>
      <c r="M598" s="21"/>
      <c r="N598" s="46" t="str">
        <f>IF(A598="","",COUNTIF('Sales Record'!$B$3:$B$1000,A598))</f>
        <v/>
      </c>
      <c r="O598" s="46" t="str">
        <f>IF(A598="","",SUMPRODUCT(--('Sales Record'!$B$3:$B$1000='Inventory List'!A598),--('Sales Record'!$D$3:$D$1000="")))</f>
        <v/>
      </c>
      <c r="P598" s="46" t="str">
        <f>IF(A598="","",SUMPRODUCT('Purchase Record'!$J$3:$J$1000,--('Inventory List'!A598='Purchase Record'!$B$3:$B$1000),--('Purchase Record'!$D$3:$D$1000="")))</f>
        <v/>
      </c>
      <c r="Q598" s="46" t="str">
        <f>IF(A598="","",K598+SUMPRODUCT(--(A598='Purchase Record'!$B$3:$B$1000),--('Purchase Record'!$D$3:$D$1000&lt;&gt;""),'Purchase Record'!$J$3:$J$1000)-SUMPRODUCT(--(A598='Sales Record'!$B$3:$B$1000),--('Sales Record'!$D$3:$D$1000&lt;&gt;""),'Sales Record'!$G$3:$G$1000))</f>
        <v/>
      </c>
      <c r="R598" s="40"/>
      <c r="S598" s="40"/>
      <c r="T598" s="40"/>
      <c r="U598" s="41" t="str">
        <f t="shared" si="3"/>
        <v/>
      </c>
      <c r="V598" s="21" t="str">
        <f t="shared" si="4"/>
        <v/>
      </c>
      <c r="W598" s="21"/>
      <c r="X598" s="47">
        <f t="shared" si="5"/>
        <v>0</v>
      </c>
    </row>
    <row r="599">
      <c r="C599" s="21"/>
      <c r="D599" s="21"/>
      <c r="F599" s="21"/>
      <c r="G599" s="21"/>
      <c r="H599" s="21"/>
      <c r="I599" s="21"/>
      <c r="J599" s="49" t="str">
        <f t="shared" si="1"/>
        <v/>
      </c>
      <c r="K599" s="45" t="str">
        <f t="shared" si="2"/>
        <v/>
      </c>
      <c r="L599" s="21"/>
      <c r="M599" s="21"/>
      <c r="N599" s="46" t="str">
        <f>IF(A599="","",COUNTIF('Sales Record'!$B$3:$B$1000,A599))</f>
        <v/>
      </c>
      <c r="O599" s="46" t="str">
        <f>IF(A599="","",SUMPRODUCT(--('Sales Record'!$B$3:$B$1000='Inventory List'!A599),--('Sales Record'!$D$3:$D$1000="")))</f>
        <v/>
      </c>
      <c r="P599" s="46" t="str">
        <f>IF(A599="","",SUMPRODUCT('Purchase Record'!$J$3:$J$1000,--('Inventory List'!A599='Purchase Record'!$B$3:$B$1000),--('Purchase Record'!$D$3:$D$1000="")))</f>
        <v/>
      </c>
      <c r="Q599" s="46" t="str">
        <f>IF(A599="","",K599+SUMPRODUCT(--(A599='Purchase Record'!$B$3:$B$1000),--('Purchase Record'!$D$3:$D$1000&lt;&gt;""),'Purchase Record'!$J$3:$J$1000)-SUMPRODUCT(--(A599='Sales Record'!$B$3:$B$1000),--('Sales Record'!$D$3:$D$1000&lt;&gt;""),'Sales Record'!$G$3:$G$1000))</f>
        <v/>
      </c>
      <c r="R599" s="40"/>
      <c r="S599" s="40"/>
      <c r="T599" s="40"/>
      <c r="U599" s="41" t="str">
        <f t="shared" si="3"/>
        <v/>
      </c>
      <c r="V599" s="21" t="str">
        <f t="shared" si="4"/>
        <v/>
      </c>
      <c r="W599" s="21"/>
      <c r="X599" s="47">
        <f t="shared" si="5"/>
        <v>0</v>
      </c>
    </row>
    <row r="600">
      <c r="C600" s="21"/>
      <c r="D600" s="21"/>
      <c r="F600" s="21"/>
      <c r="G600" s="21"/>
      <c r="H600" s="21"/>
      <c r="I600" s="21"/>
      <c r="J600" s="49" t="str">
        <f t="shared" si="1"/>
        <v/>
      </c>
      <c r="K600" s="45" t="str">
        <f t="shared" si="2"/>
        <v/>
      </c>
      <c r="L600" s="21"/>
      <c r="M600" s="21"/>
      <c r="N600" s="46" t="str">
        <f>IF(A600="","",COUNTIF('Sales Record'!$B$3:$B$1000,A600))</f>
        <v/>
      </c>
      <c r="O600" s="46" t="str">
        <f>IF(A600="","",SUMPRODUCT(--('Sales Record'!$B$3:$B$1000='Inventory List'!A600),--('Sales Record'!$D$3:$D$1000="")))</f>
        <v/>
      </c>
      <c r="P600" s="46" t="str">
        <f>IF(A600="","",SUMPRODUCT('Purchase Record'!$J$3:$J$1000,--('Inventory List'!A600='Purchase Record'!$B$3:$B$1000),--('Purchase Record'!$D$3:$D$1000="")))</f>
        <v/>
      </c>
      <c r="Q600" s="46" t="str">
        <f>IF(A600="","",K600+SUMPRODUCT(--(A600='Purchase Record'!$B$3:$B$1000),--('Purchase Record'!$D$3:$D$1000&lt;&gt;""),'Purchase Record'!$J$3:$J$1000)-SUMPRODUCT(--(A600='Sales Record'!$B$3:$B$1000),--('Sales Record'!$D$3:$D$1000&lt;&gt;""),'Sales Record'!$G$3:$G$1000))</f>
        <v/>
      </c>
      <c r="R600" s="40"/>
      <c r="S600" s="40"/>
      <c r="T600" s="40"/>
      <c r="U600" s="41" t="str">
        <f t="shared" si="3"/>
        <v/>
      </c>
      <c r="V600" s="21" t="str">
        <f t="shared" si="4"/>
        <v/>
      </c>
      <c r="W600" s="21"/>
      <c r="X600" s="47">
        <f t="shared" si="5"/>
        <v>0</v>
      </c>
    </row>
    <row r="601">
      <c r="C601" s="21"/>
      <c r="D601" s="21"/>
      <c r="F601" s="21"/>
      <c r="G601" s="21"/>
      <c r="H601" s="21"/>
      <c r="I601" s="21"/>
      <c r="J601" s="49" t="str">
        <f t="shared" si="1"/>
        <v/>
      </c>
      <c r="K601" s="45" t="str">
        <f t="shared" si="2"/>
        <v/>
      </c>
      <c r="L601" s="21"/>
      <c r="M601" s="21"/>
      <c r="N601" s="46" t="str">
        <f>IF(A601="","",COUNTIF('Sales Record'!$B$3:$B$1000,A601))</f>
        <v/>
      </c>
      <c r="O601" s="46" t="str">
        <f>IF(A601="","",SUMPRODUCT(--('Sales Record'!$B$3:$B$1000='Inventory List'!A601),--('Sales Record'!$D$3:$D$1000="")))</f>
        <v/>
      </c>
      <c r="P601" s="46" t="str">
        <f>IF(A601="","",SUMPRODUCT('Purchase Record'!$J$3:$J$1000,--('Inventory List'!A601='Purchase Record'!$B$3:$B$1000),--('Purchase Record'!$D$3:$D$1000="")))</f>
        <v/>
      </c>
      <c r="Q601" s="46" t="str">
        <f>IF(A601="","",K601+SUMPRODUCT(--(A601='Purchase Record'!$B$3:$B$1000),--('Purchase Record'!$D$3:$D$1000&lt;&gt;""),'Purchase Record'!$J$3:$J$1000)-SUMPRODUCT(--(A601='Sales Record'!$B$3:$B$1000),--('Sales Record'!$D$3:$D$1000&lt;&gt;""),'Sales Record'!$G$3:$G$1000))</f>
        <v/>
      </c>
      <c r="R601" s="40"/>
      <c r="S601" s="40"/>
      <c r="T601" s="40"/>
      <c r="U601" s="41" t="str">
        <f t="shared" si="3"/>
        <v/>
      </c>
      <c r="V601" s="21" t="str">
        <f t="shared" si="4"/>
        <v/>
      </c>
      <c r="W601" s="21"/>
      <c r="X601" s="47">
        <f t="shared" si="5"/>
        <v>0</v>
      </c>
    </row>
    <row r="602">
      <c r="C602" s="21"/>
      <c r="D602" s="21"/>
      <c r="F602" s="21"/>
      <c r="G602" s="21"/>
      <c r="H602" s="21"/>
      <c r="I602" s="21"/>
      <c r="J602" s="49" t="str">
        <f t="shared" si="1"/>
        <v/>
      </c>
      <c r="K602" s="45" t="str">
        <f t="shared" si="2"/>
        <v/>
      </c>
      <c r="L602" s="21"/>
      <c r="M602" s="21"/>
      <c r="N602" s="46" t="str">
        <f>IF(A602="","",COUNTIF('Sales Record'!$B$3:$B$1000,A602))</f>
        <v/>
      </c>
      <c r="O602" s="46" t="str">
        <f>IF(A602="","",SUMPRODUCT(--('Sales Record'!$B$3:$B$1000='Inventory List'!A602),--('Sales Record'!$D$3:$D$1000="")))</f>
        <v/>
      </c>
      <c r="P602" s="46" t="str">
        <f>IF(A602="","",SUMPRODUCT('Purchase Record'!$J$3:$J$1000,--('Inventory List'!A602='Purchase Record'!$B$3:$B$1000),--('Purchase Record'!$D$3:$D$1000="")))</f>
        <v/>
      </c>
      <c r="Q602" s="46" t="str">
        <f>IF(A602="","",K602+SUMPRODUCT(--(A602='Purchase Record'!$B$3:$B$1000),--('Purchase Record'!$D$3:$D$1000&lt;&gt;""),'Purchase Record'!$J$3:$J$1000)-SUMPRODUCT(--(A602='Sales Record'!$B$3:$B$1000),--('Sales Record'!$D$3:$D$1000&lt;&gt;""),'Sales Record'!$G$3:$G$1000))</f>
        <v/>
      </c>
      <c r="R602" s="40"/>
      <c r="S602" s="40"/>
      <c r="T602" s="40"/>
      <c r="U602" s="41" t="str">
        <f t="shared" si="3"/>
        <v/>
      </c>
      <c r="V602" s="21" t="str">
        <f t="shared" si="4"/>
        <v/>
      </c>
      <c r="W602" s="21"/>
      <c r="X602" s="47">
        <f t="shared" si="5"/>
        <v>0</v>
      </c>
    </row>
    <row r="603">
      <c r="C603" s="21"/>
      <c r="D603" s="21"/>
      <c r="F603" s="21"/>
      <c r="G603" s="21"/>
      <c r="H603" s="21"/>
      <c r="I603" s="21"/>
      <c r="J603" s="49" t="str">
        <f t="shared" si="1"/>
        <v/>
      </c>
      <c r="K603" s="45" t="str">
        <f t="shared" si="2"/>
        <v/>
      </c>
      <c r="L603" s="21"/>
      <c r="M603" s="21"/>
      <c r="N603" s="46" t="str">
        <f>IF(A603="","",COUNTIF('Sales Record'!$B$3:$B$1000,A603))</f>
        <v/>
      </c>
      <c r="O603" s="46" t="str">
        <f>IF(A603="","",SUMPRODUCT(--('Sales Record'!$B$3:$B$1000='Inventory List'!A603),--('Sales Record'!$D$3:$D$1000="")))</f>
        <v/>
      </c>
      <c r="P603" s="46" t="str">
        <f>IF(A603="","",SUMPRODUCT('Purchase Record'!$J$3:$J$1000,--('Inventory List'!A603='Purchase Record'!$B$3:$B$1000),--('Purchase Record'!$D$3:$D$1000="")))</f>
        <v/>
      </c>
      <c r="Q603" s="46" t="str">
        <f>IF(A603="","",K603+SUMPRODUCT(--(A603='Purchase Record'!$B$3:$B$1000),--('Purchase Record'!$D$3:$D$1000&lt;&gt;""),'Purchase Record'!$J$3:$J$1000)-SUMPRODUCT(--(A603='Sales Record'!$B$3:$B$1000),--('Sales Record'!$D$3:$D$1000&lt;&gt;""),'Sales Record'!$G$3:$G$1000))</f>
        <v/>
      </c>
      <c r="R603" s="40"/>
      <c r="S603" s="40"/>
      <c r="T603" s="40"/>
      <c r="U603" s="41" t="str">
        <f t="shared" si="3"/>
        <v/>
      </c>
      <c r="V603" s="21" t="str">
        <f t="shared" si="4"/>
        <v/>
      </c>
      <c r="W603" s="21"/>
      <c r="X603" s="47">
        <f t="shared" si="5"/>
        <v>0</v>
      </c>
    </row>
    <row r="604">
      <c r="C604" s="21"/>
      <c r="D604" s="21"/>
      <c r="F604" s="21"/>
      <c r="G604" s="21"/>
      <c r="H604" s="21"/>
      <c r="I604" s="21"/>
      <c r="J604" s="49" t="str">
        <f t="shared" si="1"/>
        <v/>
      </c>
      <c r="K604" s="45" t="str">
        <f t="shared" si="2"/>
        <v/>
      </c>
      <c r="L604" s="21"/>
      <c r="M604" s="21"/>
      <c r="N604" s="46" t="str">
        <f>IF(A604="","",COUNTIF('Sales Record'!$B$3:$B$1000,A604))</f>
        <v/>
      </c>
      <c r="O604" s="46" t="str">
        <f>IF(A604="","",SUMPRODUCT(--('Sales Record'!$B$3:$B$1000='Inventory List'!A604),--('Sales Record'!$D$3:$D$1000="")))</f>
        <v/>
      </c>
      <c r="P604" s="46" t="str">
        <f>IF(A604="","",SUMPRODUCT('Purchase Record'!$J$3:$J$1000,--('Inventory List'!A604='Purchase Record'!$B$3:$B$1000),--('Purchase Record'!$D$3:$D$1000="")))</f>
        <v/>
      </c>
      <c r="Q604" s="46" t="str">
        <f>IF(A604="","",K604+SUMPRODUCT(--(A604='Purchase Record'!$B$3:$B$1000),--('Purchase Record'!$D$3:$D$1000&lt;&gt;""),'Purchase Record'!$J$3:$J$1000)-SUMPRODUCT(--(A604='Sales Record'!$B$3:$B$1000),--('Sales Record'!$D$3:$D$1000&lt;&gt;""),'Sales Record'!$G$3:$G$1000))</f>
        <v/>
      </c>
      <c r="R604" s="40"/>
      <c r="S604" s="40"/>
      <c r="T604" s="40"/>
      <c r="U604" s="41" t="str">
        <f t="shared" si="3"/>
        <v/>
      </c>
      <c r="V604" s="21" t="str">
        <f t="shared" si="4"/>
        <v/>
      </c>
      <c r="W604" s="21"/>
      <c r="X604" s="47">
        <f t="shared" si="5"/>
        <v>0</v>
      </c>
    </row>
    <row r="605">
      <c r="C605" s="21"/>
      <c r="D605" s="21"/>
      <c r="F605" s="21"/>
      <c r="G605" s="21"/>
      <c r="H605" s="21"/>
      <c r="I605" s="21"/>
      <c r="J605" s="49" t="str">
        <f t="shared" si="1"/>
        <v/>
      </c>
      <c r="K605" s="45" t="str">
        <f t="shared" si="2"/>
        <v/>
      </c>
      <c r="L605" s="21"/>
      <c r="M605" s="21"/>
      <c r="N605" s="46" t="str">
        <f>IF(A605="","",COUNTIF('Sales Record'!$B$3:$B$1000,A605))</f>
        <v/>
      </c>
      <c r="O605" s="46" t="str">
        <f>IF(A605="","",SUMPRODUCT(--('Sales Record'!$B$3:$B$1000='Inventory List'!A605),--('Sales Record'!$D$3:$D$1000="")))</f>
        <v/>
      </c>
      <c r="P605" s="46" t="str">
        <f>IF(A605="","",SUMPRODUCT('Purchase Record'!$J$3:$J$1000,--('Inventory List'!A605='Purchase Record'!$B$3:$B$1000),--('Purchase Record'!$D$3:$D$1000="")))</f>
        <v/>
      </c>
      <c r="Q605" s="46" t="str">
        <f>IF(A605="","",K605+SUMPRODUCT(--(A605='Purchase Record'!$B$3:$B$1000),--('Purchase Record'!$D$3:$D$1000&lt;&gt;""),'Purchase Record'!$J$3:$J$1000)-SUMPRODUCT(--(A605='Sales Record'!$B$3:$B$1000),--('Sales Record'!$D$3:$D$1000&lt;&gt;""),'Sales Record'!$G$3:$G$1000))</f>
        <v/>
      </c>
      <c r="R605" s="40"/>
      <c r="S605" s="40"/>
      <c r="T605" s="40"/>
      <c r="U605" s="41" t="str">
        <f t="shared" si="3"/>
        <v/>
      </c>
      <c r="V605" s="21" t="str">
        <f t="shared" si="4"/>
        <v/>
      </c>
      <c r="W605" s="21"/>
      <c r="X605" s="47">
        <f t="shared" si="5"/>
        <v>0</v>
      </c>
    </row>
    <row r="606">
      <c r="C606" s="21"/>
      <c r="D606" s="21"/>
      <c r="F606" s="21"/>
      <c r="G606" s="21"/>
      <c r="H606" s="21"/>
      <c r="I606" s="21"/>
      <c r="J606" s="49" t="str">
        <f t="shared" si="1"/>
        <v/>
      </c>
      <c r="K606" s="45" t="str">
        <f t="shared" si="2"/>
        <v/>
      </c>
      <c r="L606" s="21"/>
      <c r="M606" s="21"/>
      <c r="N606" s="46" t="str">
        <f>IF(A606="","",COUNTIF('Sales Record'!$B$3:$B$1000,A606))</f>
        <v/>
      </c>
      <c r="O606" s="46" t="str">
        <f>IF(A606="","",SUMPRODUCT(--('Sales Record'!$B$3:$B$1000='Inventory List'!A606),--('Sales Record'!$D$3:$D$1000="")))</f>
        <v/>
      </c>
      <c r="P606" s="46" t="str">
        <f>IF(A606="","",SUMPRODUCT('Purchase Record'!$J$3:$J$1000,--('Inventory List'!A606='Purchase Record'!$B$3:$B$1000),--('Purchase Record'!$D$3:$D$1000="")))</f>
        <v/>
      </c>
      <c r="Q606" s="46" t="str">
        <f>IF(A606="","",K606+SUMPRODUCT(--(A606='Purchase Record'!$B$3:$B$1000),--('Purchase Record'!$D$3:$D$1000&lt;&gt;""),'Purchase Record'!$J$3:$J$1000)-SUMPRODUCT(--(A606='Sales Record'!$B$3:$B$1000),--('Sales Record'!$D$3:$D$1000&lt;&gt;""),'Sales Record'!$G$3:$G$1000))</f>
        <v/>
      </c>
      <c r="R606" s="40"/>
      <c r="S606" s="40"/>
      <c r="T606" s="40"/>
      <c r="U606" s="41" t="str">
        <f t="shared" si="3"/>
        <v/>
      </c>
      <c r="V606" s="21" t="str">
        <f t="shared" si="4"/>
        <v/>
      </c>
      <c r="W606" s="21"/>
      <c r="X606" s="47">
        <f t="shared" si="5"/>
        <v>0</v>
      </c>
    </row>
    <row r="607">
      <c r="C607" s="21"/>
      <c r="D607" s="21"/>
      <c r="F607" s="21"/>
      <c r="G607" s="21"/>
      <c r="H607" s="21"/>
      <c r="I607" s="21"/>
      <c r="J607" s="49" t="str">
        <f t="shared" si="1"/>
        <v/>
      </c>
      <c r="K607" s="45" t="str">
        <f t="shared" si="2"/>
        <v/>
      </c>
      <c r="L607" s="21"/>
      <c r="M607" s="21"/>
      <c r="N607" s="46" t="str">
        <f>IF(A607="","",COUNTIF('Sales Record'!$B$3:$B$1000,A607))</f>
        <v/>
      </c>
      <c r="O607" s="46" t="str">
        <f>IF(A607="","",SUMPRODUCT(--('Sales Record'!$B$3:$B$1000='Inventory List'!A607),--('Sales Record'!$D$3:$D$1000="")))</f>
        <v/>
      </c>
      <c r="P607" s="46" t="str">
        <f>IF(A607="","",SUMPRODUCT('Purchase Record'!$J$3:$J$1000,--('Inventory List'!A607='Purchase Record'!$B$3:$B$1000),--('Purchase Record'!$D$3:$D$1000="")))</f>
        <v/>
      </c>
      <c r="Q607" s="46" t="str">
        <f>IF(A607="","",K607+SUMPRODUCT(--(A607='Purchase Record'!$B$3:$B$1000),--('Purchase Record'!$D$3:$D$1000&lt;&gt;""),'Purchase Record'!$J$3:$J$1000)-SUMPRODUCT(--(A607='Sales Record'!$B$3:$B$1000),--('Sales Record'!$D$3:$D$1000&lt;&gt;""),'Sales Record'!$G$3:$G$1000))</f>
        <v/>
      </c>
      <c r="R607" s="40"/>
      <c r="S607" s="40"/>
      <c r="T607" s="40"/>
      <c r="U607" s="41" t="str">
        <f t="shared" si="3"/>
        <v/>
      </c>
      <c r="V607" s="21" t="str">
        <f t="shared" si="4"/>
        <v/>
      </c>
      <c r="W607" s="21"/>
      <c r="X607" s="47">
        <f t="shared" si="5"/>
        <v>0</v>
      </c>
    </row>
    <row r="608">
      <c r="C608" s="21"/>
      <c r="D608" s="21"/>
      <c r="F608" s="21"/>
      <c r="G608" s="21"/>
      <c r="H608" s="21"/>
      <c r="I608" s="21"/>
      <c r="J608" s="49" t="str">
        <f t="shared" si="1"/>
        <v/>
      </c>
      <c r="K608" s="45" t="str">
        <f t="shared" si="2"/>
        <v/>
      </c>
      <c r="L608" s="21"/>
      <c r="M608" s="21"/>
      <c r="N608" s="46" t="str">
        <f>IF(A608="","",COUNTIF('Sales Record'!$B$3:$B$1000,A608))</f>
        <v/>
      </c>
      <c r="O608" s="46" t="str">
        <f>IF(A608="","",SUMPRODUCT(--('Sales Record'!$B$3:$B$1000='Inventory List'!A608),--('Sales Record'!$D$3:$D$1000="")))</f>
        <v/>
      </c>
      <c r="P608" s="46" t="str">
        <f>IF(A608="","",SUMPRODUCT('Purchase Record'!$J$3:$J$1000,--('Inventory List'!A608='Purchase Record'!$B$3:$B$1000),--('Purchase Record'!$D$3:$D$1000="")))</f>
        <v/>
      </c>
      <c r="Q608" s="46" t="str">
        <f>IF(A608="","",K608+SUMPRODUCT(--(A608='Purchase Record'!$B$3:$B$1000),--('Purchase Record'!$D$3:$D$1000&lt;&gt;""),'Purchase Record'!$J$3:$J$1000)-SUMPRODUCT(--(A608='Sales Record'!$B$3:$B$1000),--('Sales Record'!$D$3:$D$1000&lt;&gt;""),'Sales Record'!$G$3:$G$1000))</f>
        <v/>
      </c>
      <c r="R608" s="40"/>
      <c r="S608" s="40"/>
      <c r="T608" s="40"/>
      <c r="U608" s="41" t="str">
        <f t="shared" si="3"/>
        <v/>
      </c>
      <c r="V608" s="21" t="str">
        <f t="shared" si="4"/>
        <v/>
      </c>
      <c r="W608" s="21"/>
      <c r="X608" s="47">
        <f t="shared" si="5"/>
        <v>0</v>
      </c>
    </row>
    <row r="609">
      <c r="C609" s="21"/>
      <c r="D609" s="21"/>
      <c r="F609" s="21"/>
      <c r="G609" s="21"/>
      <c r="H609" s="21"/>
      <c r="I609" s="21"/>
      <c r="J609" s="49" t="str">
        <f t="shared" si="1"/>
        <v/>
      </c>
      <c r="K609" s="45" t="str">
        <f t="shared" si="2"/>
        <v/>
      </c>
      <c r="L609" s="21"/>
      <c r="M609" s="21"/>
      <c r="N609" s="46" t="str">
        <f>IF(A609="","",COUNTIF('Sales Record'!$B$3:$B$1000,A609))</f>
        <v/>
      </c>
      <c r="O609" s="46" t="str">
        <f>IF(A609="","",SUMPRODUCT(--('Sales Record'!$B$3:$B$1000='Inventory List'!A609),--('Sales Record'!$D$3:$D$1000="")))</f>
        <v/>
      </c>
      <c r="P609" s="46" t="str">
        <f>IF(A609="","",SUMPRODUCT('Purchase Record'!$J$3:$J$1000,--('Inventory List'!A609='Purchase Record'!$B$3:$B$1000),--('Purchase Record'!$D$3:$D$1000="")))</f>
        <v/>
      </c>
      <c r="Q609" s="46" t="str">
        <f>IF(A609="","",K609+SUMPRODUCT(--(A609='Purchase Record'!$B$3:$B$1000),--('Purchase Record'!$D$3:$D$1000&lt;&gt;""),'Purchase Record'!$J$3:$J$1000)-SUMPRODUCT(--(A609='Sales Record'!$B$3:$B$1000),--('Sales Record'!$D$3:$D$1000&lt;&gt;""),'Sales Record'!$G$3:$G$1000))</f>
        <v/>
      </c>
      <c r="R609" s="40"/>
      <c r="S609" s="40"/>
      <c r="T609" s="40"/>
      <c r="U609" s="41" t="str">
        <f t="shared" si="3"/>
        <v/>
      </c>
      <c r="V609" s="21" t="str">
        <f t="shared" si="4"/>
        <v/>
      </c>
      <c r="W609" s="21"/>
      <c r="X609" s="47">
        <f t="shared" si="5"/>
        <v>0</v>
      </c>
    </row>
    <row r="610">
      <c r="C610" s="21"/>
      <c r="D610" s="21"/>
      <c r="F610" s="21"/>
      <c r="G610" s="21"/>
      <c r="H610" s="21"/>
      <c r="I610" s="21"/>
      <c r="J610" s="49" t="str">
        <f t="shared" si="1"/>
        <v/>
      </c>
      <c r="K610" s="45" t="str">
        <f t="shared" si="2"/>
        <v/>
      </c>
      <c r="L610" s="21"/>
      <c r="M610" s="21"/>
      <c r="N610" s="46" t="str">
        <f>IF(A610="","",COUNTIF('Sales Record'!$B$3:$B$1000,A610))</f>
        <v/>
      </c>
      <c r="O610" s="46" t="str">
        <f>IF(A610="","",SUMPRODUCT(--('Sales Record'!$B$3:$B$1000='Inventory List'!A610),--('Sales Record'!$D$3:$D$1000="")))</f>
        <v/>
      </c>
      <c r="P610" s="46" t="str">
        <f>IF(A610="","",SUMPRODUCT('Purchase Record'!$J$3:$J$1000,--('Inventory List'!A610='Purchase Record'!$B$3:$B$1000),--('Purchase Record'!$D$3:$D$1000="")))</f>
        <v/>
      </c>
      <c r="Q610" s="46" t="str">
        <f>IF(A610="","",K610+SUMPRODUCT(--(A610='Purchase Record'!$B$3:$B$1000),--('Purchase Record'!$D$3:$D$1000&lt;&gt;""),'Purchase Record'!$J$3:$J$1000)-SUMPRODUCT(--(A610='Sales Record'!$B$3:$B$1000),--('Sales Record'!$D$3:$D$1000&lt;&gt;""),'Sales Record'!$G$3:$G$1000))</f>
        <v/>
      </c>
      <c r="R610" s="40"/>
      <c r="S610" s="40"/>
      <c r="T610" s="40"/>
      <c r="U610" s="41" t="str">
        <f t="shared" si="3"/>
        <v/>
      </c>
      <c r="V610" s="21" t="str">
        <f t="shared" si="4"/>
        <v/>
      </c>
      <c r="W610" s="21"/>
      <c r="X610" s="47">
        <f t="shared" si="5"/>
        <v>0</v>
      </c>
    </row>
    <row r="611">
      <c r="C611" s="21"/>
      <c r="D611" s="21"/>
      <c r="F611" s="21"/>
      <c r="G611" s="21"/>
      <c r="H611" s="21"/>
      <c r="I611" s="21"/>
      <c r="J611" s="49" t="str">
        <f t="shared" si="1"/>
        <v/>
      </c>
      <c r="K611" s="45" t="str">
        <f t="shared" si="2"/>
        <v/>
      </c>
      <c r="L611" s="21"/>
      <c r="M611" s="21"/>
      <c r="N611" s="46" t="str">
        <f>IF(A611="","",COUNTIF('Sales Record'!$B$3:$B$1000,A611))</f>
        <v/>
      </c>
      <c r="O611" s="46" t="str">
        <f>IF(A611="","",SUMPRODUCT(--('Sales Record'!$B$3:$B$1000='Inventory List'!A611),--('Sales Record'!$D$3:$D$1000="")))</f>
        <v/>
      </c>
      <c r="P611" s="46" t="str">
        <f>IF(A611="","",SUMPRODUCT('Purchase Record'!$J$3:$J$1000,--('Inventory List'!A611='Purchase Record'!$B$3:$B$1000),--('Purchase Record'!$D$3:$D$1000="")))</f>
        <v/>
      </c>
      <c r="Q611" s="46" t="str">
        <f>IF(A611="","",K611+SUMPRODUCT(--(A611='Purchase Record'!$B$3:$B$1000),--('Purchase Record'!$D$3:$D$1000&lt;&gt;""),'Purchase Record'!$J$3:$J$1000)-SUMPRODUCT(--(A611='Sales Record'!$B$3:$B$1000),--('Sales Record'!$D$3:$D$1000&lt;&gt;""),'Sales Record'!$G$3:$G$1000))</f>
        <v/>
      </c>
      <c r="R611" s="40"/>
      <c r="S611" s="40"/>
      <c r="T611" s="40"/>
      <c r="U611" s="41" t="str">
        <f t="shared" si="3"/>
        <v/>
      </c>
      <c r="V611" s="21" t="str">
        <f t="shared" si="4"/>
        <v/>
      </c>
      <c r="W611" s="21"/>
      <c r="X611" s="47">
        <f t="shared" si="5"/>
        <v>0</v>
      </c>
    </row>
    <row r="612">
      <c r="C612" s="21"/>
      <c r="D612" s="21"/>
      <c r="F612" s="21"/>
      <c r="G612" s="21"/>
      <c r="H612" s="21"/>
      <c r="I612" s="21"/>
      <c r="J612" s="49" t="str">
        <f t="shared" si="1"/>
        <v/>
      </c>
      <c r="K612" s="45" t="str">
        <f t="shared" si="2"/>
        <v/>
      </c>
      <c r="L612" s="21"/>
      <c r="M612" s="21"/>
      <c r="N612" s="46" t="str">
        <f>IF(A612="","",COUNTIF('Sales Record'!$B$3:$B$1000,A612))</f>
        <v/>
      </c>
      <c r="O612" s="46" t="str">
        <f>IF(A612="","",SUMPRODUCT(--('Sales Record'!$B$3:$B$1000='Inventory List'!A612),--('Sales Record'!$D$3:$D$1000="")))</f>
        <v/>
      </c>
      <c r="P612" s="46" t="str">
        <f>IF(A612="","",SUMPRODUCT('Purchase Record'!$J$3:$J$1000,--('Inventory List'!A612='Purchase Record'!$B$3:$B$1000),--('Purchase Record'!$D$3:$D$1000="")))</f>
        <v/>
      </c>
      <c r="Q612" s="46" t="str">
        <f>IF(A612="","",K612+SUMPRODUCT(--(A612='Purchase Record'!$B$3:$B$1000),--('Purchase Record'!$D$3:$D$1000&lt;&gt;""),'Purchase Record'!$J$3:$J$1000)-SUMPRODUCT(--(A612='Sales Record'!$B$3:$B$1000),--('Sales Record'!$D$3:$D$1000&lt;&gt;""),'Sales Record'!$G$3:$G$1000))</f>
        <v/>
      </c>
      <c r="R612" s="40"/>
      <c r="S612" s="40"/>
      <c r="T612" s="40"/>
      <c r="U612" s="41" t="str">
        <f t="shared" si="3"/>
        <v/>
      </c>
      <c r="V612" s="21" t="str">
        <f t="shared" si="4"/>
        <v/>
      </c>
      <c r="W612" s="21"/>
      <c r="X612" s="47">
        <f t="shared" si="5"/>
        <v>0</v>
      </c>
    </row>
    <row r="613">
      <c r="C613" s="21"/>
      <c r="D613" s="21"/>
      <c r="F613" s="21"/>
      <c r="G613" s="21"/>
      <c r="H613" s="21"/>
      <c r="I613" s="21"/>
      <c r="J613" s="49" t="str">
        <f t="shared" si="1"/>
        <v/>
      </c>
      <c r="K613" s="45" t="str">
        <f t="shared" si="2"/>
        <v/>
      </c>
      <c r="L613" s="21"/>
      <c r="M613" s="21"/>
      <c r="N613" s="46" t="str">
        <f>IF(A613="","",COUNTIF('Sales Record'!$B$3:$B$1000,A613))</f>
        <v/>
      </c>
      <c r="O613" s="46" t="str">
        <f>IF(A613="","",SUMPRODUCT(--('Sales Record'!$B$3:$B$1000='Inventory List'!A613),--('Sales Record'!$D$3:$D$1000="")))</f>
        <v/>
      </c>
      <c r="P613" s="46" t="str">
        <f>IF(A613="","",SUMPRODUCT('Purchase Record'!$J$3:$J$1000,--('Inventory List'!A613='Purchase Record'!$B$3:$B$1000),--('Purchase Record'!$D$3:$D$1000="")))</f>
        <v/>
      </c>
      <c r="Q613" s="46" t="str">
        <f>IF(A613="","",K613+SUMPRODUCT(--(A613='Purchase Record'!$B$3:$B$1000),--('Purchase Record'!$D$3:$D$1000&lt;&gt;""),'Purchase Record'!$J$3:$J$1000)-SUMPRODUCT(--(A613='Sales Record'!$B$3:$B$1000),--('Sales Record'!$D$3:$D$1000&lt;&gt;""),'Sales Record'!$G$3:$G$1000))</f>
        <v/>
      </c>
      <c r="R613" s="40"/>
      <c r="S613" s="40"/>
      <c r="T613" s="40"/>
      <c r="U613" s="41" t="str">
        <f t="shared" si="3"/>
        <v/>
      </c>
      <c r="V613" s="21" t="str">
        <f t="shared" si="4"/>
        <v/>
      </c>
      <c r="W613" s="21"/>
      <c r="X613" s="47">
        <f t="shared" si="5"/>
        <v>0</v>
      </c>
    </row>
    <row r="614">
      <c r="C614" s="21"/>
      <c r="D614" s="21"/>
      <c r="F614" s="21"/>
      <c r="G614" s="21"/>
      <c r="H614" s="21"/>
      <c r="I614" s="21"/>
      <c r="J614" s="49" t="str">
        <f t="shared" si="1"/>
        <v/>
      </c>
      <c r="K614" s="45" t="str">
        <f t="shared" si="2"/>
        <v/>
      </c>
      <c r="L614" s="21"/>
      <c r="M614" s="21"/>
      <c r="N614" s="46" t="str">
        <f>IF(A614="","",COUNTIF('Sales Record'!$B$3:$B$1000,A614))</f>
        <v/>
      </c>
      <c r="O614" s="46" t="str">
        <f>IF(A614="","",SUMPRODUCT(--('Sales Record'!$B$3:$B$1000='Inventory List'!A614),--('Sales Record'!$D$3:$D$1000="")))</f>
        <v/>
      </c>
      <c r="P614" s="46" t="str">
        <f>IF(A614="","",SUMPRODUCT('Purchase Record'!$J$3:$J$1000,--('Inventory List'!A614='Purchase Record'!$B$3:$B$1000),--('Purchase Record'!$D$3:$D$1000="")))</f>
        <v/>
      </c>
      <c r="Q614" s="46" t="str">
        <f>IF(A614="","",K614+SUMPRODUCT(--(A614='Purchase Record'!$B$3:$B$1000),--('Purchase Record'!$D$3:$D$1000&lt;&gt;""),'Purchase Record'!$J$3:$J$1000)-SUMPRODUCT(--(A614='Sales Record'!$B$3:$B$1000),--('Sales Record'!$D$3:$D$1000&lt;&gt;""),'Sales Record'!$G$3:$G$1000))</f>
        <v/>
      </c>
      <c r="R614" s="40"/>
      <c r="S614" s="40"/>
      <c r="T614" s="40"/>
      <c r="U614" s="41" t="str">
        <f t="shared" si="3"/>
        <v/>
      </c>
      <c r="V614" s="21" t="str">
        <f t="shared" si="4"/>
        <v/>
      </c>
      <c r="W614" s="21"/>
      <c r="X614" s="47">
        <f t="shared" si="5"/>
        <v>0</v>
      </c>
    </row>
    <row r="615">
      <c r="C615" s="21"/>
      <c r="D615" s="21"/>
      <c r="F615" s="21"/>
      <c r="G615" s="21"/>
      <c r="H615" s="21"/>
      <c r="I615" s="21"/>
      <c r="J615" s="49" t="str">
        <f t="shared" si="1"/>
        <v/>
      </c>
      <c r="K615" s="45" t="str">
        <f t="shared" si="2"/>
        <v/>
      </c>
      <c r="L615" s="21"/>
      <c r="M615" s="21"/>
      <c r="N615" s="46" t="str">
        <f>IF(A615="","",COUNTIF('Sales Record'!$B$3:$B$1000,A615))</f>
        <v/>
      </c>
      <c r="O615" s="46" t="str">
        <f>IF(A615="","",SUMPRODUCT(--('Sales Record'!$B$3:$B$1000='Inventory List'!A615),--('Sales Record'!$D$3:$D$1000="")))</f>
        <v/>
      </c>
      <c r="P615" s="46" t="str">
        <f>IF(A615="","",SUMPRODUCT('Purchase Record'!$J$3:$J$1000,--('Inventory List'!A615='Purchase Record'!$B$3:$B$1000),--('Purchase Record'!$D$3:$D$1000="")))</f>
        <v/>
      </c>
      <c r="Q615" s="46" t="str">
        <f>IF(A615="","",K615+SUMPRODUCT(--(A615='Purchase Record'!$B$3:$B$1000),--('Purchase Record'!$D$3:$D$1000&lt;&gt;""),'Purchase Record'!$J$3:$J$1000)-SUMPRODUCT(--(A615='Sales Record'!$B$3:$B$1000),--('Sales Record'!$D$3:$D$1000&lt;&gt;""),'Sales Record'!$G$3:$G$1000))</f>
        <v/>
      </c>
      <c r="R615" s="40"/>
      <c r="S615" s="40"/>
      <c r="T615" s="40"/>
      <c r="U615" s="41" t="str">
        <f t="shared" si="3"/>
        <v/>
      </c>
      <c r="V615" s="21" t="str">
        <f t="shared" si="4"/>
        <v/>
      </c>
      <c r="W615" s="21"/>
      <c r="X615" s="47">
        <f t="shared" si="5"/>
        <v>0</v>
      </c>
    </row>
    <row r="616">
      <c r="C616" s="21"/>
      <c r="D616" s="21"/>
      <c r="F616" s="21"/>
      <c r="G616" s="21"/>
      <c r="H616" s="21"/>
      <c r="I616" s="21"/>
      <c r="J616" s="49" t="str">
        <f t="shared" si="1"/>
        <v/>
      </c>
      <c r="K616" s="45" t="str">
        <f t="shared" si="2"/>
        <v/>
      </c>
      <c r="L616" s="21"/>
      <c r="M616" s="21"/>
      <c r="N616" s="46" t="str">
        <f>IF(A616="","",COUNTIF('Sales Record'!$B$3:$B$1000,A616))</f>
        <v/>
      </c>
      <c r="O616" s="46" t="str">
        <f>IF(A616="","",SUMPRODUCT(--('Sales Record'!$B$3:$B$1000='Inventory List'!A616),--('Sales Record'!$D$3:$D$1000="")))</f>
        <v/>
      </c>
      <c r="P616" s="46" t="str">
        <f>IF(A616="","",SUMPRODUCT('Purchase Record'!$J$3:$J$1000,--('Inventory List'!A616='Purchase Record'!$B$3:$B$1000),--('Purchase Record'!$D$3:$D$1000="")))</f>
        <v/>
      </c>
      <c r="Q616" s="46" t="str">
        <f>IF(A616="","",K616+SUMPRODUCT(--(A616='Purchase Record'!$B$3:$B$1000),--('Purchase Record'!$D$3:$D$1000&lt;&gt;""),'Purchase Record'!$J$3:$J$1000)-SUMPRODUCT(--(A616='Sales Record'!$B$3:$B$1000),--('Sales Record'!$D$3:$D$1000&lt;&gt;""),'Sales Record'!$G$3:$G$1000))</f>
        <v/>
      </c>
      <c r="R616" s="40"/>
      <c r="S616" s="40"/>
      <c r="T616" s="40"/>
      <c r="U616" s="41" t="str">
        <f t="shared" si="3"/>
        <v/>
      </c>
      <c r="V616" s="21" t="str">
        <f t="shared" si="4"/>
        <v/>
      </c>
      <c r="W616" s="21"/>
      <c r="X616" s="47">
        <f t="shared" si="5"/>
        <v>0</v>
      </c>
    </row>
    <row r="617">
      <c r="C617" s="21"/>
      <c r="D617" s="21"/>
      <c r="F617" s="21"/>
      <c r="G617" s="21"/>
      <c r="H617" s="21"/>
      <c r="I617" s="21"/>
      <c r="J617" s="49" t="str">
        <f t="shared" si="1"/>
        <v/>
      </c>
      <c r="K617" s="45" t="str">
        <f t="shared" si="2"/>
        <v/>
      </c>
      <c r="L617" s="21"/>
      <c r="M617" s="21"/>
      <c r="N617" s="46" t="str">
        <f>IF(A617="","",COUNTIF('Sales Record'!$B$3:$B$1000,A617))</f>
        <v/>
      </c>
      <c r="O617" s="46" t="str">
        <f>IF(A617="","",SUMPRODUCT(--('Sales Record'!$B$3:$B$1000='Inventory List'!A617),--('Sales Record'!$D$3:$D$1000="")))</f>
        <v/>
      </c>
      <c r="P617" s="46" t="str">
        <f>IF(A617="","",SUMPRODUCT('Purchase Record'!$J$3:$J$1000,--('Inventory List'!A617='Purchase Record'!$B$3:$B$1000),--('Purchase Record'!$D$3:$D$1000="")))</f>
        <v/>
      </c>
      <c r="Q617" s="46" t="str">
        <f>IF(A617="","",K617+SUMPRODUCT(--(A617='Purchase Record'!$B$3:$B$1000),--('Purchase Record'!$D$3:$D$1000&lt;&gt;""),'Purchase Record'!$J$3:$J$1000)-SUMPRODUCT(--(A617='Sales Record'!$B$3:$B$1000),--('Sales Record'!$D$3:$D$1000&lt;&gt;""),'Sales Record'!$G$3:$G$1000))</f>
        <v/>
      </c>
      <c r="R617" s="40"/>
      <c r="S617" s="40"/>
      <c r="T617" s="40"/>
      <c r="U617" s="41" t="str">
        <f t="shared" si="3"/>
        <v/>
      </c>
      <c r="V617" s="21" t="str">
        <f t="shared" si="4"/>
        <v/>
      </c>
      <c r="W617" s="21"/>
      <c r="X617" s="47">
        <f t="shared" si="5"/>
        <v>0</v>
      </c>
    </row>
    <row r="618">
      <c r="C618" s="21"/>
      <c r="D618" s="21"/>
      <c r="F618" s="21"/>
      <c r="G618" s="21"/>
      <c r="H618" s="21"/>
      <c r="I618" s="21"/>
      <c r="J618" s="49" t="str">
        <f t="shared" si="1"/>
        <v/>
      </c>
      <c r="K618" s="45" t="str">
        <f t="shared" si="2"/>
        <v/>
      </c>
      <c r="L618" s="21"/>
      <c r="M618" s="21"/>
      <c r="N618" s="46" t="str">
        <f>IF(A618="","",COUNTIF('Sales Record'!$B$3:$B$1000,A618))</f>
        <v/>
      </c>
      <c r="O618" s="46" t="str">
        <f>IF(A618="","",SUMPRODUCT(--('Sales Record'!$B$3:$B$1000='Inventory List'!A618),--('Sales Record'!$D$3:$D$1000="")))</f>
        <v/>
      </c>
      <c r="P618" s="46" t="str">
        <f>IF(A618="","",SUMPRODUCT('Purchase Record'!$J$3:$J$1000,--('Inventory List'!A618='Purchase Record'!$B$3:$B$1000),--('Purchase Record'!$D$3:$D$1000="")))</f>
        <v/>
      </c>
      <c r="Q618" s="46" t="str">
        <f>IF(A618="","",K618+SUMPRODUCT(--(A618='Purchase Record'!$B$3:$B$1000),--('Purchase Record'!$D$3:$D$1000&lt;&gt;""),'Purchase Record'!$J$3:$J$1000)-SUMPRODUCT(--(A618='Sales Record'!$B$3:$B$1000),--('Sales Record'!$D$3:$D$1000&lt;&gt;""),'Sales Record'!$G$3:$G$1000))</f>
        <v/>
      </c>
      <c r="R618" s="40"/>
      <c r="S618" s="40"/>
      <c r="T618" s="40"/>
      <c r="U618" s="41" t="str">
        <f t="shared" si="3"/>
        <v/>
      </c>
      <c r="V618" s="21" t="str">
        <f t="shared" si="4"/>
        <v/>
      </c>
      <c r="W618" s="21"/>
      <c r="X618" s="47">
        <f t="shared" si="5"/>
        <v>0</v>
      </c>
    </row>
    <row r="619">
      <c r="C619" s="21"/>
      <c r="D619" s="21"/>
      <c r="F619" s="21"/>
      <c r="G619" s="21"/>
      <c r="H619" s="21"/>
      <c r="I619" s="21"/>
      <c r="J619" s="49" t="str">
        <f t="shared" si="1"/>
        <v/>
      </c>
      <c r="K619" s="45" t="str">
        <f t="shared" si="2"/>
        <v/>
      </c>
      <c r="L619" s="21"/>
      <c r="M619" s="21"/>
      <c r="N619" s="46" t="str">
        <f>IF(A619="","",COUNTIF('Sales Record'!$B$3:$B$1000,A619))</f>
        <v/>
      </c>
      <c r="O619" s="46" t="str">
        <f>IF(A619="","",SUMPRODUCT(--('Sales Record'!$B$3:$B$1000='Inventory List'!A619),--('Sales Record'!$D$3:$D$1000="")))</f>
        <v/>
      </c>
      <c r="P619" s="46" t="str">
        <f>IF(A619="","",SUMPRODUCT('Purchase Record'!$J$3:$J$1000,--('Inventory List'!A619='Purchase Record'!$B$3:$B$1000),--('Purchase Record'!$D$3:$D$1000="")))</f>
        <v/>
      </c>
      <c r="Q619" s="46" t="str">
        <f>IF(A619="","",K619+SUMPRODUCT(--(A619='Purchase Record'!$B$3:$B$1000),--('Purchase Record'!$D$3:$D$1000&lt;&gt;""),'Purchase Record'!$J$3:$J$1000)-SUMPRODUCT(--(A619='Sales Record'!$B$3:$B$1000),--('Sales Record'!$D$3:$D$1000&lt;&gt;""),'Sales Record'!$G$3:$G$1000))</f>
        <v/>
      </c>
      <c r="R619" s="40"/>
      <c r="S619" s="40"/>
      <c r="T619" s="40"/>
      <c r="U619" s="41" t="str">
        <f t="shared" si="3"/>
        <v/>
      </c>
      <c r="V619" s="21" t="str">
        <f t="shared" si="4"/>
        <v/>
      </c>
      <c r="W619" s="21"/>
      <c r="X619" s="47">
        <f t="shared" si="5"/>
        <v>0</v>
      </c>
    </row>
    <row r="620">
      <c r="C620" s="21"/>
      <c r="D620" s="21"/>
      <c r="F620" s="21"/>
      <c r="G620" s="21"/>
      <c r="H620" s="21"/>
      <c r="I620" s="21"/>
      <c r="J620" s="49" t="str">
        <f t="shared" si="1"/>
        <v/>
      </c>
      <c r="K620" s="45" t="str">
        <f t="shared" si="2"/>
        <v/>
      </c>
      <c r="L620" s="21"/>
      <c r="M620" s="21"/>
      <c r="N620" s="46" t="str">
        <f>IF(A620="","",COUNTIF('Sales Record'!$B$3:$B$1000,A620))</f>
        <v/>
      </c>
      <c r="O620" s="46" t="str">
        <f>IF(A620="","",SUMPRODUCT(--('Sales Record'!$B$3:$B$1000='Inventory List'!A620),--('Sales Record'!$D$3:$D$1000="")))</f>
        <v/>
      </c>
      <c r="P620" s="46" t="str">
        <f>IF(A620="","",SUMPRODUCT('Purchase Record'!$J$3:$J$1000,--('Inventory List'!A620='Purchase Record'!$B$3:$B$1000),--('Purchase Record'!$D$3:$D$1000="")))</f>
        <v/>
      </c>
      <c r="Q620" s="46" t="str">
        <f>IF(A620="","",K620+SUMPRODUCT(--(A620='Purchase Record'!$B$3:$B$1000),--('Purchase Record'!$D$3:$D$1000&lt;&gt;""),'Purchase Record'!$J$3:$J$1000)-SUMPRODUCT(--(A620='Sales Record'!$B$3:$B$1000),--('Sales Record'!$D$3:$D$1000&lt;&gt;""),'Sales Record'!$G$3:$G$1000))</f>
        <v/>
      </c>
      <c r="R620" s="40"/>
      <c r="S620" s="40"/>
      <c r="T620" s="40"/>
      <c r="U620" s="41" t="str">
        <f t="shared" si="3"/>
        <v/>
      </c>
      <c r="V620" s="21" t="str">
        <f t="shared" si="4"/>
        <v/>
      </c>
      <c r="W620" s="21"/>
      <c r="X620" s="47">
        <f t="shared" si="5"/>
        <v>0</v>
      </c>
    </row>
    <row r="621">
      <c r="C621" s="21"/>
      <c r="D621" s="21"/>
      <c r="F621" s="21"/>
      <c r="G621" s="21"/>
      <c r="H621" s="21"/>
      <c r="I621" s="21"/>
      <c r="J621" s="49" t="str">
        <f t="shared" si="1"/>
        <v/>
      </c>
      <c r="K621" s="45" t="str">
        <f t="shared" si="2"/>
        <v/>
      </c>
      <c r="L621" s="21"/>
      <c r="M621" s="21"/>
      <c r="N621" s="46" t="str">
        <f>IF(A621="","",COUNTIF('Sales Record'!$B$3:$B$1000,A621))</f>
        <v/>
      </c>
      <c r="O621" s="46" t="str">
        <f>IF(A621="","",SUMPRODUCT(--('Sales Record'!$B$3:$B$1000='Inventory List'!A621),--('Sales Record'!$D$3:$D$1000="")))</f>
        <v/>
      </c>
      <c r="P621" s="46" t="str">
        <f>IF(A621="","",SUMPRODUCT('Purchase Record'!$J$3:$J$1000,--('Inventory List'!A621='Purchase Record'!$B$3:$B$1000),--('Purchase Record'!$D$3:$D$1000="")))</f>
        <v/>
      </c>
      <c r="Q621" s="46" t="str">
        <f>IF(A621="","",K621+SUMPRODUCT(--(A621='Purchase Record'!$B$3:$B$1000),--('Purchase Record'!$D$3:$D$1000&lt;&gt;""),'Purchase Record'!$J$3:$J$1000)-SUMPRODUCT(--(A621='Sales Record'!$B$3:$B$1000),--('Sales Record'!$D$3:$D$1000&lt;&gt;""),'Sales Record'!$G$3:$G$1000))</f>
        <v/>
      </c>
      <c r="R621" s="40"/>
      <c r="S621" s="40"/>
      <c r="T621" s="40"/>
      <c r="U621" s="41" t="str">
        <f t="shared" si="3"/>
        <v/>
      </c>
      <c r="V621" s="21" t="str">
        <f t="shared" si="4"/>
        <v/>
      </c>
      <c r="W621" s="21"/>
      <c r="X621" s="47">
        <f t="shared" si="5"/>
        <v>0</v>
      </c>
    </row>
    <row r="622">
      <c r="C622" s="21"/>
      <c r="D622" s="21"/>
      <c r="F622" s="21"/>
      <c r="G622" s="21"/>
      <c r="H622" s="21"/>
      <c r="I622" s="21"/>
      <c r="J622" s="49" t="str">
        <f t="shared" si="1"/>
        <v/>
      </c>
      <c r="K622" s="45" t="str">
        <f t="shared" si="2"/>
        <v/>
      </c>
      <c r="L622" s="21"/>
      <c r="M622" s="21"/>
      <c r="N622" s="46" t="str">
        <f>IF(A622="","",COUNTIF('Sales Record'!$B$3:$B$1000,A622))</f>
        <v/>
      </c>
      <c r="O622" s="46" t="str">
        <f>IF(A622="","",SUMPRODUCT(--('Sales Record'!$B$3:$B$1000='Inventory List'!A622),--('Sales Record'!$D$3:$D$1000="")))</f>
        <v/>
      </c>
      <c r="P622" s="46" t="str">
        <f>IF(A622="","",SUMPRODUCT('Purchase Record'!$J$3:$J$1000,--('Inventory List'!A622='Purchase Record'!$B$3:$B$1000),--('Purchase Record'!$D$3:$D$1000="")))</f>
        <v/>
      </c>
      <c r="Q622" s="46" t="str">
        <f>IF(A622="","",K622+SUMPRODUCT(--(A622='Purchase Record'!$B$3:$B$1000),--('Purchase Record'!$D$3:$D$1000&lt;&gt;""),'Purchase Record'!$J$3:$J$1000)-SUMPRODUCT(--(A622='Sales Record'!$B$3:$B$1000),--('Sales Record'!$D$3:$D$1000&lt;&gt;""),'Sales Record'!$G$3:$G$1000))</f>
        <v/>
      </c>
      <c r="R622" s="40"/>
      <c r="S622" s="40"/>
      <c r="T622" s="40"/>
      <c r="U622" s="41" t="str">
        <f t="shared" si="3"/>
        <v/>
      </c>
      <c r="V622" s="21" t="str">
        <f t="shared" si="4"/>
        <v/>
      </c>
      <c r="W622" s="21"/>
      <c r="X622" s="47">
        <f t="shared" si="5"/>
        <v>0</v>
      </c>
    </row>
    <row r="623">
      <c r="C623" s="21"/>
      <c r="D623" s="21"/>
      <c r="F623" s="21"/>
      <c r="G623" s="21"/>
      <c r="H623" s="21"/>
      <c r="I623" s="21"/>
      <c r="J623" s="49" t="str">
        <f t="shared" si="1"/>
        <v/>
      </c>
      <c r="K623" s="45" t="str">
        <f t="shared" si="2"/>
        <v/>
      </c>
      <c r="L623" s="21"/>
      <c r="M623" s="21"/>
      <c r="N623" s="46" t="str">
        <f>IF(A623="","",COUNTIF('Sales Record'!$B$3:$B$1000,A623))</f>
        <v/>
      </c>
      <c r="O623" s="46" t="str">
        <f>IF(A623="","",SUMPRODUCT(--('Sales Record'!$B$3:$B$1000='Inventory List'!A623),--('Sales Record'!$D$3:$D$1000="")))</f>
        <v/>
      </c>
      <c r="P623" s="46" t="str">
        <f>IF(A623="","",SUMPRODUCT('Purchase Record'!$J$3:$J$1000,--('Inventory List'!A623='Purchase Record'!$B$3:$B$1000),--('Purchase Record'!$D$3:$D$1000="")))</f>
        <v/>
      </c>
      <c r="Q623" s="46" t="str">
        <f>IF(A623="","",K623+SUMPRODUCT(--(A623='Purchase Record'!$B$3:$B$1000),--('Purchase Record'!$D$3:$D$1000&lt;&gt;""),'Purchase Record'!$J$3:$J$1000)-SUMPRODUCT(--(A623='Sales Record'!$B$3:$B$1000),--('Sales Record'!$D$3:$D$1000&lt;&gt;""),'Sales Record'!$G$3:$G$1000))</f>
        <v/>
      </c>
      <c r="R623" s="40"/>
      <c r="S623" s="40"/>
      <c r="T623" s="40"/>
      <c r="U623" s="41" t="str">
        <f t="shared" si="3"/>
        <v/>
      </c>
      <c r="V623" s="21" t="str">
        <f t="shared" si="4"/>
        <v/>
      </c>
      <c r="W623" s="21"/>
      <c r="X623" s="47">
        <f t="shared" si="5"/>
        <v>0</v>
      </c>
    </row>
    <row r="624">
      <c r="C624" s="21"/>
      <c r="D624" s="21"/>
      <c r="F624" s="21"/>
      <c r="G624" s="21"/>
      <c r="H624" s="21"/>
      <c r="I624" s="21"/>
      <c r="J624" s="49" t="str">
        <f t="shared" si="1"/>
        <v/>
      </c>
      <c r="K624" s="45" t="str">
        <f t="shared" si="2"/>
        <v/>
      </c>
      <c r="L624" s="21"/>
      <c r="M624" s="21"/>
      <c r="N624" s="46" t="str">
        <f>IF(A624="","",COUNTIF('Sales Record'!$B$3:$B$1000,A624))</f>
        <v/>
      </c>
      <c r="O624" s="46" t="str">
        <f>IF(A624="","",SUMPRODUCT(--('Sales Record'!$B$3:$B$1000='Inventory List'!A624),--('Sales Record'!$D$3:$D$1000="")))</f>
        <v/>
      </c>
      <c r="P624" s="46" t="str">
        <f>IF(A624="","",SUMPRODUCT('Purchase Record'!$J$3:$J$1000,--('Inventory List'!A624='Purchase Record'!$B$3:$B$1000),--('Purchase Record'!$D$3:$D$1000="")))</f>
        <v/>
      </c>
      <c r="Q624" s="46" t="str">
        <f>IF(A624="","",K624+SUMPRODUCT(--(A624='Purchase Record'!$B$3:$B$1000),--('Purchase Record'!$D$3:$D$1000&lt;&gt;""),'Purchase Record'!$J$3:$J$1000)-SUMPRODUCT(--(A624='Sales Record'!$B$3:$B$1000),--('Sales Record'!$D$3:$D$1000&lt;&gt;""),'Sales Record'!$G$3:$G$1000))</f>
        <v/>
      </c>
      <c r="R624" s="40"/>
      <c r="S624" s="40"/>
      <c r="T624" s="40"/>
      <c r="U624" s="41" t="str">
        <f t="shared" si="3"/>
        <v/>
      </c>
      <c r="V624" s="21" t="str">
        <f t="shared" si="4"/>
        <v/>
      </c>
      <c r="W624" s="21"/>
      <c r="X624" s="47">
        <f t="shared" si="5"/>
        <v>0</v>
      </c>
    </row>
    <row r="625">
      <c r="C625" s="21"/>
      <c r="D625" s="21"/>
      <c r="F625" s="21"/>
      <c r="G625" s="21"/>
      <c r="H625" s="21"/>
      <c r="I625" s="21"/>
      <c r="J625" s="49" t="str">
        <f t="shared" si="1"/>
        <v/>
      </c>
      <c r="K625" s="45" t="str">
        <f t="shared" si="2"/>
        <v/>
      </c>
      <c r="L625" s="21"/>
      <c r="M625" s="21"/>
      <c r="N625" s="46" t="str">
        <f>IF(A625="","",COUNTIF('Sales Record'!$B$3:$B$1000,A625))</f>
        <v/>
      </c>
      <c r="O625" s="46" t="str">
        <f>IF(A625="","",SUMPRODUCT(--('Sales Record'!$B$3:$B$1000='Inventory List'!A625),--('Sales Record'!$D$3:$D$1000="")))</f>
        <v/>
      </c>
      <c r="P625" s="46" t="str">
        <f>IF(A625="","",SUMPRODUCT('Purchase Record'!$J$3:$J$1000,--('Inventory List'!A625='Purchase Record'!$B$3:$B$1000),--('Purchase Record'!$D$3:$D$1000="")))</f>
        <v/>
      </c>
      <c r="Q625" s="46" t="str">
        <f>IF(A625="","",K625+SUMPRODUCT(--(A625='Purchase Record'!$B$3:$B$1000),--('Purchase Record'!$D$3:$D$1000&lt;&gt;""),'Purchase Record'!$J$3:$J$1000)-SUMPRODUCT(--(A625='Sales Record'!$B$3:$B$1000),--('Sales Record'!$D$3:$D$1000&lt;&gt;""),'Sales Record'!$G$3:$G$1000))</f>
        <v/>
      </c>
      <c r="R625" s="40"/>
      <c r="S625" s="40"/>
      <c r="T625" s="40"/>
      <c r="U625" s="41" t="str">
        <f t="shared" si="3"/>
        <v/>
      </c>
      <c r="V625" s="21" t="str">
        <f t="shared" si="4"/>
        <v/>
      </c>
      <c r="W625" s="21"/>
      <c r="X625" s="47">
        <f t="shared" si="5"/>
        <v>0</v>
      </c>
    </row>
    <row r="626">
      <c r="C626" s="21"/>
      <c r="D626" s="21"/>
      <c r="F626" s="21"/>
      <c r="G626" s="21"/>
      <c r="H626" s="21"/>
      <c r="I626" s="21"/>
      <c r="J626" s="49" t="str">
        <f t="shared" si="1"/>
        <v/>
      </c>
      <c r="K626" s="45" t="str">
        <f t="shared" si="2"/>
        <v/>
      </c>
      <c r="L626" s="21"/>
      <c r="M626" s="21"/>
      <c r="N626" s="46" t="str">
        <f>IF(A626="","",COUNTIF('Sales Record'!$B$3:$B$1000,A626))</f>
        <v/>
      </c>
      <c r="O626" s="46" t="str">
        <f>IF(A626="","",SUMPRODUCT(--('Sales Record'!$B$3:$B$1000='Inventory List'!A626),--('Sales Record'!$D$3:$D$1000="")))</f>
        <v/>
      </c>
      <c r="P626" s="46" t="str">
        <f>IF(A626="","",SUMPRODUCT('Purchase Record'!$J$3:$J$1000,--('Inventory List'!A626='Purchase Record'!$B$3:$B$1000),--('Purchase Record'!$D$3:$D$1000="")))</f>
        <v/>
      </c>
      <c r="Q626" s="46" t="str">
        <f>IF(A626="","",K626+SUMPRODUCT(--(A626='Purchase Record'!$B$3:$B$1000),--('Purchase Record'!$D$3:$D$1000&lt;&gt;""),'Purchase Record'!$J$3:$J$1000)-SUMPRODUCT(--(A626='Sales Record'!$B$3:$B$1000),--('Sales Record'!$D$3:$D$1000&lt;&gt;""),'Sales Record'!$G$3:$G$1000))</f>
        <v/>
      </c>
      <c r="R626" s="40"/>
      <c r="S626" s="40"/>
      <c r="T626" s="40"/>
      <c r="U626" s="41" t="str">
        <f t="shared" si="3"/>
        <v/>
      </c>
      <c r="V626" s="21" t="str">
        <f t="shared" si="4"/>
        <v/>
      </c>
      <c r="W626" s="21"/>
      <c r="X626" s="47">
        <f t="shared" si="5"/>
        <v>0</v>
      </c>
    </row>
    <row r="627">
      <c r="C627" s="21"/>
      <c r="D627" s="21"/>
      <c r="F627" s="21"/>
      <c r="G627" s="21"/>
      <c r="H627" s="21"/>
      <c r="I627" s="21"/>
      <c r="J627" s="49" t="str">
        <f t="shared" si="1"/>
        <v/>
      </c>
      <c r="K627" s="45" t="str">
        <f t="shared" si="2"/>
        <v/>
      </c>
      <c r="L627" s="21"/>
      <c r="M627" s="21"/>
      <c r="N627" s="46" t="str">
        <f>IF(A627="","",COUNTIF('Sales Record'!$B$3:$B$1000,A627))</f>
        <v/>
      </c>
      <c r="O627" s="46" t="str">
        <f>IF(A627="","",SUMPRODUCT(--('Sales Record'!$B$3:$B$1000='Inventory List'!A627),--('Sales Record'!$D$3:$D$1000="")))</f>
        <v/>
      </c>
      <c r="P627" s="46" t="str">
        <f>IF(A627="","",SUMPRODUCT('Purchase Record'!$J$3:$J$1000,--('Inventory List'!A627='Purchase Record'!$B$3:$B$1000),--('Purchase Record'!$D$3:$D$1000="")))</f>
        <v/>
      </c>
      <c r="Q627" s="46" t="str">
        <f>IF(A627="","",K627+SUMPRODUCT(--(A627='Purchase Record'!$B$3:$B$1000),--('Purchase Record'!$D$3:$D$1000&lt;&gt;""),'Purchase Record'!$J$3:$J$1000)-SUMPRODUCT(--(A627='Sales Record'!$B$3:$B$1000),--('Sales Record'!$D$3:$D$1000&lt;&gt;""),'Sales Record'!$G$3:$G$1000))</f>
        <v/>
      </c>
      <c r="R627" s="40"/>
      <c r="S627" s="40"/>
      <c r="T627" s="40"/>
      <c r="U627" s="41" t="str">
        <f t="shared" si="3"/>
        <v/>
      </c>
      <c r="V627" s="21" t="str">
        <f t="shared" si="4"/>
        <v/>
      </c>
      <c r="W627" s="21"/>
      <c r="X627" s="47">
        <f t="shared" si="5"/>
        <v>0</v>
      </c>
    </row>
    <row r="628">
      <c r="C628" s="21"/>
      <c r="D628" s="21"/>
      <c r="F628" s="21"/>
      <c r="G628" s="21"/>
      <c r="H628" s="21"/>
      <c r="I628" s="21"/>
      <c r="J628" s="49" t="str">
        <f t="shared" si="1"/>
        <v/>
      </c>
      <c r="K628" s="45" t="str">
        <f t="shared" si="2"/>
        <v/>
      </c>
      <c r="L628" s="21"/>
      <c r="M628" s="21"/>
      <c r="N628" s="46" t="str">
        <f>IF(A628="","",COUNTIF('Sales Record'!$B$3:$B$1000,A628))</f>
        <v/>
      </c>
      <c r="O628" s="46" t="str">
        <f>IF(A628="","",SUMPRODUCT(--('Sales Record'!$B$3:$B$1000='Inventory List'!A628),--('Sales Record'!$D$3:$D$1000="")))</f>
        <v/>
      </c>
      <c r="P628" s="46" t="str">
        <f>IF(A628="","",SUMPRODUCT('Purchase Record'!$J$3:$J$1000,--('Inventory List'!A628='Purchase Record'!$B$3:$B$1000),--('Purchase Record'!$D$3:$D$1000="")))</f>
        <v/>
      </c>
      <c r="Q628" s="46" t="str">
        <f>IF(A628="","",K628+SUMPRODUCT(--(A628='Purchase Record'!$B$3:$B$1000),--('Purchase Record'!$D$3:$D$1000&lt;&gt;""),'Purchase Record'!$J$3:$J$1000)-SUMPRODUCT(--(A628='Sales Record'!$B$3:$B$1000),--('Sales Record'!$D$3:$D$1000&lt;&gt;""),'Sales Record'!$G$3:$G$1000))</f>
        <v/>
      </c>
      <c r="R628" s="40"/>
      <c r="S628" s="40"/>
      <c r="T628" s="40"/>
      <c r="U628" s="41" t="str">
        <f t="shared" si="3"/>
        <v/>
      </c>
      <c r="V628" s="21" t="str">
        <f t="shared" si="4"/>
        <v/>
      </c>
      <c r="W628" s="21"/>
      <c r="X628" s="47">
        <f t="shared" si="5"/>
        <v>0</v>
      </c>
    </row>
    <row r="629">
      <c r="C629" s="21"/>
      <c r="D629" s="21"/>
      <c r="F629" s="21"/>
      <c r="G629" s="21"/>
      <c r="H629" s="21"/>
      <c r="I629" s="21"/>
      <c r="J629" s="49" t="str">
        <f t="shared" si="1"/>
        <v/>
      </c>
      <c r="K629" s="45" t="str">
        <f t="shared" si="2"/>
        <v/>
      </c>
      <c r="L629" s="21"/>
      <c r="M629" s="21"/>
      <c r="N629" s="46" t="str">
        <f>IF(A629="","",COUNTIF('Sales Record'!$B$3:$B$1000,A629))</f>
        <v/>
      </c>
      <c r="O629" s="46" t="str">
        <f>IF(A629="","",SUMPRODUCT(--('Sales Record'!$B$3:$B$1000='Inventory List'!A629),--('Sales Record'!$D$3:$D$1000="")))</f>
        <v/>
      </c>
      <c r="P629" s="46" t="str">
        <f>IF(A629="","",SUMPRODUCT('Purchase Record'!$J$3:$J$1000,--('Inventory List'!A629='Purchase Record'!$B$3:$B$1000),--('Purchase Record'!$D$3:$D$1000="")))</f>
        <v/>
      </c>
      <c r="Q629" s="46" t="str">
        <f>IF(A629="","",K629+SUMPRODUCT(--(A629='Purchase Record'!$B$3:$B$1000),--('Purchase Record'!$D$3:$D$1000&lt;&gt;""),'Purchase Record'!$J$3:$J$1000)-SUMPRODUCT(--(A629='Sales Record'!$B$3:$B$1000),--('Sales Record'!$D$3:$D$1000&lt;&gt;""),'Sales Record'!$G$3:$G$1000))</f>
        <v/>
      </c>
      <c r="R629" s="40"/>
      <c r="S629" s="40"/>
      <c r="T629" s="40"/>
      <c r="U629" s="41" t="str">
        <f t="shared" si="3"/>
        <v/>
      </c>
      <c r="V629" s="21" t="str">
        <f t="shared" si="4"/>
        <v/>
      </c>
      <c r="W629" s="21"/>
      <c r="X629" s="47">
        <f t="shared" si="5"/>
        <v>0</v>
      </c>
    </row>
    <row r="630">
      <c r="C630" s="21"/>
      <c r="D630" s="21"/>
      <c r="F630" s="21"/>
      <c r="G630" s="21"/>
      <c r="H630" s="21"/>
      <c r="I630" s="21"/>
      <c r="J630" s="49" t="str">
        <f t="shared" si="1"/>
        <v/>
      </c>
      <c r="K630" s="45" t="str">
        <f t="shared" si="2"/>
        <v/>
      </c>
      <c r="L630" s="21"/>
      <c r="M630" s="21"/>
      <c r="N630" s="46" t="str">
        <f>IF(A630="","",COUNTIF('Sales Record'!$B$3:$B$1000,A630))</f>
        <v/>
      </c>
      <c r="O630" s="46" t="str">
        <f>IF(A630="","",SUMPRODUCT(--('Sales Record'!$B$3:$B$1000='Inventory List'!A630),--('Sales Record'!$D$3:$D$1000="")))</f>
        <v/>
      </c>
      <c r="P630" s="46" t="str">
        <f>IF(A630="","",SUMPRODUCT('Purchase Record'!$J$3:$J$1000,--('Inventory List'!A630='Purchase Record'!$B$3:$B$1000),--('Purchase Record'!$D$3:$D$1000="")))</f>
        <v/>
      </c>
      <c r="Q630" s="46" t="str">
        <f>IF(A630="","",K630+SUMPRODUCT(--(A630='Purchase Record'!$B$3:$B$1000),--('Purchase Record'!$D$3:$D$1000&lt;&gt;""),'Purchase Record'!$J$3:$J$1000)-SUMPRODUCT(--(A630='Sales Record'!$B$3:$B$1000),--('Sales Record'!$D$3:$D$1000&lt;&gt;""),'Sales Record'!$G$3:$G$1000))</f>
        <v/>
      </c>
      <c r="R630" s="40"/>
      <c r="S630" s="40"/>
      <c r="T630" s="40"/>
      <c r="U630" s="41" t="str">
        <f t="shared" si="3"/>
        <v/>
      </c>
      <c r="V630" s="21" t="str">
        <f t="shared" si="4"/>
        <v/>
      </c>
      <c r="W630" s="21"/>
      <c r="X630" s="47">
        <f t="shared" si="5"/>
        <v>0</v>
      </c>
    </row>
    <row r="631">
      <c r="C631" s="21"/>
      <c r="D631" s="21"/>
      <c r="F631" s="21"/>
      <c r="G631" s="21"/>
      <c r="H631" s="21"/>
      <c r="I631" s="21"/>
      <c r="J631" s="49" t="str">
        <f t="shared" si="1"/>
        <v/>
      </c>
      <c r="K631" s="45" t="str">
        <f t="shared" si="2"/>
        <v/>
      </c>
      <c r="L631" s="21"/>
      <c r="M631" s="21"/>
      <c r="N631" s="46" t="str">
        <f>IF(A631="","",COUNTIF('Sales Record'!$B$3:$B$1000,A631))</f>
        <v/>
      </c>
      <c r="O631" s="46" t="str">
        <f>IF(A631="","",SUMPRODUCT(--('Sales Record'!$B$3:$B$1000='Inventory List'!A631),--('Sales Record'!$D$3:$D$1000="")))</f>
        <v/>
      </c>
      <c r="P631" s="46" t="str">
        <f>IF(A631="","",SUMPRODUCT('Purchase Record'!$J$3:$J$1000,--('Inventory List'!A631='Purchase Record'!$B$3:$B$1000),--('Purchase Record'!$D$3:$D$1000="")))</f>
        <v/>
      </c>
      <c r="Q631" s="46" t="str">
        <f>IF(A631="","",K631+SUMPRODUCT(--(A631='Purchase Record'!$B$3:$B$1000),--('Purchase Record'!$D$3:$D$1000&lt;&gt;""),'Purchase Record'!$J$3:$J$1000)-SUMPRODUCT(--(A631='Sales Record'!$B$3:$B$1000),--('Sales Record'!$D$3:$D$1000&lt;&gt;""),'Sales Record'!$G$3:$G$1000))</f>
        <v/>
      </c>
      <c r="R631" s="40"/>
      <c r="S631" s="40"/>
      <c r="T631" s="40"/>
      <c r="U631" s="41" t="str">
        <f t="shared" si="3"/>
        <v/>
      </c>
      <c r="V631" s="21" t="str">
        <f t="shared" si="4"/>
        <v/>
      </c>
      <c r="W631" s="21"/>
      <c r="X631" s="47">
        <f t="shared" si="5"/>
        <v>0</v>
      </c>
    </row>
    <row r="632">
      <c r="C632" s="21"/>
      <c r="D632" s="21"/>
      <c r="F632" s="21"/>
      <c r="G632" s="21"/>
      <c r="H632" s="21"/>
      <c r="I632" s="21"/>
      <c r="J632" s="49" t="str">
        <f t="shared" si="1"/>
        <v/>
      </c>
      <c r="K632" s="45" t="str">
        <f t="shared" si="2"/>
        <v/>
      </c>
      <c r="L632" s="21"/>
      <c r="M632" s="21"/>
      <c r="N632" s="46" t="str">
        <f>IF(A632="","",COUNTIF('Sales Record'!$B$3:$B$1000,A632))</f>
        <v/>
      </c>
      <c r="O632" s="46" t="str">
        <f>IF(A632="","",SUMPRODUCT(--('Sales Record'!$B$3:$B$1000='Inventory List'!A632),--('Sales Record'!$D$3:$D$1000="")))</f>
        <v/>
      </c>
      <c r="P632" s="46" t="str">
        <f>IF(A632="","",SUMPRODUCT('Purchase Record'!$J$3:$J$1000,--('Inventory List'!A632='Purchase Record'!$B$3:$B$1000),--('Purchase Record'!$D$3:$D$1000="")))</f>
        <v/>
      </c>
      <c r="Q632" s="46" t="str">
        <f>IF(A632="","",K632+SUMPRODUCT(--(A632='Purchase Record'!$B$3:$B$1000),--('Purchase Record'!$D$3:$D$1000&lt;&gt;""),'Purchase Record'!$J$3:$J$1000)-SUMPRODUCT(--(A632='Sales Record'!$B$3:$B$1000),--('Sales Record'!$D$3:$D$1000&lt;&gt;""),'Sales Record'!$G$3:$G$1000))</f>
        <v/>
      </c>
      <c r="R632" s="40"/>
      <c r="S632" s="40"/>
      <c r="T632" s="40"/>
      <c r="U632" s="41" t="str">
        <f t="shared" si="3"/>
        <v/>
      </c>
      <c r="V632" s="21" t="str">
        <f t="shared" si="4"/>
        <v/>
      </c>
      <c r="W632" s="21"/>
      <c r="X632" s="47">
        <f t="shared" si="5"/>
        <v>0</v>
      </c>
    </row>
    <row r="633">
      <c r="C633" s="21"/>
      <c r="D633" s="21"/>
      <c r="F633" s="21"/>
      <c r="G633" s="21"/>
      <c r="H633" s="21"/>
      <c r="I633" s="21"/>
      <c r="J633" s="49" t="str">
        <f t="shared" si="1"/>
        <v/>
      </c>
      <c r="K633" s="45" t="str">
        <f t="shared" si="2"/>
        <v/>
      </c>
      <c r="L633" s="21"/>
      <c r="M633" s="21"/>
      <c r="N633" s="46" t="str">
        <f>IF(A633="","",COUNTIF('Sales Record'!$B$3:$B$1000,A633))</f>
        <v/>
      </c>
      <c r="O633" s="46" t="str">
        <f>IF(A633="","",SUMPRODUCT(--('Sales Record'!$B$3:$B$1000='Inventory List'!A633),--('Sales Record'!$D$3:$D$1000="")))</f>
        <v/>
      </c>
      <c r="P633" s="46" t="str">
        <f>IF(A633="","",SUMPRODUCT('Purchase Record'!$J$3:$J$1000,--('Inventory List'!A633='Purchase Record'!$B$3:$B$1000),--('Purchase Record'!$D$3:$D$1000="")))</f>
        <v/>
      </c>
      <c r="Q633" s="46" t="str">
        <f>IF(A633="","",K633+SUMPRODUCT(--(A633='Purchase Record'!$B$3:$B$1000),--('Purchase Record'!$D$3:$D$1000&lt;&gt;""),'Purchase Record'!$J$3:$J$1000)-SUMPRODUCT(--(A633='Sales Record'!$B$3:$B$1000),--('Sales Record'!$D$3:$D$1000&lt;&gt;""),'Sales Record'!$G$3:$G$1000))</f>
        <v/>
      </c>
      <c r="R633" s="40"/>
      <c r="S633" s="40"/>
      <c r="T633" s="40"/>
      <c r="U633" s="41" t="str">
        <f t="shared" si="3"/>
        <v/>
      </c>
      <c r="V633" s="21" t="str">
        <f t="shared" si="4"/>
        <v/>
      </c>
      <c r="W633" s="21"/>
      <c r="X633" s="47">
        <f t="shared" si="5"/>
        <v>0</v>
      </c>
    </row>
    <row r="634">
      <c r="C634" s="21"/>
      <c r="D634" s="21"/>
      <c r="F634" s="21"/>
      <c r="G634" s="21"/>
      <c r="H634" s="21"/>
      <c r="I634" s="21"/>
      <c r="J634" s="49" t="str">
        <f t="shared" si="1"/>
        <v/>
      </c>
      <c r="K634" s="45" t="str">
        <f t="shared" si="2"/>
        <v/>
      </c>
      <c r="L634" s="21"/>
      <c r="M634" s="21"/>
      <c r="N634" s="46" t="str">
        <f>IF(A634="","",COUNTIF('Sales Record'!$B$3:$B$1000,A634))</f>
        <v/>
      </c>
      <c r="O634" s="46" t="str">
        <f>IF(A634="","",SUMPRODUCT(--('Sales Record'!$B$3:$B$1000='Inventory List'!A634),--('Sales Record'!$D$3:$D$1000="")))</f>
        <v/>
      </c>
      <c r="P634" s="46" t="str">
        <f>IF(A634="","",SUMPRODUCT('Purchase Record'!$J$3:$J$1000,--('Inventory List'!A634='Purchase Record'!$B$3:$B$1000),--('Purchase Record'!$D$3:$D$1000="")))</f>
        <v/>
      </c>
      <c r="Q634" s="46" t="str">
        <f>IF(A634="","",K634+SUMPRODUCT(--(A634='Purchase Record'!$B$3:$B$1000),--('Purchase Record'!$D$3:$D$1000&lt;&gt;""),'Purchase Record'!$J$3:$J$1000)-SUMPRODUCT(--(A634='Sales Record'!$B$3:$B$1000),--('Sales Record'!$D$3:$D$1000&lt;&gt;""),'Sales Record'!$G$3:$G$1000))</f>
        <v/>
      </c>
      <c r="R634" s="40"/>
      <c r="S634" s="40"/>
      <c r="T634" s="40"/>
      <c r="U634" s="41" t="str">
        <f t="shared" si="3"/>
        <v/>
      </c>
      <c r="V634" s="21" t="str">
        <f t="shared" si="4"/>
        <v/>
      </c>
      <c r="W634" s="21"/>
      <c r="X634" s="47">
        <f t="shared" si="5"/>
        <v>0</v>
      </c>
    </row>
    <row r="635">
      <c r="C635" s="21"/>
      <c r="D635" s="21"/>
      <c r="F635" s="21"/>
      <c r="G635" s="21"/>
      <c r="H635" s="21"/>
      <c r="I635" s="21"/>
      <c r="J635" s="49" t="str">
        <f t="shared" si="1"/>
        <v/>
      </c>
      <c r="K635" s="45" t="str">
        <f t="shared" si="2"/>
        <v/>
      </c>
      <c r="L635" s="21"/>
      <c r="M635" s="21"/>
      <c r="N635" s="46" t="str">
        <f>IF(A635="","",COUNTIF('Sales Record'!$B$3:$B$1000,A635))</f>
        <v/>
      </c>
      <c r="O635" s="46" t="str">
        <f>IF(A635="","",SUMPRODUCT(--('Sales Record'!$B$3:$B$1000='Inventory List'!A635),--('Sales Record'!$D$3:$D$1000="")))</f>
        <v/>
      </c>
      <c r="P635" s="46" t="str">
        <f>IF(A635="","",SUMPRODUCT('Purchase Record'!$J$3:$J$1000,--('Inventory List'!A635='Purchase Record'!$B$3:$B$1000),--('Purchase Record'!$D$3:$D$1000="")))</f>
        <v/>
      </c>
      <c r="Q635" s="46" t="str">
        <f>IF(A635="","",K635+SUMPRODUCT(--(A635='Purchase Record'!$B$3:$B$1000),--('Purchase Record'!$D$3:$D$1000&lt;&gt;""),'Purchase Record'!$J$3:$J$1000)-SUMPRODUCT(--(A635='Sales Record'!$B$3:$B$1000),--('Sales Record'!$D$3:$D$1000&lt;&gt;""),'Sales Record'!$G$3:$G$1000))</f>
        <v/>
      </c>
      <c r="R635" s="40"/>
      <c r="S635" s="40"/>
      <c r="T635" s="40"/>
      <c r="U635" s="41" t="str">
        <f t="shared" si="3"/>
        <v/>
      </c>
      <c r="V635" s="21" t="str">
        <f t="shared" si="4"/>
        <v/>
      </c>
      <c r="W635" s="21"/>
      <c r="X635" s="47">
        <f t="shared" si="5"/>
        <v>0</v>
      </c>
    </row>
    <row r="636">
      <c r="C636" s="21"/>
      <c r="D636" s="21"/>
      <c r="F636" s="21"/>
      <c r="G636" s="21"/>
      <c r="H636" s="21"/>
      <c r="I636" s="21"/>
      <c r="J636" s="49" t="str">
        <f t="shared" si="1"/>
        <v/>
      </c>
      <c r="K636" s="45" t="str">
        <f t="shared" si="2"/>
        <v/>
      </c>
      <c r="L636" s="21"/>
      <c r="M636" s="21"/>
      <c r="N636" s="46" t="str">
        <f>IF(A636="","",COUNTIF('Sales Record'!$B$3:$B$1000,A636))</f>
        <v/>
      </c>
      <c r="O636" s="46" t="str">
        <f>IF(A636="","",SUMPRODUCT(--('Sales Record'!$B$3:$B$1000='Inventory List'!A636),--('Sales Record'!$D$3:$D$1000="")))</f>
        <v/>
      </c>
      <c r="P636" s="46" t="str">
        <f>IF(A636="","",SUMPRODUCT('Purchase Record'!$J$3:$J$1000,--('Inventory List'!A636='Purchase Record'!$B$3:$B$1000),--('Purchase Record'!$D$3:$D$1000="")))</f>
        <v/>
      </c>
      <c r="Q636" s="46" t="str">
        <f>IF(A636="","",K636+SUMPRODUCT(--(A636='Purchase Record'!$B$3:$B$1000),--('Purchase Record'!$D$3:$D$1000&lt;&gt;""),'Purchase Record'!$J$3:$J$1000)-SUMPRODUCT(--(A636='Sales Record'!$B$3:$B$1000),--('Sales Record'!$D$3:$D$1000&lt;&gt;""),'Sales Record'!$G$3:$G$1000))</f>
        <v/>
      </c>
      <c r="R636" s="40"/>
      <c r="S636" s="40"/>
      <c r="T636" s="40"/>
      <c r="U636" s="41" t="str">
        <f t="shared" si="3"/>
        <v/>
      </c>
      <c r="V636" s="21" t="str">
        <f t="shared" si="4"/>
        <v/>
      </c>
      <c r="W636" s="21"/>
      <c r="X636" s="47">
        <f t="shared" si="5"/>
        <v>0</v>
      </c>
    </row>
    <row r="637">
      <c r="C637" s="21"/>
      <c r="D637" s="21"/>
      <c r="F637" s="21"/>
      <c r="G637" s="21"/>
      <c r="H637" s="21"/>
      <c r="I637" s="21"/>
      <c r="J637" s="49" t="str">
        <f t="shared" si="1"/>
        <v/>
      </c>
      <c r="K637" s="45" t="str">
        <f t="shared" si="2"/>
        <v/>
      </c>
      <c r="L637" s="21"/>
      <c r="M637" s="21"/>
      <c r="N637" s="46" t="str">
        <f>IF(A637="","",COUNTIF('Sales Record'!$B$3:$B$1000,A637))</f>
        <v/>
      </c>
      <c r="O637" s="46" t="str">
        <f>IF(A637="","",SUMPRODUCT(--('Sales Record'!$B$3:$B$1000='Inventory List'!A637),--('Sales Record'!$D$3:$D$1000="")))</f>
        <v/>
      </c>
      <c r="P637" s="46" t="str">
        <f>IF(A637="","",SUMPRODUCT('Purchase Record'!$J$3:$J$1000,--('Inventory List'!A637='Purchase Record'!$B$3:$B$1000),--('Purchase Record'!$D$3:$D$1000="")))</f>
        <v/>
      </c>
      <c r="Q637" s="46" t="str">
        <f>IF(A637="","",K637+SUMPRODUCT(--(A637='Purchase Record'!$B$3:$B$1000),--('Purchase Record'!$D$3:$D$1000&lt;&gt;""),'Purchase Record'!$J$3:$J$1000)-SUMPRODUCT(--(A637='Sales Record'!$B$3:$B$1000),--('Sales Record'!$D$3:$D$1000&lt;&gt;""),'Sales Record'!$G$3:$G$1000))</f>
        <v/>
      </c>
      <c r="R637" s="40"/>
      <c r="S637" s="40"/>
      <c r="T637" s="40"/>
      <c r="U637" s="41" t="str">
        <f t="shared" si="3"/>
        <v/>
      </c>
      <c r="V637" s="21" t="str">
        <f t="shared" si="4"/>
        <v/>
      </c>
      <c r="W637" s="21"/>
      <c r="X637" s="47">
        <f t="shared" si="5"/>
        <v>0</v>
      </c>
    </row>
    <row r="638">
      <c r="C638" s="21"/>
      <c r="D638" s="21"/>
      <c r="F638" s="21"/>
      <c r="G638" s="21"/>
      <c r="H638" s="21"/>
      <c r="I638" s="21"/>
      <c r="J638" s="49" t="str">
        <f t="shared" si="1"/>
        <v/>
      </c>
      <c r="K638" s="45" t="str">
        <f t="shared" si="2"/>
        <v/>
      </c>
      <c r="L638" s="21"/>
      <c r="M638" s="21"/>
      <c r="N638" s="46" t="str">
        <f>IF(A638="","",COUNTIF('Sales Record'!$B$3:$B$1000,A638))</f>
        <v/>
      </c>
      <c r="O638" s="46" t="str">
        <f>IF(A638="","",SUMPRODUCT(--('Sales Record'!$B$3:$B$1000='Inventory List'!A638),--('Sales Record'!$D$3:$D$1000="")))</f>
        <v/>
      </c>
      <c r="P638" s="46" t="str">
        <f>IF(A638="","",SUMPRODUCT('Purchase Record'!$J$3:$J$1000,--('Inventory List'!A638='Purchase Record'!$B$3:$B$1000),--('Purchase Record'!$D$3:$D$1000="")))</f>
        <v/>
      </c>
      <c r="Q638" s="46" t="str">
        <f>IF(A638="","",K638+SUMPRODUCT(--(A638='Purchase Record'!$B$3:$B$1000),--('Purchase Record'!$D$3:$D$1000&lt;&gt;""),'Purchase Record'!$J$3:$J$1000)-SUMPRODUCT(--(A638='Sales Record'!$B$3:$B$1000),--('Sales Record'!$D$3:$D$1000&lt;&gt;""),'Sales Record'!$G$3:$G$1000))</f>
        <v/>
      </c>
      <c r="R638" s="40"/>
      <c r="S638" s="40"/>
      <c r="T638" s="40"/>
      <c r="U638" s="41" t="str">
        <f t="shared" si="3"/>
        <v/>
      </c>
      <c r="V638" s="21" t="str">
        <f t="shared" si="4"/>
        <v/>
      </c>
      <c r="W638" s="21"/>
      <c r="X638" s="47">
        <f t="shared" si="5"/>
        <v>0</v>
      </c>
    </row>
    <row r="639">
      <c r="C639" s="21"/>
      <c r="D639" s="21"/>
      <c r="F639" s="21"/>
      <c r="G639" s="21"/>
      <c r="H639" s="21"/>
      <c r="I639" s="21"/>
      <c r="J639" s="49" t="str">
        <f t="shared" si="1"/>
        <v/>
      </c>
      <c r="K639" s="45" t="str">
        <f t="shared" si="2"/>
        <v/>
      </c>
      <c r="L639" s="21"/>
      <c r="M639" s="21"/>
      <c r="N639" s="46" t="str">
        <f>IF(A639="","",COUNTIF('Sales Record'!$B$3:$B$1000,A639))</f>
        <v/>
      </c>
      <c r="O639" s="46" t="str">
        <f>IF(A639="","",SUMPRODUCT(--('Sales Record'!$B$3:$B$1000='Inventory List'!A639),--('Sales Record'!$D$3:$D$1000="")))</f>
        <v/>
      </c>
      <c r="P639" s="46" t="str">
        <f>IF(A639="","",SUMPRODUCT('Purchase Record'!$J$3:$J$1000,--('Inventory List'!A639='Purchase Record'!$B$3:$B$1000),--('Purchase Record'!$D$3:$D$1000="")))</f>
        <v/>
      </c>
      <c r="Q639" s="46" t="str">
        <f>IF(A639="","",K639+SUMPRODUCT(--(A639='Purchase Record'!$B$3:$B$1000),--('Purchase Record'!$D$3:$D$1000&lt;&gt;""),'Purchase Record'!$J$3:$J$1000)-SUMPRODUCT(--(A639='Sales Record'!$B$3:$B$1000),--('Sales Record'!$D$3:$D$1000&lt;&gt;""),'Sales Record'!$G$3:$G$1000))</f>
        <v/>
      </c>
      <c r="R639" s="40"/>
      <c r="S639" s="40"/>
      <c r="T639" s="40"/>
      <c r="U639" s="41" t="str">
        <f t="shared" si="3"/>
        <v/>
      </c>
      <c r="V639" s="21" t="str">
        <f t="shared" si="4"/>
        <v/>
      </c>
      <c r="W639" s="21"/>
      <c r="X639" s="47">
        <f t="shared" si="5"/>
        <v>0</v>
      </c>
    </row>
    <row r="640">
      <c r="C640" s="21"/>
      <c r="D640" s="21"/>
      <c r="F640" s="21"/>
      <c r="G640" s="21"/>
      <c r="H640" s="21"/>
      <c r="I640" s="21"/>
      <c r="J640" s="49" t="str">
        <f t="shared" si="1"/>
        <v/>
      </c>
      <c r="K640" s="45" t="str">
        <f t="shared" si="2"/>
        <v/>
      </c>
      <c r="L640" s="21"/>
      <c r="M640" s="21"/>
      <c r="N640" s="46" t="str">
        <f>IF(A640="","",COUNTIF('Sales Record'!$B$3:$B$1000,A640))</f>
        <v/>
      </c>
      <c r="O640" s="46" t="str">
        <f>IF(A640="","",SUMPRODUCT(--('Sales Record'!$B$3:$B$1000='Inventory List'!A640),--('Sales Record'!$D$3:$D$1000="")))</f>
        <v/>
      </c>
      <c r="P640" s="46" t="str">
        <f>IF(A640="","",SUMPRODUCT('Purchase Record'!$J$3:$J$1000,--('Inventory List'!A640='Purchase Record'!$B$3:$B$1000),--('Purchase Record'!$D$3:$D$1000="")))</f>
        <v/>
      </c>
      <c r="Q640" s="46" t="str">
        <f>IF(A640="","",K640+SUMPRODUCT(--(A640='Purchase Record'!$B$3:$B$1000),--('Purchase Record'!$D$3:$D$1000&lt;&gt;""),'Purchase Record'!$J$3:$J$1000)-SUMPRODUCT(--(A640='Sales Record'!$B$3:$B$1000),--('Sales Record'!$D$3:$D$1000&lt;&gt;""),'Sales Record'!$G$3:$G$1000))</f>
        <v/>
      </c>
      <c r="R640" s="40"/>
      <c r="S640" s="40"/>
      <c r="T640" s="40"/>
      <c r="U640" s="41" t="str">
        <f t="shared" si="3"/>
        <v/>
      </c>
      <c r="V640" s="21" t="str">
        <f t="shared" si="4"/>
        <v/>
      </c>
      <c r="W640" s="21"/>
      <c r="X640" s="47">
        <f t="shared" si="5"/>
        <v>0</v>
      </c>
    </row>
    <row r="641">
      <c r="C641" s="21"/>
      <c r="D641" s="21"/>
      <c r="F641" s="21"/>
      <c r="G641" s="21"/>
      <c r="H641" s="21"/>
      <c r="I641" s="21"/>
      <c r="J641" s="49" t="str">
        <f t="shared" si="1"/>
        <v/>
      </c>
      <c r="K641" s="45" t="str">
        <f t="shared" si="2"/>
        <v/>
      </c>
      <c r="L641" s="21"/>
      <c r="M641" s="21"/>
      <c r="N641" s="46" t="str">
        <f>IF(A641="","",COUNTIF('Sales Record'!$B$3:$B$1000,A641))</f>
        <v/>
      </c>
      <c r="O641" s="46" t="str">
        <f>IF(A641="","",SUMPRODUCT(--('Sales Record'!$B$3:$B$1000='Inventory List'!A641),--('Sales Record'!$D$3:$D$1000="")))</f>
        <v/>
      </c>
      <c r="P641" s="46" t="str">
        <f>IF(A641="","",SUMPRODUCT('Purchase Record'!$J$3:$J$1000,--('Inventory List'!A641='Purchase Record'!$B$3:$B$1000),--('Purchase Record'!$D$3:$D$1000="")))</f>
        <v/>
      </c>
      <c r="Q641" s="46" t="str">
        <f>IF(A641="","",K641+SUMPRODUCT(--(A641='Purchase Record'!$B$3:$B$1000),--('Purchase Record'!$D$3:$D$1000&lt;&gt;""),'Purchase Record'!$J$3:$J$1000)-SUMPRODUCT(--(A641='Sales Record'!$B$3:$B$1000),--('Sales Record'!$D$3:$D$1000&lt;&gt;""),'Sales Record'!$G$3:$G$1000))</f>
        <v/>
      </c>
      <c r="R641" s="40"/>
      <c r="S641" s="40"/>
      <c r="T641" s="40"/>
      <c r="U641" s="41" t="str">
        <f t="shared" si="3"/>
        <v/>
      </c>
      <c r="V641" s="21" t="str">
        <f t="shared" si="4"/>
        <v/>
      </c>
      <c r="W641" s="21"/>
      <c r="X641" s="47">
        <f t="shared" si="5"/>
        <v>0</v>
      </c>
    </row>
    <row r="642">
      <c r="C642" s="21"/>
      <c r="D642" s="21"/>
      <c r="F642" s="21"/>
      <c r="G642" s="21"/>
      <c r="H642" s="21"/>
      <c r="I642" s="21"/>
      <c r="J642" s="49" t="str">
        <f t="shared" si="1"/>
        <v/>
      </c>
      <c r="K642" s="45" t="str">
        <f t="shared" si="2"/>
        <v/>
      </c>
      <c r="L642" s="21"/>
      <c r="M642" s="21"/>
      <c r="N642" s="46" t="str">
        <f>IF(A642="","",COUNTIF('Sales Record'!$B$3:$B$1000,A642))</f>
        <v/>
      </c>
      <c r="O642" s="46" t="str">
        <f>IF(A642="","",SUMPRODUCT(--('Sales Record'!$B$3:$B$1000='Inventory List'!A642),--('Sales Record'!$D$3:$D$1000="")))</f>
        <v/>
      </c>
      <c r="P642" s="46" t="str">
        <f>IF(A642="","",SUMPRODUCT('Purchase Record'!$J$3:$J$1000,--('Inventory List'!A642='Purchase Record'!$B$3:$B$1000),--('Purchase Record'!$D$3:$D$1000="")))</f>
        <v/>
      </c>
      <c r="Q642" s="46" t="str">
        <f>IF(A642="","",K642+SUMPRODUCT(--(A642='Purchase Record'!$B$3:$B$1000),--('Purchase Record'!$D$3:$D$1000&lt;&gt;""),'Purchase Record'!$J$3:$J$1000)-SUMPRODUCT(--(A642='Sales Record'!$B$3:$B$1000),--('Sales Record'!$D$3:$D$1000&lt;&gt;""),'Sales Record'!$G$3:$G$1000))</f>
        <v/>
      </c>
      <c r="R642" s="40"/>
      <c r="S642" s="40"/>
      <c r="T642" s="40"/>
      <c r="U642" s="41" t="str">
        <f t="shared" si="3"/>
        <v/>
      </c>
      <c r="V642" s="21" t="str">
        <f t="shared" si="4"/>
        <v/>
      </c>
      <c r="W642" s="21"/>
      <c r="X642" s="47">
        <f t="shared" si="5"/>
        <v>0</v>
      </c>
    </row>
    <row r="643">
      <c r="C643" s="21"/>
      <c r="D643" s="21"/>
      <c r="F643" s="21"/>
      <c r="G643" s="21"/>
      <c r="H643" s="21"/>
      <c r="I643" s="21"/>
      <c r="J643" s="49" t="str">
        <f t="shared" si="1"/>
        <v/>
      </c>
      <c r="K643" s="45" t="str">
        <f t="shared" si="2"/>
        <v/>
      </c>
      <c r="L643" s="21"/>
      <c r="M643" s="21"/>
      <c r="N643" s="46" t="str">
        <f>IF(A643="","",COUNTIF('Sales Record'!$B$3:$B$1000,A643))</f>
        <v/>
      </c>
      <c r="O643" s="46" t="str">
        <f>IF(A643="","",SUMPRODUCT(--('Sales Record'!$B$3:$B$1000='Inventory List'!A643),--('Sales Record'!$D$3:$D$1000="")))</f>
        <v/>
      </c>
      <c r="P643" s="46" t="str">
        <f>IF(A643="","",SUMPRODUCT('Purchase Record'!$J$3:$J$1000,--('Inventory List'!A643='Purchase Record'!$B$3:$B$1000),--('Purchase Record'!$D$3:$D$1000="")))</f>
        <v/>
      </c>
      <c r="Q643" s="46" t="str">
        <f>IF(A643="","",K643+SUMPRODUCT(--(A643='Purchase Record'!$B$3:$B$1000),--('Purchase Record'!$D$3:$D$1000&lt;&gt;""),'Purchase Record'!$J$3:$J$1000)-SUMPRODUCT(--(A643='Sales Record'!$B$3:$B$1000),--('Sales Record'!$D$3:$D$1000&lt;&gt;""),'Sales Record'!$G$3:$G$1000))</f>
        <v/>
      </c>
      <c r="R643" s="40"/>
      <c r="S643" s="40"/>
      <c r="T643" s="40"/>
      <c r="U643" s="41" t="str">
        <f t="shared" si="3"/>
        <v/>
      </c>
      <c r="V643" s="21" t="str">
        <f t="shared" si="4"/>
        <v/>
      </c>
      <c r="W643" s="21"/>
      <c r="X643" s="47">
        <f t="shared" si="5"/>
        <v>0</v>
      </c>
    </row>
    <row r="644">
      <c r="C644" s="21"/>
      <c r="D644" s="21"/>
      <c r="F644" s="21"/>
      <c r="G644" s="21"/>
      <c r="H644" s="21"/>
      <c r="I644" s="21"/>
      <c r="J644" s="49" t="str">
        <f t="shared" si="1"/>
        <v/>
      </c>
      <c r="K644" s="45" t="str">
        <f t="shared" si="2"/>
        <v/>
      </c>
      <c r="L644" s="21"/>
      <c r="M644" s="21"/>
      <c r="N644" s="46" t="str">
        <f>IF(A644="","",COUNTIF('Sales Record'!$B$3:$B$1000,A644))</f>
        <v/>
      </c>
      <c r="O644" s="46" t="str">
        <f>IF(A644="","",SUMPRODUCT(--('Sales Record'!$B$3:$B$1000='Inventory List'!A644),--('Sales Record'!$D$3:$D$1000="")))</f>
        <v/>
      </c>
      <c r="P644" s="46" t="str">
        <f>IF(A644="","",SUMPRODUCT('Purchase Record'!$J$3:$J$1000,--('Inventory List'!A644='Purchase Record'!$B$3:$B$1000),--('Purchase Record'!$D$3:$D$1000="")))</f>
        <v/>
      </c>
      <c r="Q644" s="46" t="str">
        <f>IF(A644="","",K644+SUMPRODUCT(--(A644='Purchase Record'!$B$3:$B$1000),--('Purchase Record'!$D$3:$D$1000&lt;&gt;""),'Purchase Record'!$J$3:$J$1000)-SUMPRODUCT(--(A644='Sales Record'!$B$3:$B$1000),--('Sales Record'!$D$3:$D$1000&lt;&gt;""),'Sales Record'!$G$3:$G$1000))</f>
        <v/>
      </c>
      <c r="R644" s="40"/>
      <c r="S644" s="40"/>
      <c r="T644" s="40"/>
      <c r="U644" s="41" t="str">
        <f t="shared" si="3"/>
        <v/>
      </c>
      <c r="V644" s="21" t="str">
        <f t="shared" si="4"/>
        <v/>
      </c>
      <c r="W644" s="21"/>
      <c r="X644" s="47">
        <f t="shared" si="5"/>
        <v>0</v>
      </c>
    </row>
    <row r="645">
      <c r="C645" s="21"/>
      <c r="D645" s="21"/>
      <c r="F645" s="21"/>
      <c r="G645" s="21"/>
      <c r="H645" s="21"/>
      <c r="I645" s="21"/>
      <c r="J645" s="49" t="str">
        <f t="shared" si="1"/>
        <v/>
      </c>
      <c r="K645" s="45" t="str">
        <f t="shared" si="2"/>
        <v/>
      </c>
      <c r="L645" s="21"/>
      <c r="M645" s="21"/>
      <c r="N645" s="46" t="str">
        <f>IF(A645="","",COUNTIF('Sales Record'!$B$3:$B$1000,A645))</f>
        <v/>
      </c>
      <c r="O645" s="46" t="str">
        <f>IF(A645="","",SUMPRODUCT(--('Sales Record'!$B$3:$B$1000='Inventory List'!A645),--('Sales Record'!$D$3:$D$1000="")))</f>
        <v/>
      </c>
      <c r="P645" s="46" t="str">
        <f>IF(A645="","",SUMPRODUCT('Purchase Record'!$J$3:$J$1000,--('Inventory List'!A645='Purchase Record'!$B$3:$B$1000),--('Purchase Record'!$D$3:$D$1000="")))</f>
        <v/>
      </c>
      <c r="Q645" s="46" t="str">
        <f>IF(A645="","",K645+SUMPRODUCT(--(A645='Purchase Record'!$B$3:$B$1000),--('Purchase Record'!$D$3:$D$1000&lt;&gt;""),'Purchase Record'!$J$3:$J$1000)-SUMPRODUCT(--(A645='Sales Record'!$B$3:$B$1000),--('Sales Record'!$D$3:$D$1000&lt;&gt;""),'Sales Record'!$G$3:$G$1000))</f>
        <v/>
      </c>
      <c r="R645" s="40"/>
      <c r="S645" s="40"/>
      <c r="T645" s="40"/>
      <c r="U645" s="41" t="str">
        <f t="shared" si="3"/>
        <v/>
      </c>
      <c r="V645" s="21" t="str">
        <f t="shared" si="4"/>
        <v/>
      </c>
      <c r="W645" s="21"/>
      <c r="X645" s="47">
        <f t="shared" si="5"/>
        <v>0</v>
      </c>
    </row>
    <row r="646">
      <c r="C646" s="21"/>
      <c r="D646" s="21"/>
      <c r="F646" s="21"/>
      <c r="G646" s="21"/>
      <c r="H646" s="21"/>
      <c r="I646" s="21"/>
      <c r="J646" s="49" t="str">
        <f t="shared" si="1"/>
        <v/>
      </c>
      <c r="K646" s="45" t="str">
        <f t="shared" si="2"/>
        <v/>
      </c>
      <c r="L646" s="21"/>
      <c r="M646" s="21"/>
      <c r="N646" s="46" t="str">
        <f>IF(A646="","",COUNTIF('Sales Record'!$B$3:$B$1000,A646))</f>
        <v/>
      </c>
      <c r="O646" s="46" t="str">
        <f>IF(A646="","",SUMPRODUCT(--('Sales Record'!$B$3:$B$1000='Inventory List'!A646),--('Sales Record'!$D$3:$D$1000="")))</f>
        <v/>
      </c>
      <c r="P646" s="46" t="str">
        <f>IF(A646="","",SUMPRODUCT('Purchase Record'!$J$3:$J$1000,--('Inventory List'!A646='Purchase Record'!$B$3:$B$1000),--('Purchase Record'!$D$3:$D$1000="")))</f>
        <v/>
      </c>
      <c r="Q646" s="46" t="str">
        <f>IF(A646="","",K646+SUMPRODUCT(--(A646='Purchase Record'!$B$3:$B$1000),--('Purchase Record'!$D$3:$D$1000&lt;&gt;""),'Purchase Record'!$J$3:$J$1000)-SUMPRODUCT(--(A646='Sales Record'!$B$3:$B$1000),--('Sales Record'!$D$3:$D$1000&lt;&gt;""),'Sales Record'!$G$3:$G$1000))</f>
        <v/>
      </c>
      <c r="R646" s="40"/>
      <c r="S646" s="40"/>
      <c r="T646" s="40"/>
      <c r="U646" s="41" t="str">
        <f t="shared" si="3"/>
        <v/>
      </c>
      <c r="V646" s="21" t="str">
        <f t="shared" si="4"/>
        <v/>
      </c>
      <c r="W646" s="21"/>
      <c r="X646" s="47">
        <f t="shared" si="5"/>
        <v>0</v>
      </c>
    </row>
    <row r="647">
      <c r="C647" s="21"/>
      <c r="D647" s="21"/>
      <c r="F647" s="21"/>
      <c r="G647" s="21"/>
      <c r="H647" s="21"/>
      <c r="I647" s="21"/>
      <c r="J647" s="49" t="str">
        <f t="shared" si="1"/>
        <v/>
      </c>
      <c r="K647" s="45" t="str">
        <f t="shared" si="2"/>
        <v/>
      </c>
      <c r="L647" s="21"/>
      <c r="M647" s="21"/>
      <c r="N647" s="46" t="str">
        <f>IF(A647="","",COUNTIF('Sales Record'!$B$3:$B$1000,A647))</f>
        <v/>
      </c>
      <c r="O647" s="46" t="str">
        <f>IF(A647="","",SUMPRODUCT(--('Sales Record'!$B$3:$B$1000='Inventory List'!A647),--('Sales Record'!$D$3:$D$1000="")))</f>
        <v/>
      </c>
      <c r="P647" s="46" t="str">
        <f>IF(A647="","",SUMPRODUCT('Purchase Record'!$J$3:$J$1000,--('Inventory List'!A647='Purchase Record'!$B$3:$B$1000),--('Purchase Record'!$D$3:$D$1000="")))</f>
        <v/>
      </c>
      <c r="Q647" s="46" t="str">
        <f>IF(A647="","",K647+SUMPRODUCT(--(A647='Purchase Record'!$B$3:$B$1000),--('Purchase Record'!$D$3:$D$1000&lt;&gt;""),'Purchase Record'!$J$3:$J$1000)-SUMPRODUCT(--(A647='Sales Record'!$B$3:$B$1000),--('Sales Record'!$D$3:$D$1000&lt;&gt;""),'Sales Record'!$G$3:$G$1000))</f>
        <v/>
      </c>
      <c r="R647" s="40"/>
      <c r="S647" s="40"/>
      <c r="T647" s="40"/>
      <c r="U647" s="41" t="str">
        <f t="shared" si="3"/>
        <v/>
      </c>
      <c r="V647" s="21" t="str">
        <f t="shared" si="4"/>
        <v/>
      </c>
      <c r="W647" s="21"/>
      <c r="X647" s="47">
        <f t="shared" si="5"/>
        <v>0</v>
      </c>
    </row>
    <row r="648">
      <c r="C648" s="21"/>
      <c r="D648" s="21"/>
      <c r="F648" s="21"/>
      <c r="G648" s="21"/>
      <c r="H648" s="21"/>
      <c r="I648" s="21"/>
      <c r="J648" s="49" t="str">
        <f t="shared" si="1"/>
        <v/>
      </c>
      <c r="K648" s="45" t="str">
        <f t="shared" si="2"/>
        <v/>
      </c>
      <c r="L648" s="21"/>
      <c r="M648" s="21"/>
      <c r="N648" s="46" t="str">
        <f>IF(A648="","",COUNTIF('Sales Record'!$B$3:$B$1000,A648))</f>
        <v/>
      </c>
      <c r="O648" s="46" t="str">
        <f>IF(A648="","",SUMPRODUCT(--('Sales Record'!$B$3:$B$1000='Inventory List'!A648),--('Sales Record'!$D$3:$D$1000="")))</f>
        <v/>
      </c>
      <c r="P648" s="46" t="str">
        <f>IF(A648="","",SUMPRODUCT('Purchase Record'!$J$3:$J$1000,--('Inventory List'!A648='Purchase Record'!$B$3:$B$1000),--('Purchase Record'!$D$3:$D$1000="")))</f>
        <v/>
      </c>
      <c r="Q648" s="46" t="str">
        <f>IF(A648="","",K648+SUMPRODUCT(--(A648='Purchase Record'!$B$3:$B$1000),--('Purchase Record'!$D$3:$D$1000&lt;&gt;""),'Purchase Record'!$J$3:$J$1000)-SUMPRODUCT(--(A648='Sales Record'!$B$3:$B$1000),--('Sales Record'!$D$3:$D$1000&lt;&gt;""),'Sales Record'!$G$3:$G$1000))</f>
        <v/>
      </c>
      <c r="R648" s="40"/>
      <c r="S648" s="40"/>
      <c r="T648" s="40"/>
      <c r="U648" s="41" t="str">
        <f t="shared" si="3"/>
        <v/>
      </c>
      <c r="V648" s="21" t="str">
        <f t="shared" si="4"/>
        <v/>
      </c>
      <c r="W648" s="21"/>
      <c r="X648" s="47">
        <f t="shared" si="5"/>
        <v>0</v>
      </c>
    </row>
    <row r="649">
      <c r="C649" s="21"/>
      <c r="D649" s="21"/>
      <c r="F649" s="21"/>
      <c r="G649" s="21"/>
      <c r="H649" s="21"/>
      <c r="I649" s="21"/>
      <c r="J649" s="49" t="str">
        <f t="shared" si="1"/>
        <v/>
      </c>
      <c r="K649" s="45" t="str">
        <f t="shared" si="2"/>
        <v/>
      </c>
      <c r="L649" s="21"/>
      <c r="M649" s="21"/>
      <c r="N649" s="46" t="str">
        <f>IF(A649="","",COUNTIF('Sales Record'!$B$3:$B$1000,A649))</f>
        <v/>
      </c>
      <c r="O649" s="46" t="str">
        <f>IF(A649="","",SUMPRODUCT(--('Sales Record'!$B$3:$B$1000='Inventory List'!A649),--('Sales Record'!$D$3:$D$1000="")))</f>
        <v/>
      </c>
      <c r="P649" s="46" t="str">
        <f>IF(A649="","",SUMPRODUCT('Purchase Record'!$J$3:$J$1000,--('Inventory List'!A649='Purchase Record'!$B$3:$B$1000),--('Purchase Record'!$D$3:$D$1000="")))</f>
        <v/>
      </c>
      <c r="Q649" s="46" t="str">
        <f>IF(A649="","",K649+SUMPRODUCT(--(A649='Purchase Record'!$B$3:$B$1000),--('Purchase Record'!$D$3:$D$1000&lt;&gt;""),'Purchase Record'!$J$3:$J$1000)-SUMPRODUCT(--(A649='Sales Record'!$B$3:$B$1000),--('Sales Record'!$D$3:$D$1000&lt;&gt;""),'Sales Record'!$G$3:$G$1000))</f>
        <v/>
      </c>
      <c r="R649" s="40"/>
      <c r="S649" s="40"/>
      <c r="T649" s="40"/>
      <c r="U649" s="41" t="str">
        <f t="shared" si="3"/>
        <v/>
      </c>
      <c r="V649" s="21" t="str">
        <f t="shared" si="4"/>
        <v/>
      </c>
      <c r="W649" s="21"/>
      <c r="X649" s="47">
        <f t="shared" si="5"/>
        <v>0</v>
      </c>
    </row>
    <row r="650">
      <c r="C650" s="21"/>
      <c r="D650" s="21"/>
      <c r="F650" s="21"/>
      <c r="G650" s="21"/>
      <c r="H650" s="21"/>
      <c r="I650" s="21"/>
      <c r="J650" s="49" t="str">
        <f t="shared" si="1"/>
        <v/>
      </c>
      <c r="K650" s="45" t="str">
        <f t="shared" si="2"/>
        <v/>
      </c>
      <c r="L650" s="21"/>
      <c r="M650" s="21"/>
      <c r="N650" s="46" t="str">
        <f>IF(A650="","",COUNTIF('Sales Record'!$B$3:$B$1000,A650))</f>
        <v/>
      </c>
      <c r="O650" s="46" t="str">
        <f>IF(A650="","",SUMPRODUCT(--('Sales Record'!$B$3:$B$1000='Inventory List'!A650),--('Sales Record'!$D$3:$D$1000="")))</f>
        <v/>
      </c>
      <c r="P650" s="46" t="str">
        <f>IF(A650="","",SUMPRODUCT('Purchase Record'!$J$3:$J$1000,--('Inventory List'!A650='Purchase Record'!$B$3:$B$1000),--('Purchase Record'!$D$3:$D$1000="")))</f>
        <v/>
      </c>
      <c r="Q650" s="46" t="str">
        <f>IF(A650="","",K650+SUMPRODUCT(--(A650='Purchase Record'!$B$3:$B$1000),--('Purchase Record'!$D$3:$D$1000&lt;&gt;""),'Purchase Record'!$J$3:$J$1000)-SUMPRODUCT(--(A650='Sales Record'!$B$3:$B$1000),--('Sales Record'!$D$3:$D$1000&lt;&gt;""),'Sales Record'!$G$3:$G$1000))</f>
        <v/>
      </c>
      <c r="R650" s="40"/>
      <c r="S650" s="40"/>
      <c r="T650" s="40"/>
      <c r="U650" s="41" t="str">
        <f t="shared" si="3"/>
        <v/>
      </c>
      <c r="V650" s="21" t="str">
        <f t="shared" si="4"/>
        <v/>
      </c>
      <c r="W650" s="21"/>
      <c r="X650" s="47">
        <f t="shared" si="5"/>
        <v>0</v>
      </c>
    </row>
    <row r="651">
      <c r="C651" s="21"/>
      <c r="D651" s="21"/>
      <c r="F651" s="21"/>
      <c r="G651" s="21"/>
      <c r="H651" s="21"/>
      <c r="I651" s="21"/>
      <c r="J651" s="49" t="str">
        <f t="shared" si="1"/>
        <v/>
      </c>
      <c r="K651" s="45" t="str">
        <f t="shared" si="2"/>
        <v/>
      </c>
      <c r="L651" s="21"/>
      <c r="M651" s="21"/>
      <c r="N651" s="46" t="str">
        <f>IF(A651="","",COUNTIF('Sales Record'!$B$3:$B$1000,A651))</f>
        <v/>
      </c>
      <c r="O651" s="46" t="str">
        <f>IF(A651="","",SUMPRODUCT(--('Sales Record'!$B$3:$B$1000='Inventory List'!A651),--('Sales Record'!$D$3:$D$1000="")))</f>
        <v/>
      </c>
      <c r="P651" s="46" t="str">
        <f>IF(A651="","",SUMPRODUCT('Purchase Record'!$J$3:$J$1000,--('Inventory List'!A651='Purchase Record'!$B$3:$B$1000),--('Purchase Record'!$D$3:$D$1000="")))</f>
        <v/>
      </c>
      <c r="Q651" s="46" t="str">
        <f>IF(A651="","",K651+SUMPRODUCT(--(A651='Purchase Record'!$B$3:$B$1000),--('Purchase Record'!$D$3:$D$1000&lt;&gt;""),'Purchase Record'!$J$3:$J$1000)-SUMPRODUCT(--(A651='Sales Record'!$B$3:$B$1000),--('Sales Record'!$D$3:$D$1000&lt;&gt;""),'Sales Record'!$G$3:$G$1000))</f>
        <v/>
      </c>
      <c r="R651" s="40"/>
      <c r="S651" s="40"/>
      <c r="T651" s="40"/>
      <c r="U651" s="41" t="str">
        <f t="shared" si="3"/>
        <v/>
      </c>
      <c r="V651" s="21" t="str">
        <f t="shared" si="4"/>
        <v/>
      </c>
      <c r="W651" s="21"/>
      <c r="X651" s="47">
        <f t="shared" si="5"/>
        <v>0</v>
      </c>
    </row>
    <row r="652">
      <c r="C652" s="21"/>
      <c r="D652" s="21"/>
      <c r="F652" s="21"/>
      <c r="G652" s="21"/>
      <c r="H652" s="21"/>
      <c r="I652" s="21"/>
      <c r="J652" s="49" t="str">
        <f t="shared" si="1"/>
        <v/>
      </c>
      <c r="K652" s="45" t="str">
        <f t="shared" si="2"/>
        <v/>
      </c>
      <c r="L652" s="21"/>
      <c r="M652" s="21"/>
      <c r="N652" s="46" t="str">
        <f>IF(A652="","",COUNTIF('Sales Record'!$B$3:$B$1000,A652))</f>
        <v/>
      </c>
      <c r="O652" s="46" t="str">
        <f>IF(A652="","",SUMPRODUCT(--('Sales Record'!$B$3:$B$1000='Inventory List'!A652),--('Sales Record'!$D$3:$D$1000="")))</f>
        <v/>
      </c>
      <c r="P652" s="46" t="str">
        <f>IF(A652="","",SUMPRODUCT('Purchase Record'!$J$3:$J$1000,--('Inventory List'!A652='Purchase Record'!$B$3:$B$1000),--('Purchase Record'!$D$3:$D$1000="")))</f>
        <v/>
      </c>
      <c r="Q652" s="46" t="str">
        <f>IF(A652="","",K652+SUMPRODUCT(--(A652='Purchase Record'!$B$3:$B$1000),--('Purchase Record'!$D$3:$D$1000&lt;&gt;""),'Purchase Record'!$J$3:$J$1000)-SUMPRODUCT(--(A652='Sales Record'!$B$3:$B$1000),--('Sales Record'!$D$3:$D$1000&lt;&gt;""),'Sales Record'!$G$3:$G$1000))</f>
        <v/>
      </c>
      <c r="R652" s="40"/>
      <c r="S652" s="40"/>
      <c r="T652" s="40"/>
      <c r="U652" s="41" t="str">
        <f t="shared" si="3"/>
        <v/>
      </c>
      <c r="V652" s="21" t="str">
        <f t="shared" si="4"/>
        <v/>
      </c>
      <c r="W652" s="21"/>
      <c r="X652" s="47">
        <f t="shared" si="5"/>
        <v>0</v>
      </c>
    </row>
    <row r="653">
      <c r="C653" s="21"/>
      <c r="D653" s="21"/>
      <c r="F653" s="21"/>
      <c r="G653" s="21"/>
      <c r="H653" s="21"/>
      <c r="I653" s="21"/>
      <c r="J653" s="49" t="str">
        <f t="shared" si="1"/>
        <v/>
      </c>
      <c r="K653" s="45" t="str">
        <f t="shared" si="2"/>
        <v/>
      </c>
      <c r="L653" s="21"/>
      <c r="M653" s="21"/>
      <c r="N653" s="46" t="str">
        <f>IF(A653="","",COUNTIF('Sales Record'!$B$3:$B$1000,A653))</f>
        <v/>
      </c>
      <c r="O653" s="46" t="str">
        <f>IF(A653="","",SUMPRODUCT(--('Sales Record'!$B$3:$B$1000='Inventory List'!A653),--('Sales Record'!$D$3:$D$1000="")))</f>
        <v/>
      </c>
      <c r="P653" s="46" t="str">
        <f>IF(A653="","",SUMPRODUCT('Purchase Record'!$J$3:$J$1000,--('Inventory List'!A653='Purchase Record'!$B$3:$B$1000),--('Purchase Record'!$D$3:$D$1000="")))</f>
        <v/>
      </c>
      <c r="Q653" s="46" t="str">
        <f>IF(A653="","",K653+SUMPRODUCT(--(A653='Purchase Record'!$B$3:$B$1000),--('Purchase Record'!$D$3:$D$1000&lt;&gt;""),'Purchase Record'!$J$3:$J$1000)-SUMPRODUCT(--(A653='Sales Record'!$B$3:$B$1000),--('Sales Record'!$D$3:$D$1000&lt;&gt;""),'Sales Record'!$G$3:$G$1000))</f>
        <v/>
      </c>
      <c r="R653" s="40"/>
      <c r="S653" s="40"/>
      <c r="T653" s="40"/>
      <c r="U653" s="41" t="str">
        <f t="shared" si="3"/>
        <v/>
      </c>
      <c r="V653" s="21" t="str">
        <f t="shared" si="4"/>
        <v/>
      </c>
      <c r="W653" s="21"/>
      <c r="X653" s="47">
        <f t="shared" si="5"/>
        <v>0</v>
      </c>
    </row>
    <row r="654">
      <c r="C654" s="21"/>
      <c r="D654" s="21"/>
      <c r="F654" s="21"/>
      <c r="G654" s="21"/>
      <c r="H654" s="21"/>
      <c r="I654" s="21"/>
      <c r="J654" s="49" t="str">
        <f t="shared" si="1"/>
        <v/>
      </c>
      <c r="K654" s="45" t="str">
        <f t="shared" si="2"/>
        <v/>
      </c>
      <c r="L654" s="21"/>
      <c r="M654" s="21"/>
      <c r="N654" s="46" t="str">
        <f>IF(A654="","",COUNTIF('Sales Record'!$B$3:$B$1000,A654))</f>
        <v/>
      </c>
      <c r="O654" s="46" t="str">
        <f>IF(A654="","",SUMPRODUCT(--('Sales Record'!$B$3:$B$1000='Inventory List'!A654),--('Sales Record'!$D$3:$D$1000="")))</f>
        <v/>
      </c>
      <c r="P654" s="46" t="str">
        <f>IF(A654="","",SUMPRODUCT('Purchase Record'!$J$3:$J$1000,--('Inventory List'!A654='Purchase Record'!$B$3:$B$1000),--('Purchase Record'!$D$3:$D$1000="")))</f>
        <v/>
      </c>
      <c r="Q654" s="46" t="str">
        <f>IF(A654="","",K654+SUMPRODUCT(--(A654='Purchase Record'!$B$3:$B$1000),--('Purchase Record'!$D$3:$D$1000&lt;&gt;""),'Purchase Record'!$J$3:$J$1000)-SUMPRODUCT(--(A654='Sales Record'!$B$3:$B$1000),--('Sales Record'!$D$3:$D$1000&lt;&gt;""),'Sales Record'!$G$3:$G$1000))</f>
        <v/>
      </c>
      <c r="R654" s="40"/>
      <c r="S654" s="40"/>
      <c r="T654" s="40"/>
      <c r="U654" s="41" t="str">
        <f t="shared" si="3"/>
        <v/>
      </c>
      <c r="V654" s="21" t="str">
        <f t="shared" si="4"/>
        <v/>
      </c>
      <c r="W654" s="21"/>
      <c r="X654" s="47">
        <f t="shared" si="5"/>
        <v>0</v>
      </c>
    </row>
    <row r="655">
      <c r="C655" s="21"/>
      <c r="D655" s="21"/>
      <c r="F655" s="21"/>
      <c r="G655" s="21"/>
      <c r="H655" s="21"/>
      <c r="I655" s="21"/>
      <c r="J655" s="49" t="str">
        <f t="shared" si="1"/>
        <v/>
      </c>
      <c r="K655" s="45" t="str">
        <f t="shared" si="2"/>
        <v/>
      </c>
      <c r="L655" s="21"/>
      <c r="M655" s="21"/>
      <c r="N655" s="46" t="str">
        <f>IF(A655="","",COUNTIF('Sales Record'!$B$3:$B$1000,A655))</f>
        <v/>
      </c>
      <c r="O655" s="46" t="str">
        <f>IF(A655="","",SUMPRODUCT(--('Sales Record'!$B$3:$B$1000='Inventory List'!A655),--('Sales Record'!$D$3:$D$1000="")))</f>
        <v/>
      </c>
      <c r="P655" s="46" t="str">
        <f>IF(A655="","",SUMPRODUCT('Purchase Record'!$J$3:$J$1000,--('Inventory List'!A655='Purchase Record'!$B$3:$B$1000),--('Purchase Record'!$D$3:$D$1000="")))</f>
        <v/>
      </c>
      <c r="Q655" s="46" t="str">
        <f>IF(A655="","",K655+SUMPRODUCT(--(A655='Purchase Record'!$B$3:$B$1000),--('Purchase Record'!$D$3:$D$1000&lt;&gt;""),'Purchase Record'!$J$3:$J$1000)-SUMPRODUCT(--(A655='Sales Record'!$B$3:$B$1000),--('Sales Record'!$D$3:$D$1000&lt;&gt;""),'Sales Record'!$G$3:$G$1000))</f>
        <v/>
      </c>
      <c r="R655" s="40"/>
      <c r="S655" s="40"/>
      <c r="T655" s="40"/>
      <c r="U655" s="41" t="str">
        <f t="shared" si="3"/>
        <v/>
      </c>
      <c r="V655" s="21" t="str">
        <f t="shared" si="4"/>
        <v/>
      </c>
      <c r="W655" s="21"/>
      <c r="X655" s="47">
        <f t="shared" si="5"/>
        <v>0</v>
      </c>
    </row>
    <row r="656">
      <c r="C656" s="21"/>
      <c r="D656" s="21"/>
      <c r="F656" s="21"/>
      <c r="G656" s="21"/>
      <c r="H656" s="21"/>
      <c r="I656" s="21"/>
      <c r="J656" s="49" t="str">
        <f t="shared" si="1"/>
        <v/>
      </c>
      <c r="K656" s="45" t="str">
        <f t="shared" si="2"/>
        <v/>
      </c>
      <c r="L656" s="21"/>
      <c r="M656" s="21"/>
      <c r="N656" s="46" t="str">
        <f>IF(A656="","",COUNTIF('Sales Record'!$B$3:$B$1000,A656))</f>
        <v/>
      </c>
      <c r="O656" s="46" t="str">
        <f>IF(A656="","",SUMPRODUCT(--('Sales Record'!$B$3:$B$1000='Inventory List'!A656),--('Sales Record'!$D$3:$D$1000="")))</f>
        <v/>
      </c>
      <c r="P656" s="46" t="str">
        <f>IF(A656="","",SUMPRODUCT('Purchase Record'!$J$3:$J$1000,--('Inventory List'!A656='Purchase Record'!$B$3:$B$1000),--('Purchase Record'!$D$3:$D$1000="")))</f>
        <v/>
      </c>
      <c r="Q656" s="46" t="str">
        <f>IF(A656="","",K656+SUMPRODUCT(--(A656='Purchase Record'!$B$3:$B$1000),--('Purchase Record'!$D$3:$D$1000&lt;&gt;""),'Purchase Record'!$J$3:$J$1000)-SUMPRODUCT(--(A656='Sales Record'!$B$3:$B$1000),--('Sales Record'!$D$3:$D$1000&lt;&gt;""),'Sales Record'!$G$3:$G$1000))</f>
        <v/>
      </c>
      <c r="R656" s="40"/>
      <c r="S656" s="40"/>
      <c r="T656" s="40"/>
      <c r="U656" s="41" t="str">
        <f t="shared" si="3"/>
        <v/>
      </c>
      <c r="V656" s="21" t="str">
        <f t="shared" si="4"/>
        <v/>
      </c>
      <c r="W656" s="21"/>
      <c r="X656" s="47">
        <f t="shared" si="5"/>
        <v>0</v>
      </c>
    </row>
    <row r="657">
      <c r="C657" s="21"/>
      <c r="D657" s="21"/>
      <c r="F657" s="21"/>
      <c r="G657" s="21"/>
      <c r="H657" s="21"/>
      <c r="I657" s="21"/>
      <c r="J657" s="49" t="str">
        <f t="shared" si="1"/>
        <v/>
      </c>
      <c r="K657" s="45" t="str">
        <f t="shared" si="2"/>
        <v/>
      </c>
      <c r="L657" s="21"/>
      <c r="M657" s="21"/>
      <c r="N657" s="46" t="str">
        <f>IF(A657="","",COUNTIF('Sales Record'!$B$3:$B$1000,A657))</f>
        <v/>
      </c>
      <c r="O657" s="46" t="str">
        <f>IF(A657="","",SUMPRODUCT(--('Sales Record'!$B$3:$B$1000='Inventory List'!A657),--('Sales Record'!$D$3:$D$1000="")))</f>
        <v/>
      </c>
      <c r="P657" s="46" t="str">
        <f>IF(A657="","",SUMPRODUCT('Purchase Record'!$J$3:$J$1000,--('Inventory List'!A657='Purchase Record'!$B$3:$B$1000),--('Purchase Record'!$D$3:$D$1000="")))</f>
        <v/>
      </c>
      <c r="Q657" s="46" t="str">
        <f>IF(A657="","",K657+SUMPRODUCT(--(A657='Purchase Record'!$B$3:$B$1000),--('Purchase Record'!$D$3:$D$1000&lt;&gt;""),'Purchase Record'!$J$3:$J$1000)-SUMPRODUCT(--(A657='Sales Record'!$B$3:$B$1000),--('Sales Record'!$D$3:$D$1000&lt;&gt;""),'Sales Record'!$G$3:$G$1000))</f>
        <v/>
      </c>
      <c r="R657" s="40"/>
      <c r="S657" s="40"/>
      <c r="T657" s="40"/>
      <c r="U657" s="41" t="str">
        <f t="shared" si="3"/>
        <v/>
      </c>
      <c r="V657" s="21" t="str">
        <f t="shared" si="4"/>
        <v/>
      </c>
      <c r="W657" s="21"/>
      <c r="X657" s="47">
        <f t="shared" si="5"/>
        <v>0</v>
      </c>
    </row>
    <row r="658">
      <c r="C658" s="21"/>
      <c r="D658" s="21"/>
      <c r="F658" s="21"/>
      <c r="G658" s="21"/>
      <c r="H658" s="21"/>
      <c r="I658" s="21"/>
      <c r="J658" s="49" t="str">
        <f t="shared" si="1"/>
        <v/>
      </c>
      <c r="K658" s="45" t="str">
        <f t="shared" si="2"/>
        <v/>
      </c>
      <c r="L658" s="21"/>
      <c r="M658" s="21"/>
      <c r="N658" s="46" t="str">
        <f>IF(A658="","",COUNTIF('Sales Record'!$B$3:$B$1000,A658))</f>
        <v/>
      </c>
      <c r="O658" s="46" t="str">
        <f>IF(A658="","",SUMPRODUCT(--('Sales Record'!$B$3:$B$1000='Inventory List'!A658),--('Sales Record'!$D$3:$D$1000="")))</f>
        <v/>
      </c>
      <c r="P658" s="46" t="str">
        <f>IF(A658="","",SUMPRODUCT('Purchase Record'!$J$3:$J$1000,--('Inventory List'!A658='Purchase Record'!$B$3:$B$1000),--('Purchase Record'!$D$3:$D$1000="")))</f>
        <v/>
      </c>
      <c r="Q658" s="46" t="str">
        <f>IF(A658="","",K658+SUMPRODUCT(--(A658='Purchase Record'!$B$3:$B$1000),--('Purchase Record'!$D$3:$D$1000&lt;&gt;""),'Purchase Record'!$J$3:$J$1000)-SUMPRODUCT(--(A658='Sales Record'!$B$3:$B$1000),--('Sales Record'!$D$3:$D$1000&lt;&gt;""),'Sales Record'!$G$3:$G$1000))</f>
        <v/>
      </c>
      <c r="R658" s="40"/>
      <c r="S658" s="40"/>
      <c r="T658" s="40"/>
      <c r="U658" s="41" t="str">
        <f t="shared" si="3"/>
        <v/>
      </c>
      <c r="V658" s="21" t="str">
        <f t="shared" si="4"/>
        <v/>
      </c>
      <c r="W658" s="21"/>
      <c r="X658" s="47">
        <f t="shared" si="5"/>
        <v>0</v>
      </c>
    </row>
    <row r="659">
      <c r="C659" s="21"/>
      <c r="D659" s="21"/>
      <c r="F659" s="21"/>
      <c r="G659" s="21"/>
      <c r="H659" s="21"/>
      <c r="I659" s="21"/>
      <c r="J659" s="49" t="str">
        <f t="shared" si="1"/>
        <v/>
      </c>
      <c r="K659" s="45" t="str">
        <f t="shared" si="2"/>
        <v/>
      </c>
      <c r="L659" s="21"/>
      <c r="M659" s="21"/>
      <c r="N659" s="46" t="str">
        <f>IF(A659="","",COUNTIF('Sales Record'!$B$3:$B$1000,A659))</f>
        <v/>
      </c>
      <c r="O659" s="46" t="str">
        <f>IF(A659="","",SUMPRODUCT(--('Sales Record'!$B$3:$B$1000='Inventory List'!A659),--('Sales Record'!$D$3:$D$1000="")))</f>
        <v/>
      </c>
      <c r="P659" s="46" t="str">
        <f>IF(A659="","",SUMPRODUCT('Purchase Record'!$J$3:$J$1000,--('Inventory List'!A659='Purchase Record'!$B$3:$B$1000),--('Purchase Record'!$D$3:$D$1000="")))</f>
        <v/>
      </c>
      <c r="Q659" s="46" t="str">
        <f>IF(A659="","",K659+SUMPRODUCT(--(A659='Purchase Record'!$B$3:$B$1000),--('Purchase Record'!$D$3:$D$1000&lt;&gt;""),'Purchase Record'!$J$3:$J$1000)-SUMPRODUCT(--(A659='Sales Record'!$B$3:$B$1000),--('Sales Record'!$D$3:$D$1000&lt;&gt;""),'Sales Record'!$G$3:$G$1000))</f>
        <v/>
      </c>
      <c r="R659" s="40"/>
      <c r="S659" s="40"/>
      <c r="T659" s="40"/>
      <c r="U659" s="41" t="str">
        <f t="shared" si="3"/>
        <v/>
      </c>
      <c r="V659" s="21" t="str">
        <f t="shared" si="4"/>
        <v/>
      </c>
      <c r="W659" s="21"/>
      <c r="X659" s="47">
        <f t="shared" si="5"/>
        <v>0</v>
      </c>
    </row>
    <row r="660">
      <c r="C660" s="21"/>
      <c r="D660" s="21"/>
      <c r="F660" s="21"/>
      <c r="G660" s="21"/>
      <c r="H660" s="21"/>
      <c r="I660" s="21"/>
      <c r="J660" s="49" t="str">
        <f t="shared" si="1"/>
        <v/>
      </c>
      <c r="K660" s="45" t="str">
        <f t="shared" si="2"/>
        <v/>
      </c>
      <c r="L660" s="21"/>
      <c r="M660" s="21"/>
      <c r="N660" s="46" t="str">
        <f>IF(A660="","",COUNTIF('Sales Record'!$B$3:$B$1000,A660))</f>
        <v/>
      </c>
      <c r="O660" s="46" t="str">
        <f>IF(A660="","",SUMPRODUCT(--('Sales Record'!$B$3:$B$1000='Inventory List'!A660),--('Sales Record'!$D$3:$D$1000="")))</f>
        <v/>
      </c>
      <c r="P660" s="46" t="str">
        <f>IF(A660="","",SUMPRODUCT('Purchase Record'!$J$3:$J$1000,--('Inventory List'!A660='Purchase Record'!$B$3:$B$1000),--('Purchase Record'!$D$3:$D$1000="")))</f>
        <v/>
      </c>
      <c r="Q660" s="46" t="str">
        <f>IF(A660="","",K660+SUMPRODUCT(--(A660='Purchase Record'!$B$3:$B$1000),--('Purchase Record'!$D$3:$D$1000&lt;&gt;""),'Purchase Record'!$J$3:$J$1000)-SUMPRODUCT(--(A660='Sales Record'!$B$3:$B$1000),--('Sales Record'!$D$3:$D$1000&lt;&gt;""),'Sales Record'!$G$3:$G$1000))</f>
        <v/>
      </c>
      <c r="R660" s="40"/>
      <c r="S660" s="40"/>
      <c r="T660" s="40"/>
      <c r="U660" s="41" t="str">
        <f t="shared" si="3"/>
        <v/>
      </c>
      <c r="V660" s="21" t="str">
        <f t="shared" si="4"/>
        <v/>
      </c>
      <c r="W660" s="21"/>
      <c r="X660" s="47">
        <f t="shared" si="5"/>
        <v>0</v>
      </c>
    </row>
    <row r="661">
      <c r="C661" s="21"/>
      <c r="D661" s="21"/>
      <c r="F661" s="21"/>
      <c r="G661" s="21"/>
      <c r="H661" s="21"/>
      <c r="I661" s="21"/>
      <c r="J661" s="49" t="str">
        <f t="shared" si="1"/>
        <v/>
      </c>
      <c r="K661" s="45" t="str">
        <f t="shared" si="2"/>
        <v/>
      </c>
      <c r="L661" s="21"/>
      <c r="M661" s="21"/>
      <c r="N661" s="46" t="str">
        <f>IF(A661="","",COUNTIF('Sales Record'!$B$3:$B$1000,A661))</f>
        <v/>
      </c>
      <c r="O661" s="46" t="str">
        <f>IF(A661="","",SUMPRODUCT(--('Sales Record'!$B$3:$B$1000='Inventory List'!A661),--('Sales Record'!$D$3:$D$1000="")))</f>
        <v/>
      </c>
      <c r="P661" s="46" t="str">
        <f>IF(A661="","",SUMPRODUCT('Purchase Record'!$J$3:$J$1000,--('Inventory List'!A661='Purchase Record'!$B$3:$B$1000),--('Purchase Record'!$D$3:$D$1000="")))</f>
        <v/>
      </c>
      <c r="Q661" s="46" t="str">
        <f>IF(A661="","",K661+SUMPRODUCT(--(A661='Purchase Record'!$B$3:$B$1000),--('Purchase Record'!$D$3:$D$1000&lt;&gt;""),'Purchase Record'!$J$3:$J$1000)-SUMPRODUCT(--(A661='Sales Record'!$B$3:$B$1000),--('Sales Record'!$D$3:$D$1000&lt;&gt;""),'Sales Record'!$G$3:$G$1000))</f>
        <v/>
      </c>
      <c r="R661" s="40"/>
      <c r="S661" s="40"/>
      <c r="T661" s="40"/>
      <c r="U661" s="41" t="str">
        <f t="shared" si="3"/>
        <v/>
      </c>
      <c r="V661" s="21" t="str">
        <f t="shared" si="4"/>
        <v/>
      </c>
      <c r="W661" s="21"/>
      <c r="X661" s="47">
        <f t="shared" si="5"/>
        <v>0</v>
      </c>
    </row>
    <row r="662">
      <c r="C662" s="21"/>
      <c r="D662" s="21"/>
      <c r="F662" s="21"/>
      <c r="G662" s="21"/>
      <c r="H662" s="21"/>
      <c r="I662" s="21"/>
      <c r="J662" s="49" t="str">
        <f t="shared" si="1"/>
        <v/>
      </c>
      <c r="K662" s="45" t="str">
        <f t="shared" si="2"/>
        <v/>
      </c>
      <c r="L662" s="21"/>
      <c r="M662" s="21"/>
      <c r="N662" s="46" t="str">
        <f>IF(A662="","",COUNTIF('Sales Record'!$B$3:$B$1000,A662))</f>
        <v/>
      </c>
      <c r="O662" s="46" t="str">
        <f>IF(A662="","",SUMPRODUCT(--('Sales Record'!$B$3:$B$1000='Inventory List'!A662),--('Sales Record'!$D$3:$D$1000="")))</f>
        <v/>
      </c>
      <c r="P662" s="46" t="str">
        <f>IF(A662="","",SUMPRODUCT('Purchase Record'!$J$3:$J$1000,--('Inventory List'!A662='Purchase Record'!$B$3:$B$1000),--('Purchase Record'!$D$3:$D$1000="")))</f>
        <v/>
      </c>
      <c r="Q662" s="46" t="str">
        <f>IF(A662="","",K662+SUMPRODUCT(--(A662='Purchase Record'!$B$3:$B$1000),--('Purchase Record'!$D$3:$D$1000&lt;&gt;""),'Purchase Record'!$J$3:$J$1000)-SUMPRODUCT(--(A662='Sales Record'!$B$3:$B$1000),--('Sales Record'!$D$3:$D$1000&lt;&gt;""),'Sales Record'!$G$3:$G$1000))</f>
        <v/>
      </c>
      <c r="R662" s="40"/>
      <c r="S662" s="40"/>
      <c r="T662" s="40"/>
      <c r="U662" s="41" t="str">
        <f t="shared" si="3"/>
        <v/>
      </c>
      <c r="V662" s="21" t="str">
        <f t="shared" si="4"/>
        <v/>
      </c>
      <c r="W662" s="21"/>
      <c r="X662" s="47">
        <f t="shared" si="5"/>
        <v>0</v>
      </c>
    </row>
    <row r="663">
      <c r="C663" s="21"/>
      <c r="D663" s="21"/>
      <c r="F663" s="21"/>
      <c r="G663" s="21"/>
      <c r="H663" s="21"/>
      <c r="I663" s="21"/>
      <c r="J663" s="49" t="str">
        <f t="shared" si="1"/>
        <v/>
      </c>
      <c r="K663" s="45" t="str">
        <f t="shared" si="2"/>
        <v/>
      </c>
      <c r="L663" s="21"/>
      <c r="M663" s="21"/>
      <c r="N663" s="46" t="str">
        <f>IF(A663="","",COUNTIF('Sales Record'!$B$3:$B$1000,A663))</f>
        <v/>
      </c>
      <c r="O663" s="46" t="str">
        <f>IF(A663="","",SUMPRODUCT(--('Sales Record'!$B$3:$B$1000='Inventory List'!A663),--('Sales Record'!$D$3:$D$1000="")))</f>
        <v/>
      </c>
      <c r="P663" s="46" t="str">
        <f>IF(A663="","",SUMPRODUCT('Purchase Record'!$J$3:$J$1000,--('Inventory List'!A663='Purchase Record'!$B$3:$B$1000),--('Purchase Record'!$D$3:$D$1000="")))</f>
        <v/>
      </c>
      <c r="Q663" s="46" t="str">
        <f>IF(A663="","",K663+SUMPRODUCT(--(A663='Purchase Record'!$B$3:$B$1000),--('Purchase Record'!$D$3:$D$1000&lt;&gt;""),'Purchase Record'!$J$3:$J$1000)-SUMPRODUCT(--(A663='Sales Record'!$B$3:$B$1000),--('Sales Record'!$D$3:$D$1000&lt;&gt;""),'Sales Record'!$G$3:$G$1000))</f>
        <v/>
      </c>
      <c r="R663" s="40"/>
      <c r="S663" s="40"/>
      <c r="T663" s="40"/>
      <c r="U663" s="41" t="str">
        <f t="shared" si="3"/>
        <v/>
      </c>
      <c r="V663" s="21" t="str">
        <f t="shared" si="4"/>
        <v/>
      </c>
      <c r="W663" s="21"/>
      <c r="X663" s="47">
        <f t="shared" si="5"/>
        <v>0</v>
      </c>
    </row>
    <row r="664">
      <c r="C664" s="21"/>
      <c r="D664" s="21"/>
      <c r="F664" s="21"/>
      <c r="G664" s="21"/>
      <c r="H664" s="21"/>
      <c r="I664" s="21"/>
      <c r="J664" s="49" t="str">
        <f t="shared" si="1"/>
        <v/>
      </c>
      <c r="K664" s="45" t="str">
        <f t="shared" si="2"/>
        <v/>
      </c>
      <c r="L664" s="21"/>
      <c r="M664" s="21"/>
      <c r="N664" s="46" t="str">
        <f>IF(A664="","",COUNTIF('Sales Record'!$B$3:$B$1000,A664))</f>
        <v/>
      </c>
      <c r="O664" s="46" t="str">
        <f>IF(A664="","",SUMPRODUCT(--('Sales Record'!$B$3:$B$1000='Inventory List'!A664),--('Sales Record'!$D$3:$D$1000="")))</f>
        <v/>
      </c>
      <c r="P664" s="46" t="str">
        <f>IF(A664="","",SUMPRODUCT('Purchase Record'!$J$3:$J$1000,--('Inventory List'!A664='Purchase Record'!$B$3:$B$1000),--('Purchase Record'!$D$3:$D$1000="")))</f>
        <v/>
      </c>
      <c r="Q664" s="46" t="str">
        <f>IF(A664="","",K664+SUMPRODUCT(--(A664='Purchase Record'!$B$3:$B$1000),--('Purchase Record'!$D$3:$D$1000&lt;&gt;""),'Purchase Record'!$J$3:$J$1000)-SUMPRODUCT(--(A664='Sales Record'!$B$3:$B$1000),--('Sales Record'!$D$3:$D$1000&lt;&gt;""),'Sales Record'!$G$3:$G$1000))</f>
        <v/>
      </c>
      <c r="R664" s="40"/>
      <c r="S664" s="40"/>
      <c r="T664" s="40"/>
      <c r="U664" s="41" t="str">
        <f t="shared" si="3"/>
        <v/>
      </c>
      <c r="V664" s="21" t="str">
        <f t="shared" si="4"/>
        <v/>
      </c>
      <c r="W664" s="21"/>
      <c r="X664" s="47">
        <f t="shared" si="5"/>
        <v>0</v>
      </c>
    </row>
    <row r="665">
      <c r="C665" s="21"/>
      <c r="D665" s="21"/>
      <c r="F665" s="21"/>
      <c r="G665" s="21"/>
      <c r="H665" s="21"/>
      <c r="I665" s="21"/>
      <c r="J665" s="49" t="str">
        <f t="shared" si="1"/>
        <v/>
      </c>
      <c r="K665" s="45" t="str">
        <f t="shared" si="2"/>
        <v/>
      </c>
      <c r="L665" s="21"/>
      <c r="M665" s="21"/>
      <c r="N665" s="46" t="str">
        <f>IF(A665="","",COUNTIF('Sales Record'!$B$3:$B$1000,A665))</f>
        <v/>
      </c>
      <c r="O665" s="46" t="str">
        <f>IF(A665="","",SUMPRODUCT(--('Sales Record'!$B$3:$B$1000='Inventory List'!A665),--('Sales Record'!$D$3:$D$1000="")))</f>
        <v/>
      </c>
      <c r="P665" s="46" t="str">
        <f>IF(A665="","",SUMPRODUCT('Purchase Record'!$J$3:$J$1000,--('Inventory List'!A665='Purchase Record'!$B$3:$B$1000),--('Purchase Record'!$D$3:$D$1000="")))</f>
        <v/>
      </c>
      <c r="Q665" s="46" t="str">
        <f>IF(A665="","",K665+SUMPRODUCT(--(A665='Purchase Record'!$B$3:$B$1000),--('Purchase Record'!$D$3:$D$1000&lt;&gt;""),'Purchase Record'!$J$3:$J$1000)-SUMPRODUCT(--(A665='Sales Record'!$B$3:$B$1000),--('Sales Record'!$D$3:$D$1000&lt;&gt;""),'Sales Record'!$G$3:$G$1000))</f>
        <v/>
      </c>
      <c r="R665" s="40"/>
      <c r="S665" s="40"/>
      <c r="T665" s="40"/>
      <c r="U665" s="41" t="str">
        <f t="shared" si="3"/>
        <v/>
      </c>
      <c r="V665" s="21" t="str">
        <f t="shared" si="4"/>
        <v/>
      </c>
      <c r="W665" s="21"/>
      <c r="X665" s="47">
        <f t="shared" si="5"/>
        <v>0</v>
      </c>
    </row>
    <row r="666">
      <c r="C666" s="21"/>
      <c r="D666" s="21"/>
      <c r="F666" s="21"/>
      <c r="G666" s="21"/>
      <c r="H666" s="21"/>
      <c r="I666" s="21"/>
      <c r="J666" s="49" t="str">
        <f t="shared" si="1"/>
        <v/>
      </c>
      <c r="K666" s="45" t="str">
        <f t="shared" si="2"/>
        <v/>
      </c>
      <c r="L666" s="21"/>
      <c r="M666" s="21"/>
      <c r="N666" s="46" t="str">
        <f>IF(A666="","",COUNTIF('Sales Record'!$B$3:$B$1000,A666))</f>
        <v/>
      </c>
      <c r="O666" s="46" t="str">
        <f>IF(A666="","",SUMPRODUCT(--('Sales Record'!$B$3:$B$1000='Inventory List'!A666),--('Sales Record'!$D$3:$D$1000="")))</f>
        <v/>
      </c>
      <c r="P666" s="46" t="str">
        <f>IF(A666="","",SUMPRODUCT('Purchase Record'!$J$3:$J$1000,--('Inventory List'!A666='Purchase Record'!$B$3:$B$1000),--('Purchase Record'!$D$3:$D$1000="")))</f>
        <v/>
      </c>
      <c r="Q666" s="46" t="str">
        <f>IF(A666="","",K666+SUMPRODUCT(--(A666='Purchase Record'!$B$3:$B$1000),--('Purchase Record'!$D$3:$D$1000&lt;&gt;""),'Purchase Record'!$J$3:$J$1000)-SUMPRODUCT(--(A666='Sales Record'!$B$3:$B$1000),--('Sales Record'!$D$3:$D$1000&lt;&gt;""),'Sales Record'!$G$3:$G$1000))</f>
        <v/>
      </c>
      <c r="R666" s="40"/>
      <c r="S666" s="40"/>
      <c r="T666" s="40"/>
      <c r="U666" s="41" t="str">
        <f t="shared" si="3"/>
        <v/>
      </c>
      <c r="V666" s="21" t="str">
        <f t="shared" si="4"/>
        <v/>
      </c>
      <c r="W666" s="21"/>
      <c r="X666" s="47">
        <f t="shared" si="5"/>
        <v>0</v>
      </c>
    </row>
    <row r="667">
      <c r="C667" s="21"/>
      <c r="D667" s="21"/>
      <c r="F667" s="21"/>
      <c r="G667" s="21"/>
      <c r="H667" s="21"/>
      <c r="I667" s="21"/>
      <c r="J667" s="49" t="str">
        <f t="shared" si="1"/>
        <v/>
      </c>
      <c r="K667" s="45" t="str">
        <f t="shared" si="2"/>
        <v/>
      </c>
      <c r="L667" s="21"/>
      <c r="M667" s="21"/>
      <c r="N667" s="46" t="str">
        <f>IF(A667="","",COUNTIF('Sales Record'!$B$3:$B$1000,A667))</f>
        <v/>
      </c>
      <c r="O667" s="46" t="str">
        <f>IF(A667="","",SUMPRODUCT(--('Sales Record'!$B$3:$B$1000='Inventory List'!A667),--('Sales Record'!$D$3:$D$1000="")))</f>
        <v/>
      </c>
      <c r="P667" s="46" t="str">
        <f>IF(A667="","",SUMPRODUCT('Purchase Record'!$J$3:$J$1000,--('Inventory List'!A667='Purchase Record'!$B$3:$B$1000),--('Purchase Record'!$D$3:$D$1000="")))</f>
        <v/>
      </c>
      <c r="Q667" s="46" t="str">
        <f>IF(A667="","",K667+SUMPRODUCT(--(A667='Purchase Record'!$B$3:$B$1000),--('Purchase Record'!$D$3:$D$1000&lt;&gt;""),'Purchase Record'!$J$3:$J$1000)-SUMPRODUCT(--(A667='Sales Record'!$B$3:$B$1000),--('Sales Record'!$D$3:$D$1000&lt;&gt;""),'Sales Record'!$G$3:$G$1000))</f>
        <v/>
      </c>
      <c r="R667" s="40"/>
      <c r="S667" s="40"/>
      <c r="T667" s="40"/>
      <c r="U667" s="41" t="str">
        <f t="shared" si="3"/>
        <v/>
      </c>
      <c r="V667" s="21" t="str">
        <f t="shared" si="4"/>
        <v/>
      </c>
      <c r="W667" s="21"/>
      <c r="X667" s="47">
        <f t="shared" si="5"/>
        <v>0</v>
      </c>
    </row>
    <row r="668">
      <c r="C668" s="21"/>
      <c r="D668" s="21"/>
      <c r="F668" s="21"/>
      <c r="G668" s="21"/>
      <c r="H668" s="21"/>
      <c r="I668" s="21"/>
      <c r="J668" s="49" t="str">
        <f t="shared" si="1"/>
        <v/>
      </c>
      <c r="K668" s="45" t="str">
        <f t="shared" si="2"/>
        <v/>
      </c>
      <c r="L668" s="21"/>
      <c r="M668" s="21"/>
      <c r="N668" s="46" t="str">
        <f>IF(A668="","",COUNTIF('Sales Record'!$B$3:$B$1000,A668))</f>
        <v/>
      </c>
      <c r="O668" s="46" t="str">
        <f>IF(A668="","",SUMPRODUCT(--('Sales Record'!$B$3:$B$1000='Inventory List'!A668),--('Sales Record'!$D$3:$D$1000="")))</f>
        <v/>
      </c>
      <c r="P668" s="46" t="str">
        <f>IF(A668="","",SUMPRODUCT('Purchase Record'!$J$3:$J$1000,--('Inventory List'!A668='Purchase Record'!$B$3:$B$1000),--('Purchase Record'!$D$3:$D$1000="")))</f>
        <v/>
      </c>
      <c r="Q668" s="46" t="str">
        <f>IF(A668="","",K668+SUMPRODUCT(--(A668='Purchase Record'!$B$3:$B$1000),--('Purchase Record'!$D$3:$D$1000&lt;&gt;""),'Purchase Record'!$J$3:$J$1000)-SUMPRODUCT(--(A668='Sales Record'!$B$3:$B$1000),--('Sales Record'!$D$3:$D$1000&lt;&gt;""),'Sales Record'!$G$3:$G$1000))</f>
        <v/>
      </c>
      <c r="R668" s="40"/>
      <c r="S668" s="40"/>
      <c r="T668" s="40"/>
      <c r="U668" s="41" t="str">
        <f t="shared" si="3"/>
        <v/>
      </c>
      <c r="V668" s="21" t="str">
        <f t="shared" si="4"/>
        <v/>
      </c>
      <c r="W668" s="21"/>
      <c r="X668" s="47">
        <f t="shared" si="5"/>
        <v>0</v>
      </c>
    </row>
    <row r="669">
      <c r="C669" s="21"/>
      <c r="D669" s="21"/>
      <c r="F669" s="21"/>
      <c r="G669" s="21"/>
      <c r="H669" s="21"/>
      <c r="I669" s="21"/>
      <c r="J669" s="49" t="str">
        <f t="shared" si="1"/>
        <v/>
      </c>
      <c r="K669" s="45" t="str">
        <f t="shared" si="2"/>
        <v/>
      </c>
      <c r="L669" s="21"/>
      <c r="M669" s="21"/>
      <c r="N669" s="46" t="str">
        <f>IF(A669="","",COUNTIF('Sales Record'!$B$3:$B$1000,A669))</f>
        <v/>
      </c>
      <c r="O669" s="46" t="str">
        <f>IF(A669="","",SUMPRODUCT(--('Sales Record'!$B$3:$B$1000='Inventory List'!A669),--('Sales Record'!$D$3:$D$1000="")))</f>
        <v/>
      </c>
      <c r="P669" s="46" t="str">
        <f>IF(A669="","",SUMPRODUCT('Purchase Record'!$J$3:$J$1000,--('Inventory List'!A669='Purchase Record'!$B$3:$B$1000),--('Purchase Record'!$D$3:$D$1000="")))</f>
        <v/>
      </c>
      <c r="Q669" s="46" t="str">
        <f>IF(A669="","",K669+SUMPRODUCT(--(A669='Purchase Record'!$B$3:$B$1000),--('Purchase Record'!$D$3:$D$1000&lt;&gt;""),'Purchase Record'!$J$3:$J$1000)-SUMPRODUCT(--(A669='Sales Record'!$B$3:$B$1000),--('Sales Record'!$D$3:$D$1000&lt;&gt;""),'Sales Record'!$G$3:$G$1000))</f>
        <v/>
      </c>
      <c r="R669" s="40"/>
      <c r="S669" s="40"/>
      <c r="T669" s="40"/>
      <c r="U669" s="41" t="str">
        <f t="shared" si="3"/>
        <v/>
      </c>
      <c r="V669" s="21" t="str">
        <f t="shared" si="4"/>
        <v/>
      </c>
      <c r="W669" s="21"/>
      <c r="X669" s="47">
        <f t="shared" si="5"/>
        <v>0</v>
      </c>
    </row>
    <row r="670">
      <c r="C670" s="21"/>
      <c r="D670" s="21"/>
      <c r="F670" s="21"/>
      <c r="G670" s="21"/>
      <c r="H670" s="21"/>
      <c r="I670" s="21"/>
      <c r="J670" s="49" t="str">
        <f t="shared" si="1"/>
        <v/>
      </c>
      <c r="K670" s="45" t="str">
        <f t="shared" si="2"/>
        <v/>
      </c>
      <c r="L670" s="21"/>
      <c r="M670" s="21"/>
      <c r="N670" s="46" t="str">
        <f>IF(A670="","",COUNTIF('Sales Record'!$B$3:$B$1000,A670))</f>
        <v/>
      </c>
      <c r="O670" s="46" t="str">
        <f>IF(A670="","",SUMPRODUCT(--('Sales Record'!$B$3:$B$1000='Inventory List'!A670),--('Sales Record'!$D$3:$D$1000="")))</f>
        <v/>
      </c>
      <c r="P670" s="46" t="str">
        <f>IF(A670="","",SUMPRODUCT('Purchase Record'!$J$3:$J$1000,--('Inventory List'!A670='Purchase Record'!$B$3:$B$1000),--('Purchase Record'!$D$3:$D$1000="")))</f>
        <v/>
      </c>
      <c r="Q670" s="46" t="str">
        <f>IF(A670="","",K670+SUMPRODUCT(--(A670='Purchase Record'!$B$3:$B$1000),--('Purchase Record'!$D$3:$D$1000&lt;&gt;""),'Purchase Record'!$J$3:$J$1000)-SUMPRODUCT(--(A670='Sales Record'!$B$3:$B$1000),--('Sales Record'!$D$3:$D$1000&lt;&gt;""),'Sales Record'!$G$3:$G$1000))</f>
        <v/>
      </c>
      <c r="R670" s="40"/>
      <c r="S670" s="40"/>
      <c r="T670" s="40"/>
      <c r="U670" s="41" t="str">
        <f t="shared" si="3"/>
        <v/>
      </c>
      <c r="V670" s="21" t="str">
        <f t="shared" si="4"/>
        <v/>
      </c>
      <c r="W670" s="21"/>
      <c r="X670" s="47">
        <f t="shared" si="5"/>
        <v>0</v>
      </c>
    </row>
    <row r="671">
      <c r="C671" s="21"/>
      <c r="D671" s="21"/>
      <c r="F671" s="21"/>
      <c r="G671" s="21"/>
      <c r="H671" s="21"/>
      <c r="I671" s="21"/>
      <c r="J671" s="49" t="str">
        <f t="shared" si="1"/>
        <v/>
      </c>
      <c r="K671" s="45" t="str">
        <f t="shared" si="2"/>
        <v/>
      </c>
      <c r="L671" s="21"/>
      <c r="M671" s="21"/>
      <c r="N671" s="46" t="str">
        <f>IF(A671="","",COUNTIF('Sales Record'!$B$3:$B$1000,A671))</f>
        <v/>
      </c>
      <c r="O671" s="46" t="str">
        <f>IF(A671="","",SUMPRODUCT(--('Sales Record'!$B$3:$B$1000='Inventory List'!A671),--('Sales Record'!$D$3:$D$1000="")))</f>
        <v/>
      </c>
      <c r="P671" s="46" t="str">
        <f>IF(A671="","",SUMPRODUCT('Purchase Record'!$J$3:$J$1000,--('Inventory List'!A671='Purchase Record'!$B$3:$B$1000),--('Purchase Record'!$D$3:$D$1000="")))</f>
        <v/>
      </c>
      <c r="Q671" s="46" t="str">
        <f>IF(A671="","",K671+SUMPRODUCT(--(A671='Purchase Record'!$B$3:$B$1000),--('Purchase Record'!$D$3:$D$1000&lt;&gt;""),'Purchase Record'!$J$3:$J$1000)-SUMPRODUCT(--(A671='Sales Record'!$B$3:$B$1000),--('Sales Record'!$D$3:$D$1000&lt;&gt;""),'Sales Record'!$G$3:$G$1000))</f>
        <v/>
      </c>
      <c r="R671" s="40"/>
      <c r="S671" s="40"/>
      <c r="T671" s="40"/>
      <c r="U671" s="41" t="str">
        <f t="shared" si="3"/>
        <v/>
      </c>
      <c r="V671" s="21" t="str">
        <f t="shared" si="4"/>
        <v/>
      </c>
      <c r="W671" s="21"/>
      <c r="X671" s="47">
        <f t="shared" si="5"/>
        <v>0</v>
      </c>
    </row>
    <row r="672">
      <c r="C672" s="21"/>
      <c r="D672" s="21"/>
      <c r="F672" s="21"/>
      <c r="G672" s="21"/>
      <c r="H672" s="21"/>
      <c r="I672" s="21"/>
      <c r="J672" s="49" t="str">
        <f t="shared" si="1"/>
        <v/>
      </c>
      <c r="K672" s="45" t="str">
        <f t="shared" si="2"/>
        <v/>
      </c>
      <c r="L672" s="21"/>
      <c r="M672" s="21"/>
      <c r="N672" s="46" t="str">
        <f>IF(A672="","",COUNTIF('Sales Record'!$B$3:$B$1000,A672))</f>
        <v/>
      </c>
      <c r="O672" s="46" t="str">
        <f>IF(A672="","",SUMPRODUCT(--('Sales Record'!$B$3:$B$1000='Inventory List'!A672),--('Sales Record'!$D$3:$D$1000="")))</f>
        <v/>
      </c>
      <c r="P672" s="46" t="str">
        <f>IF(A672="","",SUMPRODUCT('Purchase Record'!$J$3:$J$1000,--('Inventory List'!A672='Purchase Record'!$B$3:$B$1000),--('Purchase Record'!$D$3:$D$1000="")))</f>
        <v/>
      </c>
      <c r="Q672" s="46" t="str">
        <f>IF(A672="","",K672+SUMPRODUCT(--(A672='Purchase Record'!$B$3:$B$1000),--('Purchase Record'!$D$3:$D$1000&lt;&gt;""),'Purchase Record'!$J$3:$J$1000)-SUMPRODUCT(--(A672='Sales Record'!$B$3:$B$1000),--('Sales Record'!$D$3:$D$1000&lt;&gt;""),'Sales Record'!$G$3:$G$1000))</f>
        <v/>
      </c>
      <c r="R672" s="40"/>
      <c r="S672" s="40"/>
      <c r="T672" s="40"/>
      <c r="U672" s="41" t="str">
        <f t="shared" si="3"/>
        <v/>
      </c>
      <c r="V672" s="21" t="str">
        <f t="shared" si="4"/>
        <v/>
      </c>
      <c r="W672" s="21"/>
      <c r="X672" s="47">
        <f t="shared" si="5"/>
        <v>0</v>
      </c>
    </row>
    <row r="673">
      <c r="C673" s="21"/>
      <c r="D673" s="21"/>
      <c r="F673" s="21"/>
      <c r="G673" s="21"/>
      <c r="H673" s="21"/>
      <c r="I673" s="21"/>
      <c r="J673" s="49" t="str">
        <f t="shared" si="1"/>
        <v/>
      </c>
      <c r="K673" s="45" t="str">
        <f t="shared" si="2"/>
        <v/>
      </c>
      <c r="L673" s="21"/>
      <c r="M673" s="21"/>
      <c r="N673" s="46" t="str">
        <f>IF(A673="","",COUNTIF('Sales Record'!$B$3:$B$1000,A673))</f>
        <v/>
      </c>
      <c r="O673" s="46" t="str">
        <f>IF(A673="","",SUMPRODUCT(--('Sales Record'!$B$3:$B$1000='Inventory List'!A673),--('Sales Record'!$D$3:$D$1000="")))</f>
        <v/>
      </c>
      <c r="P673" s="46" t="str">
        <f>IF(A673="","",SUMPRODUCT('Purchase Record'!$J$3:$J$1000,--('Inventory List'!A673='Purchase Record'!$B$3:$B$1000),--('Purchase Record'!$D$3:$D$1000="")))</f>
        <v/>
      </c>
      <c r="Q673" s="46" t="str">
        <f>IF(A673="","",K673+SUMPRODUCT(--(A673='Purchase Record'!$B$3:$B$1000),--('Purchase Record'!$D$3:$D$1000&lt;&gt;""),'Purchase Record'!$J$3:$J$1000)-SUMPRODUCT(--(A673='Sales Record'!$B$3:$B$1000),--('Sales Record'!$D$3:$D$1000&lt;&gt;""),'Sales Record'!$G$3:$G$1000))</f>
        <v/>
      </c>
      <c r="R673" s="40"/>
      <c r="S673" s="40"/>
      <c r="T673" s="40"/>
      <c r="U673" s="41" t="str">
        <f t="shared" si="3"/>
        <v/>
      </c>
      <c r="V673" s="21" t="str">
        <f t="shared" si="4"/>
        <v/>
      </c>
      <c r="W673" s="21"/>
      <c r="X673" s="47">
        <f t="shared" si="5"/>
        <v>0</v>
      </c>
    </row>
    <row r="674">
      <c r="C674" s="21"/>
      <c r="D674" s="21"/>
      <c r="F674" s="21"/>
      <c r="G674" s="21"/>
      <c r="H674" s="21"/>
      <c r="I674" s="21"/>
      <c r="J674" s="49" t="str">
        <f t="shared" si="1"/>
        <v/>
      </c>
      <c r="K674" s="45" t="str">
        <f t="shared" si="2"/>
        <v/>
      </c>
      <c r="L674" s="21"/>
      <c r="M674" s="21"/>
      <c r="N674" s="46" t="str">
        <f>IF(A674="","",COUNTIF('Sales Record'!$B$3:$B$1000,A674))</f>
        <v/>
      </c>
      <c r="O674" s="46" t="str">
        <f>IF(A674="","",SUMPRODUCT(--('Sales Record'!$B$3:$B$1000='Inventory List'!A674),--('Sales Record'!$D$3:$D$1000="")))</f>
        <v/>
      </c>
      <c r="P674" s="46" t="str">
        <f>IF(A674="","",SUMPRODUCT('Purchase Record'!$J$3:$J$1000,--('Inventory List'!A674='Purchase Record'!$B$3:$B$1000),--('Purchase Record'!$D$3:$D$1000="")))</f>
        <v/>
      </c>
      <c r="Q674" s="46" t="str">
        <f>IF(A674="","",K674+SUMPRODUCT(--(A674='Purchase Record'!$B$3:$B$1000),--('Purchase Record'!$D$3:$D$1000&lt;&gt;""),'Purchase Record'!$J$3:$J$1000)-SUMPRODUCT(--(A674='Sales Record'!$B$3:$B$1000),--('Sales Record'!$D$3:$D$1000&lt;&gt;""),'Sales Record'!$G$3:$G$1000))</f>
        <v/>
      </c>
      <c r="R674" s="40"/>
      <c r="S674" s="40"/>
      <c r="T674" s="40"/>
      <c r="U674" s="41" t="str">
        <f t="shared" si="3"/>
        <v/>
      </c>
      <c r="V674" s="21" t="str">
        <f t="shared" si="4"/>
        <v/>
      </c>
      <c r="W674" s="21"/>
      <c r="X674" s="47">
        <f t="shared" si="5"/>
        <v>0</v>
      </c>
    </row>
    <row r="675">
      <c r="C675" s="21"/>
      <c r="D675" s="21"/>
      <c r="F675" s="21"/>
      <c r="G675" s="21"/>
      <c r="H675" s="21"/>
      <c r="I675" s="21"/>
      <c r="J675" s="49" t="str">
        <f t="shared" si="1"/>
        <v/>
      </c>
      <c r="K675" s="45" t="str">
        <f t="shared" si="2"/>
        <v/>
      </c>
      <c r="L675" s="21"/>
      <c r="M675" s="21"/>
      <c r="N675" s="46" t="str">
        <f>IF(A675="","",COUNTIF('Sales Record'!$B$3:$B$1000,A675))</f>
        <v/>
      </c>
      <c r="O675" s="46" t="str">
        <f>IF(A675="","",SUMPRODUCT(--('Sales Record'!$B$3:$B$1000='Inventory List'!A675),--('Sales Record'!$D$3:$D$1000="")))</f>
        <v/>
      </c>
      <c r="P675" s="46" t="str">
        <f>IF(A675="","",SUMPRODUCT('Purchase Record'!$J$3:$J$1000,--('Inventory List'!A675='Purchase Record'!$B$3:$B$1000),--('Purchase Record'!$D$3:$D$1000="")))</f>
        <v/>
      </c>
      <c r="Q675" s="46" t="str">
        <f>IF(A675="","",K675+SUMPRODUCT(--(A675='Purchase Record'!$B$3:$B$1000),--('Purchase Record'!$D$3:$D$1000&lt;&gt;""),'Purchase Record'!$J$3:$J$1000)-SUMPRODUCT(--(A675='Sales Record'!$B$3:$B$1000),--('Sales Record'!$D$3:$D$1000&lt;&gt;""),'Sales Record'!$G$3:$G$1000))</f>
        <v/>
      </c>
      <c r="R675" s="40"/>
      <c r="S675" s="40"/>
      <c r="T675" s="40"/>
      <c r="U675" s="41" t="str">
        <f t="shared" si="3"/>
        <v/>
      </c>
      <c r="V675" s="21" t="str">
        <f t="shared" si="4"/>
        <v/>
      </c>
      <c r="W675" s="21"/>
      <c r="X675" s="47">
        <f t="shared" si="5"/>
        <v>0</v>
      </c>
    </row>
    <row r="676">
      <c r="C676" s="21"/>
      <c r="D676" s="21"/>
      <c r="F676" s="21"/>
      <c r="G676" s="21"/>
      <c r="H676" s="21"/>
      <c r="I676" s="21"/>
      <c r="J676" s="49" t="str">
        <f t="shared" si="1"/>
        <v/>
      </c>
      <c r="K676" s="45" t="str">
        <f t="shared" si="2"/>
        <v/>
      </c>
      <c r="L676" s="21"/>
      <c r="M676" s="21"/>
      <c r="N676" s="46" t="str">
        <f>IF(A676="","",COUNTIF('Sales Record'!$B$3:$B$1000,A676))</f>
        <v/>
      </c>
      <c r="O676" s="46" t="str">
        <f>IF(A676="","",SUMPRODUCT(--('Sales Record'!$B$3:$B$1000='Inventory List'!A676),--('Sales Record'!$D$3:$D$1000="")))</f>
        <v/>
      </c>
      <c r="P676" s="46" t="str">
        <f>IF(A676="","",SUMPRODUCT('Purchase Record'!$J$3:$J$1000,--('Inventory List'!A676='Purchase Record'!$B$3:$B$1000),--('Purchase Record'!$D$3:$D$1000="")))</f>
        <v/>
      </c>
      <c r="Q676" s="46" t="str">
        <f>IF(A676="","",K676+SUMPRODUCT(--(A676='Purchase Record'!$B$3:$B$1000),--('Purchase Record'!$D$3:$D$1000&lt;&gt;""),'Purchase Record'!$J$3:$J$1000)-SUMPRODUCT(--(A676='Sales Record'!$B$3:$B$1000),--('Sales Record'!$D$3:$D$1000&lt;&gt;""),'Sales Record'!$G$3:$G$1000))</f>
        <v/>
      </c>
      <c r="R676" s="40"/>
      <c r="S676" s="40"/>
      <c r="T676" s="40"/>
      <c r="U676" s="41" t="str">
        <f t="shared" si="3"/>
        <v/>
      </c>
      <c r="V676" s="21" t="str">
        <f t="shared" si="4"/>
        <v/>
      </c>
      <c r="W676" s="21"/>
      <c r="X676" s="47">
        <f t="shared" si="5"/>
        <v>0</v>
      </c>
    </row>
    <row r="677">
      <c r="C677" s="21"/>
      <c r="D677" s="21"/>
      <c r="F677" s="21"/>
      <c r="G677" s="21"/>
      <c r="H677" s="21"/>
      <c r="I677" s="21"/>
      <c r="J677" s="49" t="str">
        <f t="shared" si="1"/>
        <v/>
      </c>
      <c r="K677" s="45" t="str">
        <f t="shared" si="2"/>
        <v/>
      </c>
      <c r="L677" s="21"/>
      <c r="M677" s="21"/>
      <c r="N677" s="46" t="str">
        <f>IF(A677="","",COUNTIF('Sales Record'!$B$3:$B$1000,A677))</f>
        <v/>
      </c>
      <c r="O677" s="46" t="str">
        <f>IF(A677="","",SUMPRODUCT(--('Sales Record'!$B$3:$B$1000='Inventory List'!A677),--('Sales Record'!$D$3:$D$1000="")))</f>
        <v/>
      </c>
      <c r="P677" s="46" t="str">
        <f>IF(A677="","",SUMPRODUCT('Purchase Record'!$J$3:$J$1000,--('Inventory List'!A677='Purchase Record'!$B$3:$B$1000),--('Purchase Record'!$D$3:$D$1000="")))</f>
        <v/>
      </c>
      <c r="Q677" s="46" t="str">
        <f>IF(A677="","",K677+SUMPRODUCT(--(A677='Purchase Record'!$B$3:$B$1000),--('Purchase Record'!$D$3:$D$1000&lt;&gt;""),'Purchase Record'!$J$3:$J$1000)-SUMPRODUCT(--(A677='Sales Record'!$B$3:$B$1000),--('Sales Record'!$D$3:$D$1000&lt;&gt;""),'Sales Record'!$G$3:$G$1000))</f>
        <v/>
      </c>
      <c r="R677" s="40"/>
      <c r="S677" s="40"/>
      <c r="T677" s="40"/>
      <c r="U677" s="41" t="str">
        <f t="shared" si="3"/>
        <v/>
      </c>
      <c r="V677" s="21" t="str">
        <f t="shared" si="4"/>
        <v/>
      </c>
      <c r="W677" s="21"/>
      <c r="X677" s="47">
        <f t="shared" si="5"/>
        <v>0</v>
      </c>
    </row>
    <row r="678">
      <c r="C678" s="21"/>
      <c r="D678" s="21"/>
      <c r="F678" s="21"/>
      <c r="G678" s="21"/>
      <c r="H678" s="21"/>
      <c r="I678" s="21"/>
      <c r="J678" s="49" t="str">
        <f t="shared" si="1"/>
        <v/>
      </c>
      <c r="K678" s="45" t="str">
        <f t="shared" si="2"/>
        <v/>
      </c>
      <c r="L678" s="21"/>
      <c r="M678" s="21"/>
      <c r="N678" s="46" t="str">
        <f>IF(A678="","",COUNTIF('Sales Record'!$B$3:$B$1000,A678))</f>
        <v/>
      </c>
      <c r="O678" s="46" t="str">
        <f>IF(A678="","",SUMPRODUCT(--('Sales Record'!$B$3:$B$1000='Inventory List'!A678),--('Sales Record'!$D$3:$D$1000="")))</f>
        <v/>
      </c>
      <c r="P678" s="46" t="str">
        <f>IF(A678="","",SUMPRODUCT('Purchase Record'!$J$3:$J$1000,--('Inventory List'!A678='Purchase Record'!$B$3:$B$1000),--('Purchase Record'!$D$3:$D$1000="")))</f>
        <v/>
      </c>
      <c r="Q678" s="46" t="str">
        <f>IF(A678="","",K678+SUMPRODUCT(--(A678='Purchase Record'!$B$3:$B$1000),--('Purchase Record'!$D$3:$D$1000&lt;&gt;""),'Purchase Record'!$J$3:$J$1000)-SUMPRODUCT(--(A678='Sales Record'!$B$3:$B$1000),--('Sales Record'!$D$3:$D$1000&lt;&gt;""),'Sales Record'!$G$3:$G$1000))</f>
        <v/>
      </c>
      <c r="R678" s="40"/>
      <c r="S678" s="40"/>
      <c r="T678" s="40"/>
      <c r="U678" s="41" t="str">
        <f t="shared" si="3"/>
        <v/>
      </c>
      <c r="V678" s="21" t="str">
        <f t="shared" si="4"/>
        <v/>
      </c>
      <c r="W678" s="21"/>
      <c r="X678" s="47">
        <f t="shared" si="5"/>
        <v>0</v>
      </c>
    </row>
    <row r="679">
      <c r="C679" s="21"/>
      <c r="D679" s="21"/>
      <c r="F679" s="21"/>
      <c r="G679" s="21"/>
      <c r="H679" s="21"/>
      <c r="I679" s="21"/>
      <c r="J679" s="49" t="str">
        <f t="shared" si="1"/>
        <v/>
      </c>
      <c r="K679" s="45" t="str">
        <f t="shared" si="2"/>
        <v/>
      </c>
      <c r="L679" s="21"/>
      <c r="M679" s="21"/>
      <c r="N679" s="46" t="str">
        <f>IF(A679="","",COUNTIF('Sales Record'!$B$3:$B$1000,A679))</f>
        <v/>
      </c>
      <c r="O679" s="46" t="str">
        <f>IF(A679="","",SUMPRODUCT(--('Sales Record'!$B$3:$B$1000='Inventory List'!A679),--('Sales Record'!$D$3:$D$1000="")))</f>
        <v/>
      </c>
      <c r="P679" s="46" t="str">
        <f>IF(A679="","",SUMPRODUCT('Purchase Record'!$J$3:$J$1000,--('Inventory List'!A679='Purchase Record'!$B$3:$B$1000),--('Purchase Record'!$D$3:$D$1000="")))</f>
        <v/>
      </c>
      <c r="Q679" s="46" t="str">
        <f>IF(A679="","",K679+SUMPRODUCT(--(A679='Purchase Record'!$B$3:$B$1000),--('Purchase Record'!$D$3:$D$1000&lt;&gt;""),'Purchase Record'!$J$3:$J$1000)-SUMPRODUCT(--(A679='Sales Record'!$B$3:$B$1000),--('Sales Record'!$D$3:$D$1000&lt;&gt;""),'Sales Record'!$G$3:$G$1000))</f>
        <v/>
      </c>
      <c r="R679" s="40"/>
      <c r="S679" s="40"/>
      <c r="T679" s="40"/>
      <c r="U679" s="41" t="str">
        <f t="shared" si="3"/>
        <v/>
      </c>
      <c r="V679" s="21" t="str">
        <f t="shared" si="4"/>
        <v/>
      </c>
      <c r="W679" s="21"/>
      <c r="X679" s="47">
        <f t="shared" si="5"/>
        <v>0</v>
      </c>
    </row>
    <row r="680">
      <c r="C680" s="21"/>
      <c r="D680" s="21"/>
      <c r="F680" s="21"/>
      <c r="G680" s="21"/>
      <c r="H680" s="21"/>
      <c r="I680" s="21"/>
      <c r="J680" s="49" t="str">
        <f t="shared" si="1"/>
        <v/>
      </c>
      <c r="K680" s="45" t="str">
        <f t="shared" si="2"/>
        <v/>
      </c>
      <c r="L680" s="21"/>
      <c r="M680" s="21"/>
      <c r="N680" s="46" t="str">
        <f>IF(A680="","",COUNTIF('Sales Record'!$B$3:$B$1000,A680))</f>
        <v/>
      </c>
      <c r="O680" s="46" t="str">
        <f>IF(A680="","",SUMPRODUCT(--('Sales Record'!$B$3:$B$1000='Inventory List'!A680),--('Sales Record'!$D$3:$D$1000="")))</f>
        <v/>
      </c>
      <c r="P680" s="46" t="str">
        <f>IF(A680="","",SUMPRODUCT('Purchase Record'!$J$3:$J$1000,--('Inventory List'!A680='Purchase Record'!$B$3:$B$1000),--('Purchase Record'!$D$3:$D$1000="")))</f>
        <v/>
      </c>
      <c r="Q680" s="46" t="str">
        <f>IF(A680="","",K680+SUMPRODUCT(--(A680='Purchase Record'!$B$3:$B$1000),--('Purchase Record'!$D$3:$D$1000&lt;&gt;""),'Purchase Record'!$J$3:$J$1000)-SUMPRODUCT(--(A680='Sales Record'!$B$3:$B$1000),--('Sales Record'!$D$3:$D$1000&lt;&gt;""),'Sales Record'!$G$3:$G$1000))</f>
        <v/>
      </c>
      <c r="R680" s="40"/>
      <c r="S680" s="40"/>
      <c r="T680" s="40"/>
      <c r="U680" s="41" t="str">
        <f t="shared" si="3"/>
        <v/>
      </c>
      <c r="V680" s="21" t="str">
        <f t="shared" si="4"/>
        <v/>
      </c>
      <c r="W680" s="21"/>
      <c r="X680" s="47">
        <f t="shared" si="5"/>
        <v>0</v>
      </c>
    </row>
    <row r="681">
      <c r="C681" s="21"/>
      <c r="D681" s="21"/>
      <c r="F681" s="21"/>
      <c r="G681" s="21"/>
      <c r="H681" s="21"/>
      <c r="I681" s="21"/>
      <c r="J681" s="49" t="str">
        <f t="shared" si="1"/>
        <v/>
      </c>
      <c r="K681" s="45" t="str">
        <f t="shared" si="2"/>
        <v/>
      </c>
      <c r="L681" s="21"/>
      <c r="M681" s="21"/>
      <c r="N681" s="46" t="str">
        <f>IF(A681="","",COUNTIF('Sales Record'!$B$3:$B$1000,A681))</f>
        <v/>
      </c>
      <c r="O681" s="46" t="str">
        <f>IF(A681="","",SUMPRODUCT(--('Sales Record'!$B$3:$B$1000='Inventory List'!A681),--('Sales Record'!$D$3:$D$1000="")))</f>
        <v/>
      </c>
      <c r="P681" s="46" t="str">
        <f>IF(A681="","",SUMPRODUCT('Purchase Record'!$J$3:$J$1000,--('Inventory List'!A681='Purchase Record'!$B$3:$B$1000),--('Purchase Record'!$D$3:$D$1000="")))</f>
        <v/>
      </c>
      <c r="Q681" s="46" t="str">
        <f>IF(A681="","",K681+SUMPRODUCT(--(A681='Purchase Record'!$B$3:$B$1000),--('Purchase Record'!$D$3:$D$1000&lt;&gt;""),'Purchase Record'!$J$3:$J$1000)-SUMPRODUCT(--(A681='Sales Record'!$B$3:$B$1000),--('Sales Record'!$D$3:$D$1000&lt;&gt;""),'Sales Record'!$G$3:$G$1000))</f>
        <v/>
      </c>
      <c r="R681" s="40"/>
      <c r="S681" s="40"/>
      <c r="T681" s="40"/>
      <c r="U681" s="41" t="str">
        <f t="shared" si="3"/>
        <v/>
      </c>
      <c r="V681" s="21" t="str">
        <f t="shared" si="4"/>
        <v/>
      </c>
      <c r="W681" s="21"/>
      <c r="X681" s="47">
        <f t="shared" si="5"/>
        <v>0</v>
      </c>
    </row>
    <row r="682">
      <c r="C682" s="21"/>
      <c r="D682" s="21"/>
      <c r="F682" s="21"/>
      <c r="G682" s="21"/>
      <c r="H682" s="21"/>
      <c r="I682" s="21"/>
      <c r="J682" s="49" t="str">
        <f t="shared" si="1"/>
        <v/>
      </c>
      <c r="K682" s="45" t="str">
        <f t="shared" si="2"/>
        <v/>
      </c>
      <c r="L682" s="21"/>
      <c r="M682" s="21"/>
      <c r="N682" s="46" t="str">
        <f>IF(A682="","",COUNTIF('Sales Record'!$B$3:$B$1000,A682))</f>
        <v/>
      </c>
      <c r="O682" s="46" t="str">
        <f>IF(A682="","",SUMPRODUCT(--('Sales Record'!$B$3:$B$1000='Inventory List'!A682),--('Sales Record'!$D$3:$D$1000="")))</f>
        <v/>
      </c>
      <c r="P682" s="46" t="str">
        <f>IF(A682="","",SUMPRODUCT('Purchase Record'!$J$3:$J$1000,--('Inventory List'!A682='Purchase Record'!$B$3:$B$1000),--('Purchase Record'!$D$3:$D$1000="")))</f>
        <v/>
      </c>
      <c r="Q682" s="46" t="str">
        <f>IF(A682="","",K682+SUMPRODUCT(--(A682='Purchase Record'!$B$3:$B$1000),--('Purchase Record'!$D$3:$D$1000&lt;&gt;""),'Purchase Record'!$J$3:$J$1000)-SUMPRODUCT(--(A682='Sales Record'!$B$3:$B$1000),--('Sales Record'!$D$3:$D$1000&lt;&gt;""),'Sales Record'!$G$3:$G$1000))</f>
        <v/>
      </c>
      <c r="R682" s="40"/>
      <c r="S682" s="40"/>
      <c r="T682" s="40"/>
      <c r="U682" s="41" t="str">
        <f t="shared" si="3"/>
        <v/>
      </c>
      <c r="V682" s="21" t="str">
        <f t="shared" si="4"/>
        <v/>
      </c>
      <c r="W682" s="21"/>
      <c r="X682" s="47">
        <f t="shared" si="5"/>
        <v>0</v>
      </c>
    </row>
    <row r="683">
      <c r="C683" s="21"/>
      <c r="D683" s="21"/>
      <c r="F683" s="21"/>
      <c r="G683" s="21"/>
      <c r="H683" s="21"/>
      <c r="I683" s="21"/>
      <c r="J683" s="49" t="str">
        <f t="shared" si="1"/>
        <v/>
      </c>
      <c r="K683" s="45" t="str">
        <f t="shared" si="2"/>
        <v/>
      </c>
      <c r="L683" s="21"/>
      <c r="M683" s="21"/>
      <c r="N683" s="46" t="str">
        <f>IF(A683="","",COUNTIF('Sales Record'!$B$3:$B$1000,A683))</f>
        <v/>
      </c>
      <c r="O683" s="46" t="str">
        <f>IF(A683="","",SUMPRODUCT(--('Sales Record'!$B$3:$B$1000='Inventory List'!A683),--('Sales Record'!$D$3:$D$1000="")))</f>
        <v/>
      </c>
      <c r="P683" s="46" t="str">
        <f>IF(A683="","",SUMPRODUCT('Purchase Record'!$J$3:$J$1000,--('Inventory List'!A683='Purchase Record'!$B$3:$B$1000),--('Purchase Record'!$D$3:$D$1000="")))</f>
        <v/>
      </c>
      <c r="Q683" s="46" t="str">
        <f>IF(A683="","",K683+SUMPRODUCT(--(A683='Purchase Record'!$B$3:$B$1000),--('Purchase Record'!$D$3:$D$1000&lt;&gt;""),'Purchase Record'!$J$3:$J$1000)-SUMPRODUCT(--(A683='Sales Record'!$B$3:$B$1000),--('Sales Record'!$D$3:$D$1000&lt;&gt;""),'Sales Record'!$G$3:$G$1000))</f>
        <v/>
      </c>
      <c r="R683" s="40"/>
      <c r="S683" s="40"/>
      <c r="T683" s="40"/>
      <c r="U683" s="41" t="str">
        <f t="shared" si="3"/>
        <v/>
      </c>
      <c r="V683" s="21" t="str">
        <f t="shared" si="4"/>
        <v/>
      </c>
      <c r="W683" s="21"/>
      <c r="X683" s="47">
        <f t="shared" si="5"/>
        <v>0</v>
      </c>
    </row>
    <row r="684">
      <c r="C684" s="21"/>
      <c r="D684" s="21"/>
      <c r="F684" s="21"/>
      <c r="G684" s="21"/>
      <c r="H684" s="21"/>
      <c r="I684" s="21"/>
      <c r="J684" s="49" t="str">
        <f t="shared" si="1"/>
        <v/>
      </c>
      <c r="K684" s="45" t="str">
        <f t="shared" si="2"/>
        <v/>
      </c>
      <c r="L684" s="21"/>
      <c r="M684" s="21"/>
      <c r="N684" s="46" t="str">
        <f>IF(A684="","",COUNTIF('Sales Record'!$B$3:$B$1000,A684))</f>
        <v/>
      </c>
      <c r="O684" s="46" t="str">
        <f>IF(A684="","",SUMPRODUCT(--('Sales Record'!$B$3:$B$1000='Inventory List'!A684),--('Sales Record'!$D$3:$D$1000="")))</f>
        <v/>
      </c>
      <c r="P684" s="46" t="str">
        <f>IF(A684="","",SUMPRODUCT('Purchase Record'!$J$3:$J$1000,--('Inventory List'!A684='Purchase Record'!$B$3:$B$1000),--('Purchase Record'!$D$3:$D$1000="")))</f>
        <v/>
      </c>
      <c r="Q684" s="46" t="str">
        <f>IF(A684="","",K684+SUMPRODUCT(--(A684='Purchase Record'!$B$3:$B$1000),--('Purchase Record'!$D$3:$D$1000&lt;&gt;""),'Purchase Record'!$J$3:$J$1000)-SUMPRODUCT(--(A684='Sales Record'!$B$3:$B$1000),--('Sales Record'!$D$3:$D$1000&lt;&gt;""),'Sales Record'!$G$3:$G$1000))</f>
        <v/>
      </c>
      <c r="R684" s="40"/>
      <c r="S684" s="40"/>
      <c r="T684" s="40"/>
      <c r="U684" s="41" t="str">
        <f t="shared" si="3"/>
        <v/>
      </c>
      <c r="V684" s="21" t="str">
        <f t="shared" si="4"/>
        <v/>
      </c>
      <c r="W684" s="21"/>
      <c r="X684" s="47">
        <f t="shared" si="5"/>
        <v>0</v>
      </c>
    </row>
    <row r="685">
      <c r="C685" s="21"/>
      <c r="D685" s="21"/>
      <c r="F685" s="21"/>
      <c r="G685" s="21"/>
      <c r="H685" s="21"/>
      <c r="I685" s="21"/>
      <c r="J685" s="49" t="str">
        <f t="shared" si="1"/>
        <v/>
      </c>
      <c r="K685" s="45" t="str">
        <f t="shared" si="2"/>
        <v/>
      </c>
      <c r="L685" s="21"/>
      <c r="M685" s="21"/>
      <c r="N685" s="46" t="str">
        <f>IF(A685="","",COUNTIF('Sales Record'!$B$3:$B$1000,A685))</f>
        <v/>
      </c>
      <c r="O685" s="46" t="str">
        <f>IF(A685="","",SUMPRODUCT(--('Sales Record'!$B$3:$B$1000='Inventory List'!A685),--('Sales Record'!$D$3:$D$1000="")))</f>
        <v/>
      </c>
      <c r="P685" s="46" t="str">
        <f>IF(A685="","",SUMPRODUCT('Purchase Record'!$J$3:$J$1000,--('Inventory List'!A685='Purchase Record'!$B$3:$B$1000),--('Purchase Record'!$D$3:$D$1000="")))</f>
        <v/>
      </c>
      <c r="Q685" s="46" t="str">
        <f>IF(A685="","",K685+SUMPRODUCT(--(A685='Purchase Record'!$B$3:$B$1000),--('Purchase Record'!$D$3:$D$1000&lt;&gt;""),'Purchase Record'!$J$3:$J$1000)-SUMPRODUCT(--(A685='Sales Record'!$B$3:$B$1000),--('Sales Record'!$D$3:$D$1000&lt;&gt;""),'Sales Record'!$G$3:$G$1000))</f>
        <v/>
      </c>
      <c r="R685" s="40"/>
      <c r="S685" s="40"/>
      <c r="T685" s="40"/>
      <c r="U685" s="41" t="str">
        <f t="shared" si="3"/>
        <v/>
      </c>
      <c r="V685" s="21" t="str">
        <f t="shared" si="4"/>
        <v/>
      </c>
      <c r="W685" s="21"/>
      <c r="X685" s="47">
        <f t="shared" si="5"/>
        <v>0</v>
      </c>
    </row>
    <row r="686">
      <c r="C686" s="21"/>
      <c r="D686" s="21"/>
      <c r="F686" s="21"/>
      <c r="G686" s="21"/>
      <c r="H686" s="21"/>
      <c r="I686" s="21"/>
      <c r="J686" s="49" t="str">
        <f t="shared" si="1"/>
        <v/>
      </c>
      <c r="K686" s="45" t="str">
        <f t="shared" si="2"/>
        <v/>
      </c>
      <c r="L686" s="21"/>
      <c r="M686" s="21"/>
      <c r="N686" s="46" t="str">
        <f>IF(A686="","",COUNTIF('Sales Record'!$B$3:$B$1000,A686))</f>
        <v/>
      </c>
      <c r="O686" s="46" t="str">
        <f>IF(A686="","",SUMPRODUCT(--('Sales Record'!$B$3:$B$1000='Inventory List'!A686),--('Sales Record'!$D$3:$D$1000="")))</f>
        <v/>
      </c>
      <c r="P686" s="46" t="str">
        <f>IF(A686="","",SUMPRODUCT('Purchase Record'!$J$3:$J$1000,--('Inventory List'!A686='Purchase Record'!$B$3:$B$1000),--('Purchase Record'!$D$3:$D$1000="")))</f>
        <v/>
      </c>
      <c r="Q686" s="46" t="str">
        <f>IF(A686="","",K686+SUMPRODUCT(--(A686='Purchase Record'!$B$3:$B$1000),--('Purchase Record'!$D$3:$D$1000&lt;&gt;""),'Purchase Record'!$J$3:$J$1000)-SUMPRODUCT(--(A686='Sales Record'!$B$3:$B$1000),--('Sales Record'!$D$3:$D$1000&lt;&gt;""),'Sales Record'!$G$3:$G$1000))</f>
        <v/>
      </c>
      <c r="R686" s="40"/>
      <c r="S686" s="40"/>
      <c r="T686" s="40"/>
      <c r="U686" s="41" t="str">
        <f t="shared" si="3"/>
        <v/>
      </c>
      <c r="V686" s="21" t="str">
        <f t="shared" si="4"/>
        <v/>
      </c>
      <c r="W686" s="21"/>
      <c r="X686" s="47">
        <f t="shared" si="5"/>
        <v>0</v>
      </c>
    </row>
    <row r="687">
      <c r="C687" s="21"/>
      <c r="D687" s="21"/>
      <c r="F687" s="21"/>
      <c r="G687" s="21"/>
      <c r="H687" s="21"/>
      <c r="I687" s="21"/>
      <c r="J687" s="49" t="str">
        <f t="shared" si="1"/>
        <v/>
      </c>
      <c r="K687" s="45" t="str">
        <f t="shared" si="2"/>
        <v/>
      </c>
      <c r="L687" s="21"/>
      <c r="M687" s="21"/>
      <c r="N687" s="46" t="str">
        <f>IF(A687="","",COUNTIF('Sales Record'!$B$3:$B$1000,A687))</f>
        <v/>
      </c>
      <c r="O687" s="46" t="str">
        <f>IF(A687="","",SUMPRODUCT(--('Sales Record'!$B$3:$B$1000='Inventory List'!A687),--('Sales Record'!$D$3:$D$1000="")))</f>
        <v/>
      </c>
      <c r="P687" s="46" t="str">
        <f>IF(A687="","",SUMPRODUCT('Purchase Record'!$J$3:$J$1000,--('Inventory List'!A687='Purchase Record'!$B$3:$B$1000),--('Purchase Record'!$D$3:$D$1000="")))</f>
        <v/>
      </c>
      <c r="Q687" s="46" t="str">
        <f>IF(A687="","",K687+SUMPRODUCT(--(A687='Purchase Record'!$B$3:$B$1000),--('Purchase Record'!$D$3:$D$1000&lt;&gt;""),'Purchase Record'!$J$3:$J$1000)-SUMPRODUCT(--(A687='Sales Record'!$B$3:$B$1000),--('Sales Record'!$D$3:$D$1000&lt;&gt;""),'Sales Record'!$G$3:$G$1000))</f>
        <v/>
      </c>
      <c r="R687" s="40"/>
      <c r="S687" s="40"/>
      <c r="T687" s="40"/>
      <c r="U687" s="41" t="str">
        <f t="shared" si="3"/>
        <v/>
      </c>
      <c r="V687" s="21" t="str">
        <f t="shared" si="4"/>
        <v/>
      </c>
      <c r="W687" s="21"/>
      <c r="X687" s="47">
        <f t="shared" si="5"/>
        <v>0</v>
      </c>
    </row>
    <row r="688">
      <c r="C688" s="21"/>
      <c r="D688" s="21"/>
      <c r="F688" s="21"/>
      <c r="G688" s="21"/>
      <c r="H688" s="21"/>
      <c r="I688" s="21"/>
      <c r="J688" s="49" t="str">
        <f t="shared" si="1"/>
        <v/>
      </c>
      <c r="K688" s="45" t="str">
        <f t="shared" si="2"/>
        <v/>
      </c>
      <c r="L688" s="21"/>
      <c r="M688" s="21"/>
      <c r="N688" s="46" t="str">
        <f>IF(A688="","",COUNTIF('Sales Record'!$B$3:$B$1000,A688))</f>
        <v/>
      </c>
      <c r="O688" s="46" t="str">
        <f>IF(A688="","",SUMPRODUCT(--('Sales Record'!$B$3:$B$1000='Inventory List'!A688),--('Sales Record'!$D$3:$D$1000="")))</f>
        <v/>
      </c>
      <c r="P688" s="46" t="str">
        <f>IF(A688="","",SUMPRODUCT('Purchase Record'!$J$3:$J$1000,--('Inventory List'!A688='Purchase Record'!$B$3:$B$1000),--('Purchase Record'!$D$3:$D$1000="")))</f>
        <v/>
      </c>
      <c r="Q688" s="46" t="str">
        <f>IF(A688="","",K688+SUMPRODUCT(--(A688='Purchase Record'!$B$3:$B$1000),--('Purchase Record'!$D$3:$D$1000&lt;&gt;""),'Purchase Record'!$J$3:$J$1000)-SUMPRODUCT(--(A688='Sales Record'!$B$3:$B$1000),--('Sales Record'!$D$3:$D$1000&lt;&gt;""),'Sales Record'!$G$3:$G$1000))</f>
        <v/>
      </c>
      <c r="R688" s="40"/>
      <c r="S688" s="40"/>
      <c r="T688" s="40"/>
      <c r="U688" s="41" t="str">
        <f t="shared" si="3"/>
        <v/>
      </c>
      <c r="V688" s="21" t="str">
        <f t="shared" si="4"/>
        <v/>
      </c>
      <c r="W688" s="21"/>
      <c r="X688" s="47">
        <f t="shared" si="5"/>
        <v>0</v>
      </c>
    </row>
    <row r="689">
      <c r="C689" s="21"/>
      <c r="D689" s="21"/>
      <c r="F689" s="21"/>
      <c r="G689" s="21"/>
      <c r="H689" s="21"/>
      <c r="I689" s="21"/>
      <c r="J689" s="49" t="str">
        <f t="shared" si="1"/>
        <v/>
      </c>
      <c r="K689" s="45" t="str">
        <f t="shared" si="2"/>
        <v/>
      </c>
      <c r="L689" s="21"/>
      <c r="M689" s="21"/>
      <c r="N689" s="46" t="str">
        <f>IF(A689="","",COUNTIF('Sales Record'!$B$3:$B$1000,A689))</f>
        <v/>
      </c>
      <c r="O689" s="46" t="str">
        <f>IF(A689="","",SUMPRODUCT(--('Sales Record'!$B$3:$B$1000='Inventory List'!A689),--('Sales Record'!$D$3:$D$1000="")))</f>
        <v/>
      </c>
      <c r="P689" s="46" t="str">
        <f>IF(A689="","",SUMPRODUCT('Purchase Record'!$J$3:$J$1000,--('Inventory List'!A689='Purchase Record'!$B$3:$B$1000),--('Purchase Record'!$D$3:$D$1000="")))</f>
        <v/>
      </c>
      <c r="Q689" s="46" t="str">
        <f>IF(A689="","",K689+SUMPRODUCT(--(A689='Purchase Record'!$B$3:$B$1000),--('Purchase Record'!$D$3:$D$1000&lt;&gt;""),'Purchase Record'!$J$3:$J$1000)-SUMPRODUCT(--(A689='Sales Record'!$B$3:$B$1000),--('Sales Record'!$D$3:$D$1000&lt;&gt;""),'Sales Record'!$G$3:$G$1000))</f>
        <v/>
      </c>
      <c r="R689" s="40"/>
      <c r="S689" s="40"/>
      <c r="T689" s="40"/>
      <c r="U689" s="41" t="str">
        <f t="shared" si="3"/>
        <v/>
      </c>
      <c r="V689" s="21" t="str">
        <f t="shared" si="4"/>
        <v/>
      </c>
      <c r="W689" s="21"/>
      <c r="X689" s="47">
        <f t="shared" si="5"/>
        <v>0</v>
      </c>
    </row>
    <row r="690">
      <c r="C690" s="21"/>
      <c r="D690" s="21"/>
      <c r="F690" s="21"/>
      <c r="G690" s="21"/>
      <c r="H690" s="21"/>
      <c r="I690" s="21"/>
      <c r="J690" s="49" t="str">
        <f t="shared" si="1"/>
        <v/>
      </c>
      <c r="K690" s="45" t="str">
        <f t="shared" si="2"/>
        <v/>
      </c>
      <c r="L690" s="21"/>
      <c r="M690" s="21"/>
      <c r="N690" s="46" t="str">
        <f>IF(A690="","",COUNTIF('Sales Record'!$B$3:$B$1000,A690))</f>
        <v/>
      </c>
      <c r="O690" s="46" t="str">
        <f>IF(A690="","",SUMPRODUCT(--('Sales Record'!$B$3:$B$1000='Inventory List'!A690),--('Sales Record'!$D$3:$D$1000="")))</f>
        <v/>
      </c>
      <c r="P690" s="46" t="str">
        <f>IF(A690="","",SUMPRODUCT('Purchase Record'!$J$3:$J$1000,--('Inventory List'!A690='Purchase Record'!$B$3:$B$1000),--('Purchase Record'!$D$3:$D$1000="")))</f>
        <v/>
      </c>
      <c r="Q690" s="46" t="str">
        <f>IF(A690="","",K690+SUMPRODUCT(--(A690='Purchase Record'!$B$3:$B$1000),--('Purchase Record'!$D$3:$D$1000&lt;&gt;""),'Purchase Record'!$J$3:$J$1000)-SUMPRODUCT(--(A690='Sales Record'!$B$3:$B$1000),--('Sales Record'!$D$3:$D$1000&lt;&gt;""),'Sales Record'!$G$3:$G$1000))</f>
        <v/>
      </c>
      <c r="R690" s="40"/>
      <c r="S690" s="40"/>
      <c r="T690" s="40"/>
      <c r="U690" s="41" t="str">
        <f t="shared" si="3"/>
        <v/>
      </c>
      <c r="V690" s="21" t="str">
        <f t="shared" si="4"/>
        <v/>
      </c>
      <c r="W690" s="21"/>
      <c r="X690" s="47">
        <f t="shared" si="5"/>
        <v>0</v>
      </c>
    </row>
    <row r="691">
      <c r="C691" s="21"/>
      <c r="D691" s="21"/>
      <c r="F691" s="21"/>
      <c r="G691" s="21"/>
      <c r="H691" s="21"/>
      <c r="I691" s="21"/>
      <c r="J691" s="49" t="str">
        <f t="shared" si="1"/>
        <v/>
      </c>
      <c r="K691" s="45" t="str">
        <f t="shared" si="2"/>
        <v/>
      </c>
      <c r="L691" s="21"/>
      <c r="M691" s="21"/>
      <c r="N691" s="46" t="str">
        <f>IF(A691="","",COUNTIF('Sales Record'!$B$3:$B$1000,A691))</f>
        <v/>
      </c>
      <c r="O691" s="46" t="str">
        <f>IF(A691="","",SUMPRODUCT(--('Sales Record'!$B$3:$B$1000='Inventory List'!A691),--('Sales Record'!$D$3:$D$1000="")))</f>
        <v/>
      </c>
      <c r="P691" s="46" t="str">
        <f>IF(A691="","",SUMPRODUCT('Purchase Record'!$J$3:$J$1000,--('Inventory List'!A691='Purchase Record'!$B$3:$B$1000),--('Purchase Record'!$D$3:$D$1000="")))</f>
        <v/>
      </c>
      <c r="Q691" s="46" t="str">
        <f>IF(A691="","",K691+SUMPRODUCT(--(A691='Purchase Record'!$B$3:$B$1000),--('Purchase Record'!$D$3:$D$1000&lt;&gt;""),'Purchase Record'!$J$3:$J$1000)-SUMPRODUCT(--(A691='Sales Record'!$B$3:$B$1000),--('Sales Record'!$D$3:$D$1000&lt;&gt;""),'Sales Record'!$G$3:$G$1000))</f>
        <v/>
      </c>
      <c r="R691" s="40"/>
      <c r="S691" s="40"/>
      <c r="T691" s="40"/>
      <c r="U691" s="41" t="str">
        <f t="shared" si="3"/>
        <v/>
      </c>
      <c r="V691" s="21" t="str">
        <f t="shared" si="4"/>
        <v/>
      </c>
      <c r="W691" s="21"/>
      <c r="X691" s="47">
        <f t="shared" si="5"/>
        <v>0</v>
      </c>
    </row>
    <row r="692">
      <c r="C692" s="21"/>
      <c r="D692" s="21"/>
      <c r="F692" s="21"/>
      <c r="G692" s="21"/>
      <c r="H692" s="21"/>
      <c r="I692" s="21"/>
      <c r="J692" s="49" t="str">
        <f t="shared" si="1"/>
        <v/>
      </c>
      <c r="K692" s="45" t="str">
        <f t="shared" si="2"/>
        <v/>
      </c>
      <c r="L692" s="21"/>
      <c r="M692" s="21"/>
      <c r="N692" s="46" t="str">
        <f>IF(A692="","",COUNTIF('Sales Record'!$B$3:$B$1000,A692))</f>
        <v/>
      </c>
      <c r="O692" s="46" t="str">
        <f>IF(A692="","",SUMPRODUCT(--('Sales Record'!$B$3:$B$1000='Inventory List'!A692),--('Sales Record'!$D$3:$D$1000="")))</f>
        <v/>
      </c>
      <c r="P692" s="46" t="str">
        <f>IF(A692="","",SUMPRODUCT('Purchase Record'!$J$3:$J$1000,--('Inventory List'!A692='Purchase Record'!$B$3:$B$1000),--('Purchase Record'!$D$3:$D$1000="")))</f>
        <v/>
      </c>
      <c r="Q692" s="46" t="str">
        <f>IF(A692="","",K692+SUMPRODUCT(--(A692='Purchase Record'!$B$3:$B$1000),--('Purchase Record'!$D$3:$D$1000&lt;&gt;""),'Purchase Record'!$J$3:$J$1000)-SUMPRODUCT(--(A692='Sales Record'!$B$3:$B$1000),--('Sales Record'!$D$3:$D$1000&lt;&gt;""),'Sales Record'!$G$3:$G$1000))</f>
        <v/>
      </c>
      <c r="R692" s="40"/>
      <c r="S692" s="40"/>
      <c r="T692" s="40"/>
      <c r="U692" s="41" t="str">
        <f t="shared" si="3"/>
        <v/>
      </c>
      <c r="V692" s="21" t="str">
        <f t="shared" si="4"/>
        <v/>
      </c>
      <c r="W692" s="21"/>
      <c r="X692" s="47">
        <f t="shared" si="5"/>
        <v>0</v>
      </c>
    </row>
    <row r="693">
      <c r="C693" s="21"/>
      <c r="D693" s="21"/>
      <c r="F693" s="21"/>
      <c r="G693" s="21"/>
      <c r="H693" s="21"/>
      <c r="I693" s="21"/>
      <c r="J693" s="49" t="str">
        <f t="shared" si="1"/>
        <v/>
      </c>
      <c r="K693" s="45" t="str">
        <f t="shared" si="2"/>
        <v/>
      </c>
      <c r="L693" s="21"/>
      <c r="M693" s="21"/>
      <c r="N693" s="46" t="str">
        <f>IF(A693="","",COUNTIF('Sales Record'!$B$3:$B$1000,A693))</f>
        <v/>
      </c>
      <c r="O693" s="46" t="str">
        <f>IF(A693="","",SUMPRODUCT(--('Sales Record'!$B$3:$B$1000='Inventory List'!A693),--('Sales Record'!$D$3:$D$1000="")))</f>
        <v/>
      </c>
      <c r="P693" s="46" t="str">
        <f>IF(A693="","",SUMPRODUCT('Purchase Record'!$J$3:$J$1000,--('Inventory List'!A693='Purchase Record'!$B$3:$B$1000),--('Purchase Record'!$D$3:$D$1000="")))</f>
        <v/>
      </c>
      <c r="Q693" s="46" t="str">
        <f>IF(A693="","",K693+SUMPRODUCT(--(A693='Purchase Record'!$B$3:$B$1000),--('Purchase Record'!$D$3:$D$1000&lt;&gt;""),'Purchase Record'!$J$3:$J$1000)-SUMPRODUCT(--(A693='Sales Record'!$B$3:$B$1000),--('Sales Record'!$D$3:$D$1000&lt;&gt;""),'Sales Record'!$G$3:$G$1000))</f>
        <v/>
      </c>
      <c r="R693" s="40"/>
      <c r="S693" s="40"/>
      <c r="T693" s="40"/>
      <c r="U693" s="41" t="str">
        <f t="shared" si="3"/>
        <v/>
      </c>
      <c r="V693" s="21" t="str">
        <f t="shared" si="4"/>
        <v/>
      </c>
      <c r="W693" s="21"/>
      <c r="X693" s="47">
        <f t="shared" si="5"/>
        <v>0</v>
      </c>
    </row>
    <row r="694">
      <c r="C694" s="21"/>
      <c r="D694" s="21"/>
      <c r="F694" s="21"/>
      <c r="G694" s="21"/>
      <c r="H694" s="21"/>
      <c r="I694" s="21"/>
      <c r="J694" s="49" t="str">
        <f t="shared" si="1"/>
        <v/>
      </c>
      <c r="K694" s="45" t="str">
        <f t="shared" si="2"/>
        <v/>
      </c>
      <c r="L694" s="21"/>
      <c r="M694" s="21"/>
      <c r="N694" s="46" t="str">
        <f>IF(A694="","",COUNTIF('Sales Record'!$B$3:$B$1000,A694))</f>
        <v/>
      </c>
      <c r="O694" s="46" t="str">
        <f>IF(A694="","",SUMPRODUCT(--('Sales Record'!$B$3:$B$1000='Inventory List'!A694),--('Sales Record'!$D$3:$D$1000="")))</f>
        <v/>
      </c>
      <c r="P694" s="46" t="str">
        <f>IF(A694="","",SUMPRODUCT('Purchase Record'!$J$3:$J$1000,--('Inventory List'!A694='Purchase Record'!$B$3:$B$1000),--('Purchase Record'!$D$3:$D$1000="")))</f>
        <v/>
      </c>
      <c r="Q694" s="46" t="str">
        <f>IF(A694="","",K694+SUMPRODUCT(--(A694='Purchase Record'!$B$3:$B$1000),--('Purchase Record'!$D$3:$D$1000&lt;&gt;""),'Purchase Record'!$J$3:$J$1000)-SUMPRODUCT(--(A694='Sales Record'!$B$3:$B$1000),--('Sales Record'!$D$3:$D$1000&lt;&gt;""),'Sales Record'!$G$3:$G$1000))</f>
        <v/>
      </c>
      <c r="R694" s="40"/>
      <c r="S694" s="40"/>
      <c r="T694" s="40"/>
      <c r="U694" s="41" t="str">
        <f t="shared" si="3"/>
        <v/>
      </c>
      <c r="V694" s="21" t="str">
        <f t="shared" si="4"/>
        <v/>
      </c>
      <c r="W694" s="21"/>
      <c r="X694" s="47">
        <f t="shared" si="5"/>
        <v>0</v>
      </c>
    </row>
    <row r="695">
      <c r="C695" s="21"/>
      <c r="D695" s="21"/>
      <c r="F695" s="21"/>
      <c r="G695" s="21"/>
      <c r="H695" s="21"/>
      <c r="I695" s="21"/>
      <c r="J695" s="49" t="str">
        <f t="shared" si="1"/>
        <v/>
      </c>
      <c r="K695" s="45" t="str">
        <f t="shared" si="2"/>
        <v/>
      </c>
      <c r="L695" s="21"/>
      <c r="M695" s="21"/>
      <c r="N695" s="46" t="str">
        <f>IF(A695="","",COUNTIF('Sales Record'!$B$3:$B$1000,A695))</f>
        <v/>
      </c>
      <c r="O695" s="46" t="str">
        <f>IF(A695="","",SUMPRODUCT(--('Sales Record'!$B$3:$B$1000='Inventory List'!A695),--('Sales Record'!$D$3:$D$1000="")))</f>
        <v/>
      </c>
      <c r="P695" s="46" t="str">
        <f>IF(A695="","",SUMPRODUCT('Purchase Record'!$J$3:$J$1000,--('Inventory List'!A695='Purchase Record'!$B$3:$B$1000),--('Purchase Record'!$D$3:$D$1000="")))</f>
        <v/>
      </c>
      <c r="Q695" s="46" t="str">
        <f>IF(A695="","",K695+SUMPRODUCT(--(A695='Purchase Record'!$B$3:$B$1000),--('Purchase Record'!$D$3:$D$1000&lt;&gt;""),'Purchase Record'!$J$3:$J$1000)-SUMPRODUCT(--(A695='Sales Record'!$B$3:$B$1000),--('Sales Record'!$D$3:$D$1000&lt;&gt;""),'Sales Record'!$G$3:$G$1000))</f>
        <v/>
      </c>
      <c r="R695" s="40"/>
      <c r="S695" s="40"/>
      <c r="T695" s="40"/>
      <c r="U695" s="41" t="str">
        <f t="shared" si="3"/>
        <v/>
      </c>
      <c r="V695" s="21" t="str">
        <f t="shared" si="4"/>
        <v/>
      </c>
      <c r="W695" s="21"/>
      <c r="X695" s="47">
        <f t="shared" si="5"/>
        <v>0</v>
      </c>
    </row>
    <row r="696">
      <c r="C696" s="21"/>
      <c r="D696" s="21"/>
      <c r="F696" s="21"/>
      <c r="G696" s="21"/>
      <c r="H696" s="21"/>
      <c r="I696" s="21"/>
      <c r="J696" s="49" t="str">
        <f t="shared" si="1"/>
        <v/>
      </c>
      <c r="K696" s="45" t="str">
        <f t="shared" si="2"/>
        <v/>
      </c>
      <c r="L696" s="21"/>
      <c r="M696" s="21"/>
      <c r="N696" s="46" t="str">
        <f>IF(A696="","",COUNTIF('Sales Record'!$B$3:$B$1000,A696))</f>
        <v/>
      </c>
      <c r="O696" s="46" t="str">
        <f>IF(A696="","",SUMPRODUCT(--('Sales Record'!$B$3:$B$1000='Inventory List'!A696),--('Sales Record'!$D$3:$D$1000="")))</f>
        <v/>
      </c>
      <c r="P696" s="46" t="str">
        <f>IF(A696="","",SUMPRODUCT('Purchase Record'!$J$3:$J$1000,--('Inventory List'!A696='Purchase Record'!$B$3:$B$1000),--('Purchase Record'!$D$3:$D$1000="")))</f>
        <v/>
      </c>
      <c r="Q696" s="46" t="str">
        <f>IF(A696="","",K696+SUMPRODUCT(--(A696='Purchase Record'!$B$3:$B$1000),--('Purchase Record'!$D$3:$D$1000&lt;&gt;""),'Purchase Record'!$J$3:$J$1000)-SUMPRODUCT(--(A696='Sales Record'!$B$3:$B$1000),--('Sales Record'!$D$3:$D$1000&lt;&gt;""),'Sales Record'!$G$3:$G$1000))</f>
        <v/>
      </c>
      <c r="R696" s="40"/>
      <c r="S696" s="40"/>
      <c r="T696" s="40"/>
      <c r="U696" s="41" t="str">
        <f t="shared" si="3"/>
        <v/>
      </c>
      <c r="V696" s="21" t="str">
        <f t="shared" si="4"/>
        <v/>
      </c>
      <c r="W696" s="21"/>
      <c r="X696" s="47">
        <f t="shared" si="5"/>
        <v>0</v>
      </c>
    </row>
    <row r="697">
      <c r="C697" s="21"/>
      <c r="D697" s="21"/>
      <c r="F697" s="21"/>
      <c r="G697" s="21"/>
      <c r="H697" s="21"/>
      <c r="I697" s="21"/>
      <c r="J697" s="49" t="str">
        <f t="shared" si="1"/>
        <v/>
      </c>
      <c r="K697" s="45" t="str">
        <f t="shared" si="2"/>
        <v/>
      </c>
      <c r="L697" s="21"/>
      <c r="M697" s="21"/>
      <c r="N697" s="46" t="str">
        <f>IF(A697="","",COUNTIF('Sales Record'!$B$3:$B$1000,A697))</f>
        <v/>
      </c>
      <c r="O697" s="46" t="str">
        <f>IF(A697="","",SUMPRODUCT(--('Sales Record'!$B$3:$B$1000='Inventory List'!A697),--('Sales Record'!$D$3:$D$1000="")))</f>
        <v/>
      </c>
      <c r="P697" s="46" t="str">
        <f>IF(A697="","",SUMPRODUCT('Purchase Record'!$J$3:$J$1000,--('Inventory List'!A697='Purchase Record'!$B$3:$B$1000),--('Purchase Record'!$D$3:$D$1000="")))</f>
        <v/>
      </c>
      <c r="Q697" s="46" t="str">
        <f>IF(A697="","",K697+SUMPRODUCT(--(A697='Purchase Record'!$B$3:$B$1000),--('Purchase Record'!$D$3:$D$1000&lt;&gt;""),'Purchase Record'!$J$3:$J$1000)-SUMPRODUCT(--(A697='Sales Record'!$B$3:$B$1000),--('Sales Record'!$D$3:$D$1000&lt;&gt;""),'Sales Record'!$G$3:$G$1000))</f>
        <v/>
      </c>
      <c r="R697" s="40"/>
      <c r="S697" s="40"/>
      <c r="T697" s="40"/>
      <c r="U697" s="41" t="str">
        <f t="shared" si="3"/>
        <v/>
      </c>
      <c r="V697" s="21" t="str">
        <f t="shared" si="4"/>
        <v/>
      </c>
      <c r="W697" s="21"/>
      <c r="X697" s="47">
        <f t="shared" si="5"/>
        <v>0</v>
      </c>
    </row>
    <row r="698">
      <c r="C698" s="21"/>
      <c r="D698" s="21"/>
      <c r="F698" s="21"/>
      <c r="G698" s="21"/>
      <c r="H698" s="21"/>
      <c r="I698" s="21"/>
      <c r="J698" s="49" t="str">
        <f t="shared" si="1"/>
        <v/>
      </c>
      <c r="K698" s="45" t="str">
        <f t="shared" si="2"/>
        <v/>
      </c>
      <c r="L698" s="21"/>
      <c r="M698" s="21"/>
      <c r="N698" s="46" t="str">
        <f>IF(A698="","",COUNTIF('Sales Record'!$B$3:$B$1000,A698))</f>
        <v/>
      </c>
      <c r="O698" s="46" t="str">
        <f>IF(A698="","",SUMPRODUCT(--('Sales Record'!$B$3:$B$1000='Inventory List'!A698),--('Sales Record'!$D$3:$D$1000="")))</f>
        <v/>
      </c>
      <c r="P698" s="46" t="str">
        <f>IF(A698="","",SUMPRODUCT('Purchase Record'!$J$3:$J$1000,--('Inventory List'!A698='Purchase Record'!$B$3:$B$1000),--('Purchase Record'!$D$3:$D$1000="")))</f>
        <v/>
      </c>
      <c r="Q698" s="46" t="str">
        <f>IF(A698="","",K698+SUMPRODUCT(--(A698='Purchase Record'!$B$3:$B$1000),--('Purchase Record'!$D$3:$D$1000&lt;&gt;""),'Purchase Record'!$J$3:$J$1000)-SUMPRODUCT(--(A698='Sales Record'!$B$3:$B$1000),--('Sales Record'!$D$3:$D$1000&lt;&gt;""),'Sales Record'!$G$3:$G$1000))</f>
        <v/>
      </c>
      <c r="R698" s="40"/>
      <c r="S698" s="40"/>
      <c r="T698" s="40"/>
      <c r="U698" s="41" t="str">
        <f t="shared" si="3"/>
        <v/>
      </c>
      <c r="V698" s="21" t="str">
        <f t="shared" si="4"/>
        <v/>
      </c>
      <c r="W698" s="21"/>
      <c r="X698" s="47">
        <f t="shared" si="5"/>
        <v>0</v>
      </c>
    </row>
    <row r="699">
      <c r="C699" s="21"/>
      <c r="D699" s="21"/>
      <c r="F699" s="21"/>
      <c r="G699" s="21"/>
      <c r="H699" s="21"/>
      <c r="I699" s="21"/>
      <c r="J699" s="49" t="str">
        <f t="shared" si="1"/>
        <v/>
      </c>
      <c r="K699" s="45" t="str">
        <f t="shared" si="2"/>
        <v/>
      </c>
      <c r="L699" s="21"/>
      <c r="M699" s="21"/>
      <c r="N699" s="46" t="str">
        <f>IF(A699="","",COUNTIF('Sales Record'!$B$3:$B$1000,A699))</f>
        <v/>
      </c>
      <c r="O699" s="46" t="str">
        <f>IF(A699="","",SUMPRODUCT(--('Sales Record'!$B$3:$B$1000='Inventory List'!A699),--('Sales Record'!$D$3:$D$1000="")))</f>
        <v/>
      </c>
      <c r="P699" s="46" t="str">
        <f>IF(A699="","",SUMPRODUCT('Purchase Record'!$J$3:$J$1000,--('Inventory List'!A699='Purchase Record'!$B$3:$B$1000),--('Purchase Record'!$D$3:$D$1000="")))</f>
        <v/>
      </c>
      <c r="Q699" s="46" t="str">
        <f>IF(A699="","",K699+SUMPRODUCT(--(A699='Purchase Record'!$B$3:$B$1000),--('Purchase Record'!$D$3:$D$1000&lt;&gt;""),'Purchase Record'!$J$3:$J$1000)-SUMPRODUCT(--(A699='Sales Record'!$B$3:$B$1000),--('Sales Record'!$D$3:$D$1000&lt;&gt;""),'Sales Record'!$G$3:$G$1000))</f>
        <v/>
      </c>
      <c r="R699" s="40"/>
      <c r="S699" s="40"/>
      <c r="T699" s="40"/>
      <c r="U699" s="41" t="str">
        <f t="shared" si="3"/>
        <v/>
      </c>
      <c r="V699" s="21" t="str">
        <f t="shared" si="4"/>
        <v/>
      </c>
      <c r="W699" s="21"/>
      <c r="X699" s="47">
        <f t="shared" si="5"/>
        <v>0</v>
      </c>
    </row>
    <row r="700">
      <c r="C700" s="21"/>
      <c r="D700" s="21"/>
      <c r="F700" s="21"/>
      <c r="G700" s="21"/>
      <c r="H700" s="21"/>
      <c r="I700" s="21"/>
      <c r="J700" s="49" t="str">
        <f t="shared" si="1"/>
        <v/>
      </c>
      <c r="K700" s="45" t="str">
        <f t="shared" si="2"/>
        <v/>
      </c>
      <c r="L700" s="21"/>
      <c r="M700" s="21"/>
      <c r="N700" s="46" t="str">
        <f>IF(A700="","",COUNTIF('Sales Record'!$B$3:$B$1000,A700))</f>
        <v/>
      </c>
      <c r="O700" s="46" t="str">
        <f>IF(A700="","",SUMPRODUCT(--('Sales Record'!$B$3:$B$1000='Inventory List'!A700),--('Sales Record'!$D$3:$D$1000="")))</f>
        <v/>
      </c>
      <c r="P700" s="46" t="str">
        <f>IF(A700="","",SUMPRODUCT('Purchase Record'!$J$3:$J$1000,--('Inventory List'!A700='Purchase Record'!$B$3:$B$1000),--('Purchase Record'!$D$3:$D$1000="")))</f>
        <v/>
      </c>
      <c r="Q700" s="46" t="str">
        <f>IF(A700="","",K700+SUMPRODUCT(--(A700='Purchase Record'!$B$3:$B$1000),--('Purchase Record'!$D$3:$D$1000&lt;&gt;""),'Purchase Record'!$J$3:$J$1000)-SUMPRODUCT(--(A700='Sales Record'!$B$3:$B$1000),--('Sales Record'!$D$3:$D$1000&lt;&gt;""),'Sales Record'!$G$3:$G$1000))</f>
        <v/>
      </c>
      <c r="R700" s="40"/>
      <c r="S700" s="40"/>
      <c r="T700" s="40"/>
      <c r="U700" s="41" t="str">
        <f t="shared" si="3"/>
        <v/>
      </c>
      <c r="V700" s="21" t="str">
        <f t="shared" si="4"/>
        <v/>
      </c>
      <c r="W700" s="21"/>
      <c r="X700" s="47">
        <f t="shared" si="5"/>
        <v>0</v>
      </c>
    </row>
    <row r="701">
      <c r="C701" s="21"/>
      <c r="D701" s="21"/>
      <c r="F701" s="21"/>
      <c r="G701" s="21"/>
      <c r="H701" s="21"/>
      <c r="I701" s="21"/>
      <c r="J701" s="49" t="str">
        <f t="shared" si="1"/>
        <v/>
      </c>
      <c r="K701" s="45" t="str">
        <f t="shared" si="2"/>
        <v/>
      </c>
      <c r="L701" s="21"/>
      <c r="M701" s="21"/>
      <c r="N701" s="46" t="str">
        <f>IF(A701="","",COUNTIF('Sales Record'!$B$3:$B$1000,A701))</f>
        <v/>
      </c>
      <c r="O701" s="46" t="str">
        <f>IF(A701="","",SUMPRODUCT(--('Sales Record'!$B$3:$B$1000='Inventory List'!A701),--('Sales Record'!$D$3:$D$1000="")))</f>
        <v/>
      </c>
      <c r="P701" s="46" t="str">
        <f>IF(A701="","",SUMPRODUCT('Purchase Record'!$J$3:$J$1000,--('Inventory List'!A701='Purchase Record'!$B$3:$B$1000),--('Purchase Record'!$D$3:$D$1000="")))</f>
        <v/>
      </c>
      <c r="Q701" s="46" t="str">
        <f>IF(A701="","",K701+SUMPRODUCT(--(A701='Purchase Record'!$B$3:$B$1000),--('Purchase Record'!$D$3:$D$1000&lt;&gt;""),'Purchase Record'!$J$3:$J$1000)-SUMPRODUCT(--(A701='Sales Record'!$B$3:$B$1000),--('Sales Record'!$D$3:$D$1000&lt;&gt;""),'Sales Record'!$G$3:$G$1000))</f>
        <v/>
      </c>
      <c r="R701" s="40"/>
      <c r="S701" s="40"/>
      <c r="T701" s="40"/>
      <c r="U701" s="41" t="str">
        <f t="shared" si="3"/>
        <v/>
      </c>
      <c r="V701" s="21" t="str">
        <f t="shared" si="4"/>
        <v/>
      </c>
      <c r="W701" s="21"/>
      <c r="X701" s="47">
        <f t="shared" si="5"/>
        <v>0</v>
      </c>
    </row>
    <row r="702">
      <c r="C702" s="21"/>
      <c r="D702" s="21"/>
      <c r="F702" s="21"/>
      <c r="G702" s="21"/>
      <c r="H702" s="21"/>
      <c r="I702" s="21"/>
      <c r="J702" s="49" t="str">
        <f t="shared" si="1"/>
        <v/>
      </c>
      <c r="K702" s="45" t="str">
        <f t="shared" si="2"/>
        <v/>
      </c>
      <c r="L702" s="21"/>
      <c r="M702" s="21"/>
      <c r="N702" s="46" t="str">
        <f>IF(A702="","",COUNTIF('Sales Record'!$B$3:$B$1000,A702))</f>
        <v/>
      </c>
      <c r="O702" s="46" t="str">
        <f>IF(A702="","",SUMPRODUCT(--('Sales Record'!$B$3:$B$1000='Inventory List'!A702),--('Sales Record'!$D$3:$D$1000="")))</f>
        <v/>
      </c>
      <c r="P702" s="46" t="str">
        <f>IF(A702="","",SUMPRODUCT('Purchase Record'!$J$3:$J$1000,--('Inventory List'!A702='Purchase Record'!$B$3:$B$1000),--('Purchase Record'!$D$3:$D$1000="")))</f>
        <v/>
      </c>
      <c r="Q702" s="46" t="str">
        <f>IF(A702="","",K702+SUMPRODUCT(--(A702='Purchase Record'!$B$3:$B$1000),--('Purchase Record'!$D$3:$D$1000&lt;&gt;""),'Purchase Record'!$J$3:$J$1000)-SUMPRODUCT(--(A702='Sales Record'!$B$3:$B$1000),--('Sales Record'!$D$3:$D$1000&lt;&gt;""),'Sales Record'!$G$3:$G$1000))</f>
        <v/>
      </c>
      <c r="R702" s="40"/>
      <c r="S702" s="40"/>
      <c r="T702" s="40"/>
      <c r="U702" s="41" t="str">
        <f t="shared" si="3"/>
        <v/>
      </c>
      <c r="V702" s="21" t="str">
        <f t="shared" si="4"/>
        <v/>
      </c>
      <c r="W702" s="21"/>
      <c r="X702" s="47">
        <f t="shared" si="5"/>
        <v>0</v>
      </c>
    </row>
    <row r="703">
      <c r="C703" s="21"/>
      <c r="D703" s="21"/>
      <c r="F703" s="21"/>
      <c r="G703" s="21"/>
      <c r="H703" s="21"/>
      <c r="I703" s="21"/>
      <c r="J703" s="49" t="str">
        <f t="shared" si="1"/>
        <v/>
      </c>
      <c r="K703" s="45" t="str">
        <f t="shared" si="2"/>
        <v/>
      </c>
      <c r="L703" s="21"/>
      <c r="M703" s="21"/>
      <c r="N703" s="46" t="str">
        <f>IF(A703="","",COUNTIF('Sales Record'!$B$3:$B$1000,A703))</f>
        <v/>
      </c>
      <c r="O703" s="46" t="str">
        <f>IF(A703="","",SUMPRODUCT(--('Sales Record'!$B$3:$B$1000='Inventory List'!A703),--('Sales Record'!$D$3:$D$1000="")))</f>
        <v/>
      </c>
      <c r="P703" s="46" t="str">
        <f>IF(A703="","",SUMPRODUCT('Purchase Record'!$J$3:$J$1000,--('Inventory List'!A703='Purchase Record'!$B$3:$B$1000),--('Purchase Record'!$D$3:$D$1000="")))</f>
        <v/>
      </c>
      <c r="Q703" s="46" t="str">
        <f>IF(A703="","",K703+SUMPRODUCT(--(A703='Purchase Record'!$B$3:$B$1000),--('Purchase Record'!$D$3:$D$1000&lt;&gt;""),'Purchase Record'!$J$3:$J$1000)-SUMPRODUCT(--(A703='Sales Record'!$B$3:$B$1000),--('Sales Record'!$D$3:$D$1000&lt;&gt;""),'Sales Record'!$G$3:$G$1000))</f>
        <v/>
      </c>
      <c r="R703" s="40"/>
      <c r="S703" s="40"/>
      <c r="T703" s="40"/>
      <c r="U703" s="41" t="str">
        <f t="shared" si="3"/>
        <v/>
      </c>
      <c r="V703" s="21" t="str">
        <f t="shared" si="4"/>
        <v/>
      </c>
      <c r="W703" s="21"/>
      <c r="X703" s="47">
        <f t="shared" si="5"/>
        <v>0</v>
      </c>
    </row>
    <row r="704">
      <c r="C704" s="21"/>
      <c r="D704" s="21"/>
      <c r="F704" s="21"/>
      <c r="G704" s="21"/>
      <c r="H704" s="21"/>
      <c r="I704" s="21"/>
      <c r="J704" s="49" t="str">
        <f t="shared" si="1"/>
        <v/>
      </c>
      <c r="K704" s="45" t="str">
        <f t="shared" si="2"/>
        <v/>
      </c>
      <c r="L704" s="21"/>
      <c r="M704" s="21"/>
      <c r="N704" s="46" t="str">
        <f>IF(A704="","",COUNTIF('Sales Record'!$B$3:$B$1000,A704))</f>
        <v/>
      </c>
      <c r="O704" s="46" t="str">
        <f>IF(A704="","",SUMPRODUCT(--('Sales Record'!$B$3:$B$1000='Inventory List'!A704),--('Sales Record'!$D$3:$D$1000="")))</f>
        <v/>
      </c>
      <c r="P704" s="46" t="str">
        <f>IF(A704="","",SUMPRODUCT('Purchase Record'!$J$3:$J$1000,--('Inventory List'!A704='Purchase Record'!$B$3:$B$1000),--('Purchase Record'!$D$3:$D$1000="")))</f>
        <v/>
      </c>
      <c r="Q704" s="46" t="str">
        <f>IF(A704="","",K704+SUMPRODUCT(--(A704='Purchase Record'!$B$3:$B$1000),--('Purchase Record'!$D$3:$D$1000&lt;&gt;""),'Purchase Record'!$J$3:$J$1000)-SUMPRODUCT(--(A704='Sales Record'!$B$3:$B$1000),--('Sales Record'!$D$3:$D$1000&lt;&gt;""),'Sales Record'!$G$3:$G$1000))</f>
        <v/>
      </c>
      <c r="R704" s="40"/>
      <c r="S704" s="40"/>
      <c r="T704" s="40"/>
      <c r="U704" s="41" t="str">
        <f t="shared" si="3"/>
        <v/>
      </c>
      <c r="V704" s="21" t="str">
        <f t="shared" si="4"/>
        <v/>
      </c>
      <c r="W704" s="21"/>
      <c r="X704" s="47">
        <f t="shared" si="5"/>
        <v>0</v>
      </c>
    </row>
    <row r="705">
      <c r="C705" s="21"/>
      <c r="D705" s="21"/>
      <c r="F705" s="21"/>
      <c r="G705" s="21"/>
      <c r="H705" s="21"/>
      <c r="I705" s="21"/>
      <c r="J705" s="49" t="str">
        <f t="shared" si="1"/>
        <v/>
      </c>
      <c r="K705" s="45" t="str">
        <f t="shared" si="2"/>
        <v/>
      </c>
      <c r="L705" s="21"/>
      <c r="M705" s="21"/>
      <c r="N705" s="46" t="str">
        <f>IF(A705="","",COUNTIF('Sales Record'!$B$3:$B$1000,A705))</f>
        <v/>
      </c>
      <c r="O705" s="46" t="str">
        <f>IF(A705="","",SUMPRODUCT(--('Sales Record'!$B$3:$B$1000='Inventory List'!A705),--('Sales Record'!$D$3:$D$1000="")))</f>
        <v/>
      </c>
      <c r="P705" s="46" t="str">
        <f>IF(A705="","",SUMPRODUCT('Purchase Record'!$J$3:$J$1000,--('Inventory List'!A705='Purchase Record'!$B$3:$B$1000),--('Purchase Record'!$D$3:$D$1000="")))</f>
        <v/>
      </c>
      <c r="Q705" s="46" t="str">
        <f>IF(A705="","",K705+SUMPRODUCT(--(A705='Purchase Record'!$B$3:$B$1000),--('Purchase Record'!$D$3:$D$1000&lt;&gt;""),'Purchase Record'!$J$3:$J$1000)-SUMPRODUCT(--(A705='Sales Record'!$B$3:$B$1000),--('Sales Record'!$D$3:$D$1000&lt;&gt;""),'Sales Record'!$G$3:$G$1000))</f>
        <v/>
      </c>
      <c r="R705" s="40"/>
      <c r="S705" s="40"/>
      <c r="T705" s="40"/>
      <c r="U705" s="41" t="str">
        <f t="shared" si="3"/>
        <v/>
      </c>
      <c r="V705" s="21" t="str">
        <f t="shared" si="4"/>
        <v/>
      </c>
      <c r="W705" s="21"/>
      <c r="X705" s="47">
        <f t="shared" si="5"/>
        <v>0</v>
      </c>
    </row>
    <row r="706">
      <c r="C706" s="21"/>
      <c r="D706" s="21"/>
      <c r="F706" s="21"/>
      <c r="G706" s="21"/>
      <c r="H706" s="21"/>
      <c r="I706" s="21"/>
      <c r="J706" s="49" t="str">
        <f t="shared" si="1"/>
        <v/>
      </c>
      <c r="K706" s="45" t="str">
        <f t="shared" si="2"/>
        <v/>
      </c>
      <c r="L706" s="21"/>
      <c r="M706" s="21"/>
      <c r="N706" s="46" t="str">
        <f>IF(A706="","",COUNTIF('Sales Record'!$B$3:$B$1000,A706))</f>
        <v/>
      </c>
      <c r="O706" s="46" t="str">
        <f>IF(A706="","",SUMPRODUCT(--('Sales Record'!$B$3:$B$1000='Inventory List'!A706),--('Sales Record'!$D$3:$D$1000="")))</f>
        <v/>
      </c>
      <c r="P706" s="46" t="str">
        <f>IF(A706="","",SUMPRODUCT('Purchase Record'!$J$3:$J$1000,--('Inventory List'!A706='Purchase Record'!$B$3:$B$1000),--('Purchase Record'!$D$3:$D$1000="")))</f>
        <v/>
      </c>
      <c r="Q706" s="46" t="str">
        <f>IF(A706="","",K706+SUMPRODUCT(--(A706='Purchase Record'!$B$3:$B$1000),--('Purchase Record'!$D$3:$D$1000&lt;&gt;""),'Purchase Record'!$J$3:$J$1000)-SUMPRODUCT(--(A706='Sales Record'!$B$3:$B$1000),--('Sales Record'!$D$3:$D$1000&lt;&gt;""),'Sales Record'!$G$3:$G$1000))</f>
        <v/>
      </c>
      <c r="R706" s="40"/>
      <c r="S706" s="40"/>
      <c r="T706" s="40"/>
      <c r="U706" s="41" t="str">
        <f t="shared" si="3"/>
        <v/>
      </c>
      <c r="V706" s="21" t="str">
        <f t="shared" si="4"/>
        <v/>
      </c>
      <c r="W706" s="21"/>
      <c r="X706" s="47">
        <f t="shared" si="5"/>
        <v>0</v>
      </c>
    </row>
    <row r="707">
      <c r="C707" s="21"/>
      <c r="D707" s="21"/>
      <c r="F707" s="21"/>
      <c r="G707" s="21"/>
      <c r="H707" s="21"/>
      <c r="I707" s="21"/>
      <c r="J707" s="49" t="str">
        <f t="shared" si="1"/>
        <v/>
      </c>
      <c r="K707" s="45" t="str">
        <f t="shared" si="2"/>
        <v/>
      </c>
      <c r="L707" s="21"/>
      <c r="M707" s="21"/>
      <c r="N707" s="46" t="str">
        <f>IF(A707="","",COUNTIF('Sales Record'!$B$3:$B$1000,A707))</f>
        <v/>
      </c>
      <c r="O707" s="46" t="str">
        <f>IF(A707="","",SUMPRODUCT(--('Sales Record'!$B$3:$B$1000='Inventory List'!A707),--('Sales Record'!$D$3:$D$1000="")))</f>
        <v/>
      </c>
      <c r="P707" s="46" t="str">
        <f>IF(A707="","",SUMPRODUCT('Purchase Record'!$J$3:$J$1000,--('Inventory List'!A707='Purchase Record'!$B$3:$B$1000),--('Purchase Record'!$D$3:$D$1000="")))</f>
        <v/>
      </c>
      <c r="Q707" s="46" t="str">
        <f>IF(A707="","",K707+SUMPRODUCT(--(A707='Purchase Record'!$B$3:$B$1000),--('Purchase Record'!$D$3:$D$1000&lt;&gt;""),'Purchase Record'!$J$3:$J$1000)-SUMPRODUCT(--(A707='Sales Record'!$B$3:$B$1000),--('Sales Record'!$D$3:$D$1000&lt;&gt;""),'Sales Record'!$G$3:$G$1000))</f>
        <v/>
      </c>
      <c r="R707" s="40"/>
      <c r="S707" s="40"/>
      <c r="T707" s="40"/>
      <c r="U707" s="41" t="str">
        <f t="shared" si="3"/>
        <v/>
      </c>
      <c r="V707" s="21" t="str">
        <f t="shared" si="4"/>
        <v/>
      </c>
      <c r="W707" s="21"/>
      <c r="X707" s="47">
        <f t="shared" si="5"/>
        <v>0</v>
      </c>
    </row>
    <row r="708">
      <c r="C708" s="21"/>
      <c r="D708" s="21"/>
      <c r="F708" s="21"/>
      <c r="G708" s="21"/>
      <c r="H708" s="21"/>
      <c r="I708" s="21"/>
      <c r="J708" s="49" t="str">
        <f t="shared" si="1"/>
        <v/>
      </c>
      <c r="K708" s="45" t="str">
        <f t="shared" si="2"/>
        <v/>
      </c>
      <c r="L708" s="21"/>
      <c r="M708" s="21"/>
      <c r="N708" s="46" t="str">
        <f>IF(A708="","",COUNTIF('Sales Record'!$B$3:$B$1000,A708))</f>
        <v/>
      </c>
      <c r="O708" s="46" t="str">
        <f>IF(A708="","",SUMPRODUCT(--('Sales Record'!$B$3:$B$1000='Inventory List'!A708),--('Sales Record'!$D$3:$D$1000="")))</f>
        <v/>
      </c>
      <c r="P708" s="46" t="str">
        <f>IF(A708="","",SUMPRODUCT('Purchase Record'!$J$3:$J$1000,--('Inventory List'!A708='Purchase Record'!$B$3:$B$1000),--('Purchase Record'!$D$3:$D$1000="")))</f>
        <v/>
      </c>
      <c r="Q708" s="46" t="str">
        <f>IF(A708="","",K708+SUMPRODUCT(--(A708='Purchase Record'!$B$3:$B$1000),--('Purchase Record'!$D$3:$D$1000&lt;&gt;""),'Purchase Record'!$J$3:$J$1000)-SUMPRODUCT(--(A708='Sales Record'!$B$3:$B$1000),--('Sales Record'!$D$3:$D$1000&lt;&gt;""),'Sales Record'!$G$3:$G$1000))</f>
        <v/>
      </c>
      <c r="R708" s="40"/>
      <c r="S708" s="40"/>
      <c r="T708" s="40"/>
      <c r="U708" s="41" t="str">
        <f t="shared" si="3"/>
        <v/>
      </c>
      <c r="V708" s="21" t="str">
        <f t="shared" si="4"/>
        <v/>
      </c>
      <c r="W708" s="21"/>
      <c r="X708" s="47">
        <f t="shared" si="5"/>
        <v>0</v>
      </c>
    </row>
    <row r="709">
      <c r="C709" s="21"/>
      <c r="D709" s="21"/>
      <c r="F709" s="21"/>
      <c r="G709" s="21"/>
      <c r="H709" s="21"/>
      <c r="I709" s="21"/>
      <c r="J709" s="49" t="str">
        <f t="shared" si="1"/>
        <v/>
      </c>
      <c r="K709" s="45" t="str">
        <f t="shared" si="2"/>
        <v/>
      </c>
      <c r="L709" s="21"/>
      <c r="M709" s="21"/>
      <c r="N709" s="46" t="str">
        <f>IF(A709="","",COUNTIF('Sales Record'!$B$3:$B$1000,A709))</f>
        <v/>
      </c>
      <c r="O709" s="46" t="str">
        <f>IF(A709="","",SUMPRODUCT(--('Sales Record'!$B$3:$B$1000='Inventory List'!A709),--('Sales Record'!$D$3:$D$1000="")))</f>
        <v/>
      </c>
      <c r="P709" s="46" t="str">
        <f>IF(A709="","",SUMPRODUCT('Purchase Record'!$J$3:$J$1000,--('Inventory List'!A709='Purchase Record'!$B$3:$B$1000),--('Purchase Record'!$D$3:$D$1000="")))</f>
        <v/>
      </c>
      <c r="Q709" s="46" t="str">
        <f>IF(A709="","",K709+SUMPRODUCT(--(A709='Purchase Record'!$B$3:$B$1000),--('Purchase Record'!$D$3:$D$1000&lt;&gt;""),'Purchase Record'!$J$3:$J$1000)-SUMPRODUCT(--(A709='Sales Record'!$B$3:$B$1000),--('Sales Record'!$D$3:$D$1000&lt;&gt;""),'Sales Record'!$G$3:$G$1000))</f>
        <v/>
      </c>
      <c r="R709" s="40"/>
      <c r="S709" s="40"/>
      <c r="T709" s="40"/>
      <c r="U709" s="41" t="str">
        <f t="shared" si="3"/>
        <v/>
      </c>
      <c r="V709" s="21" t="str">
        <f t="shared" si="4"/>
        <v/>
      </c>
      <c r="W709" s="21"/>
      <c r="X709" s="47">
        <f t="shared" si="5"/>
        <v>0</v>
      </c>
    </row>
    <row r="710">
      <c r="C710" s="21"/>
      <c r="D710" s="21"/>
      <c r="F710" s="21"/>
      <c r="G710" s="21"/>
      <c r="H710" s="21"/>
      <c r="I710" s="21"/>
      <c r="J710" s="49" t="str">
        <f t="shared" si="1"/>
        <v/>
      </c>
      <c r="K710" s="45" t="str">
        <f t="shared" si="2"/>
        <v/>
      </c>
      <c r="L710" s="21"/>
      <c r="M710" s="21"/>
      <c r="N710" s="46" t="str">
        <f>IF(A710="","",COUNTIF('Sales Record'!$B$3:$B$1000,A710))</f>
        <v/>
      </c>
      <c r="O710" s="46" t="str">
        <f>IF(A710="","",SUMPRODUCT(--('Sales Record'!$B$3:$B$1000='Inventory List'!A710),--('Sales Record'!$D$3:$D$1000="")))</f>
        <v/>
      </c>
      <c r="P710" s="46" t="str">
        <f>IF(A710="","",SUMPRODUCT('Purchase Record'!$J$3:$J$1000,--('Inventory List'!A710='Purchase Record'!$B$3:$B$1000),--('Purchase Record'!$D$3:$D$1000="")))</f>
        <v/>
      </c>
      <c r="Q710" s="46" t="str">
        <f>IF(A710="","",K710+SUMPRODUCT(--(A710='Purchase Record'!$B$3:$B$1000),--('Purchase Record'!$D$3:$D$1000&lt;&gt;""),'Purchase Record'!$J$3:$J$1000)-SUMPRODUCT(--(A710='Sales Record'!$B$3:$B$1000),--('Sales Record'!$D$3:$D$1000&lt;&gt;""),'Sales Record'!$G$3:$G$1000))</f>
        <v/>
      </c>
      <c r="R710" s="40"/>
      <c r="S710" s="40"/>
      <c r="T710" s="40"/>
      <c r="U710" s="41" t="str">
        <f t="shared" si="3"/>
        <v/>
      </c>
      <c r="V710" s="21" t="str">
        <f t="shared" si="4"/>
        <v/>
      </c>
      <c r="W710" s="21"/>
      <c r="X710" s="47">
        <f t="shared" si="5"/>
        <v>0</v>
      </c>
    </row>
    <row r="711">
      <c r="C711" s="21"/>
      <c r="D711" s="21"/>
      <c r="F711" s="21"/>
      <c r="G711" s="21"/>
      <c r="H711" s="21"/>
      <c r="I711" s="21"/>
      <c r="J711" s="49" t="str">
        <f t="shared" si="1"/>
        <v/>
      </c>
      <c r="K711" s="45" t="str">
        <f t="shared" si="2"/>
        <v/>
      </c>
      <c r="L711" s="21"/>
      <c r="M711" s="21"/>
      <c r="N711" s="46" t="str">
        <f>IF(A711="","",COUNTIF('Sales Record'!$B$3:$B$1000,A711))</f>
        <v/>
      </c>
      <c r="O711" s="46" t="str">
        <f>IF(A711="","",SUMPRODUCT(--('Sales Record'!$B$3:$B$1000='Inventory List'!A711),--('Sales Record'!$D$3:$D$1000="")))</f>
        <v/>
      </c>
      <c r="P711" s="46" t="str">
        <f>IF(A711="","",SUMPRODUCT('Purchase Record'!$J$3:$J$1000,--('Inventory List'!A711='Purchase Record'!$B$3:$B$1000),--('Purchase Record'!$D$3:$D$1000="")))</f>
        <v/>
      </c>
      <c r="Q711" s="46" t="str">
        <f>IF(A711="","",K711+SUMPRODUCT(--(A711='Purchase Record'!$B$3:$B$1000),--('Purchase Record'!$D$3:$D$1000&lt;&gt;""),'Purchase Record'!$J$3:$J$1000)-SUMPRODUCT(--(A711='Sales Record'!$B$3:$B$1000),--('Sales Record'!$D$3:$D$1000&lt;&gt;""),'Sales Record'!$G$3:$G$1000))</f>
        <v/>
      </c>
      <c r="R711" s="40"/>
      <c r="S711" s="40"/>
      <c r="T711" s="40"/>
      <c r="U711" s="41" t="str">
        <f t="shared" si="3"/>
        <v/>
      </c>
      <c r="V711" s="21" t="str">
        <f t="shared" si="4"/>
        <v/>
      </c>
      <c r="W711" s="21"/>
      <c r="X711" s="47">
        <f t="shared" si="5"/>
        <v>0</v>
      </c>
    </row>
    <row r="712">
      <c r="C712" s="21"/>
      <c r="D712" s="21"/>
      <c r="F712" s="21"/>
      <c r="G712" s="21"/>
      <c r="H712" s="21"/>
      <c r="I712" s="21"/>
      <c r="J712" s="49" t="str">
        <f t="shared" si="1"/>
        <v/>
      </c>
      <c r="K712" s="45" t="str">
        <f t="shared" si="2"/>
        <v/>
      </c>
      <c r="L712" s="21"/>
      <c r="M712" s="21"/>
      <c r="N712" s="46" t="str">
        <f>IF(A712="","",COUNTIF('Sales Record'!$B$3:$B$1000,A712))</f>
        <v/>
      </c>
      <c r="O712" s="46" t="str">
        <f>IF(A712="","",SUMPRODUCT(--('Sales Record'!$B$3:$B$1000='Inventory List'!A712),--('Sales Record'!$D$3:$D$1000="")))</f>
        <v/>
      </c>
      <c r="P712" s="46" t="str">
        <f>IF(A712="","",SUMPRODUCT('Purchase Record'!$J$3:$J$1000,--('Inventory List'!A712='Purchase Record'!$B$3:$B$1000),--('Purchase Record'!$D$3:$D$1000="")))</f>
        <v/>
      </c>
      <c r="Q712" s="46" t="str">
        <f>IF(A712="","",K712+SUMPRODUCT(--(A712='Purchase Record'!$B$3:$B$1000),--('Purchase Record'!$D$3:$D$1000&lt;&gt;""),'Purchase Record'!$J$3:$J$1000)-SUMPRODUCT(--(A712='Sales Record'!$B$3:$B$1000),--('Sales Record'!$D$3:$D$1000&lt;&gt;""),'Sales Record'!$G$3:$G$1000))</f>
        <v/>
      </c>
      <c r="R712" s="40"/>
      <c r="S712" s="40"/>
      <c r="T712" s="40"/>
      <c r="U712" s="41" t="str">
        <f t="shared" si="3"/>
        <v/>
      </c>
      <c r="V712" s="21" t="str">
        <f t="shared" si="4"/>
        <v/>
      </c>
      <c r="W712" s="21"/>
      <c r="X712" s="47">
        <f t="shared" si="5"/>
        <v>0</v>
      </c>
    </row>
    <row r="713">
      <c r="C713" s="21"/>
      <c r="D713" s="21"/>
      <c r="F713" s="21"/>
      <c r="G713" s="21"/>
      <c r="H713" s="21"/>
      <c r="I713" s="21"/>
      <c r="J713" s="49" t="str">
        <f t="shared" si="1"/>
        <v/>
      </c>
      <c r="K713" s="45" t="str">
        <f t="shared" si="2"/>
        <v/>
      </c>
      <c r="L713" s="21"/>
      <c r="M713" s="21"/>
      <c r="N713" s="46" t="str">
        <f>IF(A713="","",COUNTIF('Sales Record'!$B$3:$B$1000,A713))</f>
        <v/>
      </c>
      <c r="O713" s="46" t="str">
        <f>IF(A713="","",SUMPRODUCT(--('Sales Record'!$B$3:$B$1000='Inventory List'!A713),--('Sales Record'!$D$3:$D$1000="")))</f>
        <v/>
      </c>
      <c r="P713" s="46" t="str">
        <f>IF(A713="","",SUMPRODUCT('Purchase Record'!$J$3:$J$1000,--('Inventory List'!A713='Purchase Record'!$B$3:$B$1000),--('Purchase Record'!$D$3:$D$1000="")))</f>
        <v/>
      </c>
      <c r="Q713" s="46" t="str">
        <f>IF(A713="","",K713+SUMPRODUCT(--(A713='Purchase Record'!$B$3:$B$1000),--('Purchase Record'!$D$3:$D$1000&lt;&gt;""),'Purchase Record'!$J$3:$J$1000)-SUMPRODUCT(--(A713='Sales Record'!$B$3:$B$1000),--('Sales Record'!$D$3:$D$1000&lt;&gt;""),'Sales Record'!$G$3:$G$1000))</f>
        <v/>
      </c>
      <c r="R713" s="40"/>
      <c r="S713" s="40"/>
      <c r="T713" s="40"/>
      <c r="U713" s="41" t="str">
        <f t="shared" si="3"/>
        <v/>
      </c>
      <c r="V713" s="21" t="str">
        <f t="shared" si="4"/>
        <v/>
      </c>
      <c r="W713" s="21"/>
      <c r="X713" s="47">
        <f t="shared" si="5"/>
        <v>0</v>
      </c>
    </row>
    <row r="714">
      <c r="C714" s="21"/>
      <c r="D714" s="21"/>
      <c r="F714" s="21"/>
      <c r="G714" s="21"/>
      <c r="H714" s="21"/>
      <c r="I714" s="21"/>
      <c r="J714" s="49" t="str">
        <f t="shared" si="1"/>
        <v/>
      </c>
      <c r="K714" s="45" t="str">
        <f t="shared" si="2"/>
        <v/>
      </c>
      <c r="L714" s="21"/>
      <c r="M714" s="21"/>
      <c r="N714" s="46" t="str">
        <f>IF(A714="","",COUNTIF('Sales Record'!$B$3:$B$1000,A714))</f>
        <v/>
      </c>
      <c r="O714" s="46" t="str">
        <f>IF(A714="","",SUMPRODUCT(--('Sales Record'!$B$3:$B$1000='Inventory List'!A714),--('Sales Record'!$D$3:$D$1000="")))</f>
        <v/>
      </c>
      <c r="P714" s="46" t="str">
        <f>IF(A714="","",SUMPRODUCT('Purchase Record'!$J$3:$J$1000,--('Inventory List'!A714='Purchase Record'!$B$3:$B$1000),--('Purchase Record'!$D$3:$D$1000="")))</f>
        <v/>
      </c>
      <c r="Q714" s="46" t="str">
        <f>IF(A714="","",K714+SUMPRODUCT(--(A714='Purchase Record'!$B$3:$B$1000),--('Purchase Record'!$D$3:$D$1000&lt;&gt;""),'Purchase Record'!$J$3:$J$1000)-SUMPRODUCT(--(A714='Sales Record'!$B$3:$B$1000),--('Sales Record'!$D$3:$D$1000&lt;&gt;""),'Sales Record'!$G$3:$G$1000))</f>
        <v/>
      </c>
      <c r="R714" s="40"/>
      <c r="S714" s="40"/>
      <c r="T714" s="40"/>
      <c r="U714" s="41" t="str">
        <f t="shared" si="3"/>
        <v/>
      </c>
      <c r="V714" s="21" t="str">
        <f t="shared" si="4"/>
        <v/>
      </c>
      <c r="W714" s="21"/>
      <c r="X714" s="47">
        <f t="shared" si="5"/>
        <v>0</v>
      </c>
    </row>
    <row r="715">
      <c r="C715" s="21"/>
      <c r="D715" s="21"/>
      <c r="F715" s="21"/>
      <c r="G715" s="21"/>
      <c r="H715" s="21"/>
      <c r="I715" s="21"/>
      <c r="J715" s="49" t="str">
        <f t="shared" si="1"/>
        <v/>
      </c>
      <c r="K715" s="45" t="str">
        <f t="shared" si="2"/>
        <v/>
      </c>
      <c r="L715" s="21"/>
      <c r="M715" s="21"/>
      <c r="N715" s="46" t="str">
        <f>IF(A715="","",COUNTIF('Sales Record'!$B$3:$B$1000,A715))</f>
        <v/>
      </c>
      <c r="O715" s="46" t="str">
        <f>IF(A715="","",SUMPRODUCT(--('Sales Record'!$B$3:$B$1000='Inventory List'!A715),--('Sales Record'!$D$3:$D$1000="")))</f>
        <v/>
      </c>
      <c r="P715" s="46" t="str">
        <f>IF(A715="","",SUMPRODUCT('Purchase Record'!$J$3:$J$1000,--('Inventory List'!A715='Purchase Record'!$B$3:$B$1000),--('Purchase Record'!$D$3:$D$1000="")))</f>
        <v/>
      </c>
      <c r="Q715" s="46" t="str">
        <f>IF(A715="","",K715+SUMPRODUCT(--(A715='Purchase Record'!$B$3:$B$1000),--('Purchase Record'!$D$3:$D$1000&lt;&gt;""),'Purchase Record'!$J$3:$J$1000)-SUMPRODUCT(--(A715='Sales Record'!$B$3:$B$1000),--('Sales Record'!$D$3:$D$1000&lt;&gt;""),'Sales Record'!$G$3:$G$1000))</f>
        <v/>
      </c>
      <c r="R715" s="40"/>
      <c r="S715" s="40"/>
      <c r="T715" s="40"/>
      <c r="U715" s="41" t="str">
        <f t="shared" si="3"/>
        <v/>
      </c>
      <c r="V715" s="21" t="str">
        <f t="shared" si="4"/>
        <v/>
      </c>
      <c r="W715" s="21"/>
      <c r="X715" s="47">
        <f t="shared" si="5"/>
        <v>0</v>
      </c>
    </row>
    <row r="716">
      <c r="C716" s="21"/>
      <c r="D716" s="21"/>
      <c r="F716" s="21"/>
      <c r="G716" s="21"/>
      <c r="H716" s="21"/>
      <c r="I716" s="21"/>
      <c r="J716" s="49" t="str">
        <f t="shared" si="1"/>
        <v/>
      </c>
      <c r="K716" s="45" t="str">
        <f t="shared" si="2"/>
        <v/>
      </c>
      <c r="L716" s="21"/>
      <c r="M716" s="21"/>
      <c r="N716" s="46" t="str">
        <f>IF(A716="","",COUNTIF('Sales Record'!$B$3:$B$1000,A716))</f>
        <v/>
      </c>
      <c r="O716" s="46" t="str">
        <f>IF(A716="","",SUMPRODUCT(--('Sales Record'!$B$3:$B$1000='Inventory List'!A716),--('Sales Record'!$D$3:$D$1000="")))</f>
        <v/>
      </c>
      <c r="P716" s="46" t="str">
        <f>IF(A716="","",SUMPRODUCT('Purchase Record'!$J$3:$J$1000,--('Inventory List'!A716='Purchase Record'!$B$3:$B$1000),--('Purchase Record'!$D$3:$D$1000="")))</f>
        <v/>
      </c>
      <c r="Q716" s="46" t="str">
        <f>IF(A716="","",K716+SUMPRODUCT(--(A716='Purchase Record'!$B$3:$B$1000),--('Purchase Record'!$D$3:$D$1000&lt;&gt;""),'Purchase Record'!$J$3:$J$1000)-SUMPRODUCT(--(A716='Sales Record'!$B$3:$B$1000),--('Sales Record'!$D$3:$D$1000&lt;&gt;""),'Sales Record'!$G$3:$G$1000))</f>
        <v/>
      </c>
      <c r="R716" s="40"/>
      <c r="S716" s="40"/>
      <c r="T716" s="40"/>
      <c r="U716" s="41" t="str">
        <f t="shared" si="3"/>
        <v/>
      </c>
      <c r="V716" s="21" t="str">
        <f t="shared" si="4"/>
        <v/>
      </c>
      <c r="W716" s="21"/>
      <c r="X716" s="47">
        <f t="shared" si="5"/>
        <v>0</v>
      </c>
    </row>
    <row r="717">
      <c r="C717" s="21"/>
      <c r="D717" s="21"/>
      <c r="F717" s="21"/>
      <c r="G717" s="21"/>
      <c r="H717" s="21"/>
      <c r="I717" s="21"/>
      <c r="J717" s="49" t="str">
        <f t="shared" si="1"/>
        <v/>
      </c>
      <c r="K717" s="45" t="str">
        <f t="shared" si="2"/>
        <v/>
      </c>
      <c r="L717" s="21"/>
      <c r="M717" s="21"/>
      <c r="N717" s="46" t="str">
        <f>IF(A717="","",COUNTIF('Sales Record'!$B$3:$B$1000,A717))</f>
        <v/>
      </c>
      <c r="O717" s="46" t="str">
        <f>IF(A717="","",SUMPRODUCT(--('Sales Record'!$B$3:$B$1000='Inventory List'!A717),--('Sales Record'!$D$3:$D$1000="")))</f>
        <v/>
      </c>
      <c r="P717" s="46" t="str">
        <f>IF(A717="","",SUMPRODUCT('Purchase Record'!$J$3:$J$1000,--('Inventory List'!A717='Purchase Record'!$B$3:$B$1000),--('Purchase Record'!$D$3:$D$1000="")))</f>
        <v/>
      </c>
      <c r="Q717" s="46" t="str">
        <f>IF(A717="","",K717+SUMPRODUCT(--(A717='Purchase Record'!$B$3:$B$1000),--('Purchase Record'!$D$3:$D$1000&lt;&gt;""),'Purchase Record'!$J$3:$J$1000)-SUMPRODUCT(--(A717='Sales Record'!$B$3:$B$1000),--('Sales Record'!$D$3:$D$1000&lt;&gt;""),'Sales Record'!$G$3:$G$1000))</f>
        <v/>
      </c>
      <c r="R717" s="40"/>
      <c r="S717" s="40"/>
      <c r="T717" s="40"/>
      <c r="U717" s="41" t="str">
        <f t="shared" si="3"/>
        <v/>
      </c>
      <c r="V717" s="21" t="str">
        <f t="shared" si="4"/>
        <v/>
      </c>
      <c r="W717" s="21"/>
      <c r="X717" s="47">
        <f t="shared" si="5"/>
        <v>0</v>
      </c>
    </row>
    <row r="718">
      <c r="C718" s="21"/>
      <c r="D718" s="21"/>
      <c r="F718" s="21"/>
      <c r="G718" s="21"/>
      <c r="H718" s="21"/>
      <c r="I718" s="21"/>
      <c r="J718" s="49" t="str">
        <f t="shared" si="1"/>
        <v/>
      </c>
      <c r="K718" s="45" t="str">
        <f t="shared" si="2"/>
        <v/>
      </c>
      <c r="L718" s="21"/>
      <c r="M718" s="21"/>
      <c r="N718" s="46" t="str">
        <f>IF(A718="","",COUNTIF('Sales Record'!$B$3:$B$1000,A718))</f>
        <v/>
      </c>
      <c r="O718" s="46" t="str">
        <f>IF(A718="","",SUMPRODUCT(--('Sales Record'!$B$3:$B$1000='Inventory List'!A718),--('Sales Record'!$D$3:$D$1000="")))</f>
        <v/>
      </c>
      <c r="P718" s="46" t="str">
        <f>IF(A718="","",SUMPRODUCT('Purchase Record'!$J$3:$J$1000,--('Inventory List'!A718='Purchase Record'!$B$3:$B$1000),--('Purchase Record'!$D$3:$D$1000="")))</f>
        <v/>
      </c>
      <c r="Q718" s="46" t="str">
        <f>IF(A718="","",K718+SUMPRODUCT(--(A718='Purchase Record'!$B$3:$B$1000),--('Purchase Record'!$D$3:$D$1000&lt;&gt;""),'Purchase Record'!$J$3:$J$1000)-SUMPRODUCT(--(A718='Sales Record'!$B$3:$B$1000),--('Sales Record'!$D$3:$D$1000&lt;&gt;""),'Sales Record'!$G$3:$G$1000))</f>
        <v/>
      </c>
      <c r="R718" s="40"/>
      <c r="S718" s="40"/>
      <c r="T718" s="40"/>
      <c r="U718" s="41" t="str">
        <f t="shared" si="3"/>
        <v/>
      </c>
      <c r="V718" s="21" t="str">
        <f t="shared" si="4"/>
        <v/>
      </c>
      <c r="W718" s="21"/>
      <c r="X718" s="47">
        <f t="shared" si="5"/>
        <v>0</v>
      </c>
    </row>
    <row r="719">
      <c r="C719" s="21"/>
      <c r="D719" s="21"/>
      <c r="F719" s="21"/>
      <c r="G719" s="21"/>
      <c r="H719" s="21"/>
      <c r="I719" s="21"/>
      <c r="J719" s="49" t="str">
        <f t="shared" si="1"/>
        <v/>
      </c>
      <c r="K719" s="45" t="str">
        <f t="shared" si="2"/>
        <v/>
      </c>
      <c r="L719" s="21"/>
      <c r="M719" s="21"/>
      <c r="N719" s="46" t="str">
        <f>IF(A719="","",COUNTIF('Sales Record'!$B$3:$B$1000,A719))</f>
        <v/>
      </c>
      <c r="O719" s="46" t="str">
        <f>IF(A719="","",SUMPRODUCT(--('Sales Record'!$B$3:$B$1000='Inventory List'!A719),--('Sales Record'!$D$3:$D$1000="")))</f>
        <v/>
      </c>
      <c r="P719" s="46" t="str">
        <f>IF(A719="","",SUMPRODUCT('Purchase Record'!$J$3:$J$1000,--('Inventory List'!A719='Purchase Record'!$B$3:$B$1000),--('Purchase Record'!$D$3:$D$1000="")))</f>
        <v/>
      </c>
      <c r="Q719" s="46" t="str">
        <f>IF(A719="","",K719+SUMPRODUCT(--(A719='Purchase Record'!$B$3:$B$1000),--('Purchase Record'!$D$3:$D$1000&lt;&gt;""),'Purchase Record'!$J$3:$J$1000)-SUMPRODUCT(--(A719='Sales Record'!$B$3:$B$1000),--('Sales Record'!$D$3:$D$1000&lt;&gt;""),'Sales Record'!$G$3:$G$1000))</f>
        <v/>
      </c>
      <c r="R719" s="40"/>
      <c r="S719" s="40"/>
      <c r="T719" s="40"/>
      <c r="U719" s="41" t="str">
        <f t="shared" si="3"/>
        <v/>
      </c>
      <c r="V719" s="21" t="str">
        <f t="shared" si="4"/>
        <v/>
      </c>
      <c r="W719" s="21"/>
      <c r="X719" s="47">
        <f t="shared" si="5"/>
        <v>0</v>
      </c>
    </row>
    <row r="720">
      <c r="C720" s="21"/>
      <c r="D720" s="21"/>
      <c r="F720" s="21"/>
      <c r="G720" s="21"/>
      <c r="H720" s="21"/>
      <c r="I720" s="21"/>
      <c r="J720" s="49" t="str">
        <f t="shared" si="1"/>
        <v/>
      </c>
      <c r="K720" s="45" t="str">
        <f t="shared" si="2"/>
        <v/>
      </c>
      <c r="L720" s="21"/>
      <c r="M720" s="21"/>
      <c r="N720" s="46" t="str">
        <f>IF(A720="","",COUNTIF('Sales Record'!$B$3:$B$1000,A720))</f>
        <v/>
      </c>
      <c r="O720" s="46" t="str">
        <f>IF(A720="","",SUMPRODUCT(--('Sales Record'!$B$3:$B$1000='Inventory List'!A720),--('Sales Record'!$D$3:$D$1000="")))</f>
        <v/>
      </c>
      <c r="P720" s="46" t="str">
        <f>IF(A720="","",SUMPRODUCT('Purchase Record'!$J$3:$J$1000,--('Inventory List'!A720='Purchase Record'!$B$3:$B$1000),--('Purchase Record'!$D$3:$D$1000="")))</f>
        <v/>
      </c>
      <c r="Q720" s="46" t="str">
        <f>IF(A720="","",K720+SUMPRODUCT(--(A720='Purchase Record'!$B$3:$B$1000),--('Purchase Record'!$D$3:$D$1000&lt;&gt;""),'Purchase Record'!$J$3:$J$1000)-SUMPRODUCT(--(A720='Sales Record'!$B$3:$B$1000),--('Sales Record'!$D$3:$D$1000&lt;&gt;""),'Sales Record'!$G$3:$G$1000))</f>
        <v/>
      </c>
      <c r="R720" s="40"/>
      <c r="S720" s="40"/>
      <c r="T720" s="40"/>
      <c r="U720" s="41" t="str">
        <f t="shared" si="3"/>
        <v/>
      </c>
      <c r="V720" s="21" t="str">
        <f t="shared" si="4"/>
        <v/>
      </c>
      <c r="W720" s="21"/>
      <c r="X720" s="47">
        <f t="shared" si="5"/>
        <v>0</v>
      </c>
    </row>
    <row r="721">
      <c r="C721" s="21"/>
      <c r="D721" s="21"/>
      <c r="F721" s="21"/>
      <c r="G721" s="21"/>
      <c r="H721" s="21"/>
      <c r="I721" s="21"/>
      <c r="J721" s="49" t="str">
        <f t="shared" si="1"/>
        <v/>
      </c>
      <c r="K721" s="45" t="str">
        <f t="shared" si="2"/>
        <v/>
      </c>
      <c r="L721" s="21"/>
      <c r="M721" s="21"/>
      <c r="N721" s="46" t="str">
        <f>IF(A721="","",COUNTIF('Sales Record'!$B$3:$B$1000,A721))</f>
        <v/>
      </c>
      <c r="O721" s="46" t="str">
        <f>IF(A721="","",SUMPRODUCT(--('Sales Record'!$B$3:$B$1000='Inventory List'!A721),--('Sales Record'!$D$3:$D$1000="")))</f>
        <v/>
      </c>
      <c r="P721" s="46" t="str">
        <f>IF(A721="","",SUMPRODUCT('Purchase Record'!$J$3:$J$1000,--('Inventory List'!A721='Purchase Record'!$B$3:$B$1000),--('Purchase Record'!$D$3:$D$1000="")))</f>
        <v/>
      </c>
      <c r="Q721" s="46" t="str">
        <f>IF(A721="","",K721+SUMPRODUCT(--(A721='Purchase Record'!$B$3:$B$1000),--('Purchase Record'!$D$3:$D$1000&lt;&gt;""),'Purchase Record'!$J$3:$J$1000)-SUMPRODUCT(--(A721='Sales Record'!$B$3:$B$1000),--('Sales Record'!$D$3:$D$1000&lt;&gt;""),'Sales Record'!$G$3:$G$1000))</f>
        <v/>
      </c>
      <c r="R721" s="40"/>
      <c r="S721" s="40"/>
      <c r="T721" s="40"/>
      <c r="U721" s="41" t="str">
        <f t="shared" si="3"/>
        <v/>
      </c>
      <c r="V721" s="21" t="str">
        <f t="shared" si="4"/>
        <v/>
      </c>
      <c r="W721" s="21"/>
      <c r="X721" s="47">
        <f t="shared" si="5"/>
        <v>0</v>
      </c>
    </row>
    <row r="722">
      <c r="C722" s="21"/>
      <c r="D722" s="21"/>
      <c r="F722" s="21"/>
      <c r="G722" s="21"/>
      <c r="H722" s="21"/>
      <c r="I722" s="21"/>
      <c r="J722" s="49" t="str">
        <f t="shared" si="1"/>
        <v/>
      </c>
      <c r="K722" s="45" t="str">
        <f t="shared" si="2"/>
        <v/>
      </c>
      <c r="L722" s="21"/>
      <c r="M722" s="21"/>
      <c r="N722" s="46" t="str">
        <f>IF(A722="","",COUNTIF('Sales Record'!$B$3:$B$1000,A722))</f>
        <v/>
      </c>
      <c r="O722" s="46" t="str">
        <f>IF(A722="","",SUMPRODUCT(--('Sales Record'!$B$3:$B$1000='Inventory List'!A722),--('Sales Record'!$D$3:$D$1000="")))</f>
        <v/>
      </c>
      <c r="P722" s="46" t="str">
        <f>IF(A722="","",SUMPRODUCT('Purchase Record'!$J$3:$J$1000,--('Inventory List'!A722='Purchase Record'!$B$3:$B$1000),--('Purchase Record'!$D$3:$D$1000="")))</f>
        <v/>
      </c>
      <c r="Q722" s="46" t="str">
        <f>IF(A722="","",K722+SUMPRODUCT(--(A722='Purchase Record'!$B$3:$B$1000),--('Purchase Record'!$D$3:$D$1000&lt;&gt;""),'Purchase Record'!$J$3:$J$1000)-SUMPRODUCT(--(A722='Sales Record'!$B$3:$B$1000),--('Sales Record'!$D$3:$D$1000&lt;&gt;""),'Sales Record'!$G$3:$G$1000))</f>
        <v/>
      </c>
      <c r="R722" s="40"/>
      <c r="S722" s="40"/>
      <c r="T722" s="40"/>
      <c r="U722" s="41" t="str">
        <f t="shared" si="3"/>
        <v/>
      </c>
      <c r="V722" s="21" t="str">
        <f t="shared" si="4"/>
        <v/>
      </c>
      <c r="W722" s="21"/>
      <c r="X722" s="47">
        <f t="shared" si="5"/>
        <v>0</v>
      </c>
    </row>
    <row r="723">
      <c r="C723" s="21"/>
      <c r="D723" s="21"/>
      <c r="F723" s="21"/>
      <c r="G723" s="21"/>
      <c r="H723" s="21"/>
      <c r="I723" s="21"/>
      <c r="J723" s="49" t="str">
        <f t="shared" si="1"/>
        <v/>
      </c>
      <c r="K723" s="45" t="str">
        <f t="shared" si="2"/>
        <v/>
      </c>
      <c r="L723" s="21"/>
      <c r="M723" s="21"/>
      <c r="N723" s="46" t="str">
        <f>IF(A723="","",COUNTIF('Sales Record'!$B$3:$B$1000,A723))</f>
        <v/>
      </c>
      <c r="O723" s="46" t="str">
        <f>IF(A723="","",SUMPRODUCT(--('Sales Record'!$B$3:$B$1000='Inventory List'!A723),--('Sales Record'!$D$3:$D$1000="")))</f>
        <v/>
      </c>
      <c r="P723" s="46" t="str">
        <f>IF(A723="","",SUMPRODUCT('Purchase Record'!$J$3:$J$1000,--('Inventory List'!A723='Purchase Record'!$B$3:$B$1000),--('Purchase Record'!$D$3:$D$1000="")))</f>
        <v/>
      </c>
      <c r="Q723" s="46" t="str">
        <f>IF(A723="","",K723+SUMPRODUCT(--(A723='Purchase Record'!$B$3:$B$1000),--('Purchase Record'!$D$3:$D$1000&lt;&gt;""),'Purchase Record'!$J$3:$J$1000)-SUMPRODUCT(--(A723='Sales Record'!$B$3:$B$1000),--('Sales Record'!$D$3:$D$1000&lt;&gt;""),'Sales Record'!$G$3:$G$1000))</f>
        <v/>
      </c>
      <c r="R723" s="40"/>
      <c r="S723" s="40"/>
      <c r="T723" s="40"/>
      <c r="U723" s="41" t="str">
        <f t="shared" si="3"/>
        <v/>
      </c>
      <c r="V723" s="21" t="str">
        <f t="shared" si="4"/>
        <v/>
      </c>
      <c r="W723" s="21"/>
      <c r="X723" s="47">
        <f t="shared" si="5"/>
        <v>0</v>
      </c>
    </row>
    <row r="724">
      <c r="C724" s="21"/>
      <c r="D724" s="21"/>
      <c r="F724" s="21"/>
      <c r="G724" s="21"/>
      <c r="H724" s="21"/>
      <c r="I724" s="21"/>
      <c r="J724" s="49" t="str">
        <f t="shared" si="1"/>
        <v/>
      </c>
      <c r="K724" s="45" t="str">
        <f t="shared" si="2"/>
        <v/>
      </c>
      <c r="L724" s="21"/>
      <c r="M724" s="21"/>
      <c r="N724" s="46" t="str">
        <f>IF(A724="","",COUNTIF('Sales Record'!$B$3:$B$1000,A724))</f>
        <v/>
      </c>
      <c r="O724" s="46" t="str">
        <f>IF(A724="","",SUMPRODUCT(--('Sales Record'!$B$3:$B$1000='Inventory List'!A724),--('Sales Record'!$D$3:$D$1000="")))</f>
        <v/>
      </c>
      <c r="P724" s="46" t="str">
        <f>IF(A724="","",SUMPRODUCT('Purchase Record'!$J$3:$J$1000,--('Inventory List'!A724='Purchase Record'!$B$3:$B$1000),--('Purchase Record'!$D$3:$D$1000="")))</f>
        <v/>
      </c>
      <c r="Q724" s="46" t="str">
        <f>IF(A724="","",K724+SUMPRODUCT(--(A724='Purchase Record'!$B$3:$B$1000),--('Purchase Record'!$D$3:$D$1000&lt;&gt;""),'Purchase Record'!$J$3:$J$1000)-SUMPRODUCT(--(A724='Sales Record'!$B$3:$B$1000),--('Sales Record'!$D$3:$D$1000&lt;&gt;""),'Sales Record'!$G$3:$G$1000))</f>
        <v/>
      </c>
      <c r="R724" s="40"/>
      <c r="S724" s="40"/>
      <c r="T724" s="40"/>
      <c r="U724" s="41" t="str">
        <f t="shared" si="3"/>
        <v/>
      </c>
      <c r="V724" s="21" t="str">
        <f t="shared" si="4"/>
        <v/>
      </c>
      <c r="W724" s="21"/>
      <c r="X724" s="47">
        <f t="shared" si="5"/>
        <v>0</v>
      </c>
    </row>
    <row r="725">
      <c r="C725" s="21"/>
      <c r="D725" s="21"/>
      <c r="F725" s="21"/>
      <c r="G725" s="21"/>
      <c r="H725" s="21"/>
      <c r="I725" s="21"/>
      <c r="J725" s="49" t="str">
        <f t="shared" si="1"/>
        <v/>
      </c>
      <c r="K725" s="45" t="str">
        <f t="shared" si="2"/>
        <v/>
      </c>
      <c r="L725" s="21"/>
      <c r="M725" s="21"/>
      <c r="N725" s="46" t="str">
        <f>IF(A725="","",COUNTIF('Sales Record'!$B$3:$B$1000,A725))</f>
        <v/>
      </c>
      <c r="O725" s="46" t="str">
        <f>IF(A725="","",SUMPRODUCT(--('Sales Record'!$B$3:$B$1000='Inventory List'!A725),--('Sales Record'!$D$3:$D$1000="")))</f>
        <v/>
      </c>
      <c r="P725" s="46" t="str">
        <f>IF(A725="","",SUMPRODUCT('Purchase Record'!$J$3:$J$1000,--('Inventory List'!A725='Purchase Record'!$B$3:$B$1000),--('Purchase Record'!$D$3:$D$1000="")))</f>
        <v/>
      </c>
      <c r="Q725" s="46" t="str">
        <f>IF(A725="","",K725+SUMPRODUCT(--(A725='Purchase Record'!$B$3:$B$1000),--('Purchase Record'!$D$3:$D$1000&lt;&gt;""),'Purchase Record'!$J$3:$J$1000)-SUMPRODUCT(--(A725='Sales Record'!$B$3:$B$1000),--('Sales Record'!$D$3:$D$1000&lt;&gt;""),'Sales Record'!$G$3:$G$1000))</f>
        <v/>
      </c>
      <c r="R725" s="40"/>
      <c r="S725" s="40"/>
      <c r="T725" s="40"/>
      <c r="U725" s="41" t="str">
        <f t="shared" si="3"/>
        <v/>
      </c>
      <c r="V725" s="21" t="str">
        <f t="shared" si="4"/>
        <v/>
      </c>
      <c r="W725" s="21"/>
      <c r="X725" s="47">
        <f t="shared" si="5"/>
        <v>0</v>
      </c>
    </row>
    <row r="726">
      <c r="C726" s="21"/>
      <c r="D726" s="21"/>
      <c r="F726" s="21"/>
      <c r="G726" s="21"/>
      <c r="H726" s="21"/>
      <c r="I726" s="21"/>
      <c r="J726" s="49" t="str">
        <f t="shared" si="1"/>
        <v/>
      </c>
      <c r="K726" s="45" t="str">
        <f t="shared" si="2"/>
        <v/>
      </c>
      <c r="L726" s="21"/>
      <c r="M726" s="21"/>
      <c r="N726" s="46" t="str">
        <f>IF(A726="","",COUNTIF('Sales Record'!$B$3:$B$1000,A726))</f>
        <v/>
      </c>
      <c r="O726" s="46" t="str">
        <f>IF(A726="","",SUMPRODUCT(--('Sales Record'!$B$3:$B$1000='Inventory List'!A726),--('Sales Record'!$D$3:$D$1000="")))</f>
        <v/>
      </c>
      <c r="P726" s="46" t="str">
        <f>IF(A726="","",SUMPRODUCT('Purchase Record'!$J$3:$J$1000,--('Inventory List'!A726='Purchase Record'!$B$3:$B$1000),--('Purchase Record'!$D$3:$D$1000="")))</f>
        <v/>
      </c>
      <c r="Q726" s="46" t="str">
        <f>IF(A726="","",K726+SUMPRODUCT(--(A726='Purchase Record'!$B$3:$B$1000),--('Purchase Record'!$D$3:$D$1000&lt;&gt;""),'Purchase Record'!$J$3:$J$1000)-SUMPRODUCT(--(A726='Sales Record'!$B$3:$B$1000),--('Sales Record'!$D$3:$D$1000&lt;&gt;""),'Sales Record'!$G$3:$G$1000))</f>
        <v/>
      </c>
      <c r="R726" s="40"/>
      <c r="S726" s="40"/>
      <c r="T726" s="40"/>
      <c r="U726" s="41" t="str">
        <f t="shared" si="3"/>
        <v/>
      </c>
      <c r="V726" s="21" t="str">
        <f t="shared" si="4"/>
        <v/>
      </c>
      <c r="W726" s="21"/>
      <c r="X726" s="47">
        <f t="shared" si="5"/>
        <v>0</v>
      </c>
    </row>
    <row r="727">
      <c r="C727" s="21"/>
      <c r="D727" s="21"/>
      <c r="F727" s="21"/>
      <c r="G727" s="21"/>
      <c r="H727" s="21"/>
      <c r="I727" s="21"/>
      <c r="J727" s="49" t="str">
        <f t="shared" si="1"/>
        <v/>
      </c>
      <c r="K727" s="45" t="str">
        <f t="shared" si="2"/>
        <v/>
      </c>
      <c r="L727" s="21"/>
      <c r="M727" s="21"/>
      <c r="N727" s="46" t="str">
        <f>IF(A727="","",COUNTIF('Sales Record'!$B$3:$B$1000,A727))</f>
        <v/>
      </c>
      <c r="O727" s="46" t="str">
        <f>IF(A727="","",SUMPRODUCT(--('Sales Record'!$B$3:$B$1000='Inventory List'!A727),--('Sales Record'!$D$3:$D$1000="")))</f>
        <v/>
      </c>
      <c r="P727" s="46" t="str">
        <f>IF(A727="","",SUMPRODUCT('Purchase Record'!$J$3:$J$1000,--('Inventory List'!A727='Purchase Record'!$B$3:$B$1000),--('Purchase Record'!$D$3:$D$1000="")))</f>
        <v/>
      </c>
      <c r="Q727" s="46" t="str">
        <f>IF(A727="","",K727+SUMPRODUCT(--(A727='Purchase Record'!$B$3:$B$1000),--('Purchase Record'!$D$3:$D$1000&lt;&gt;""),'Purchase Record'!$J$3:$J$1000)-SUMPRODUCT(--(A727='Sales Record'!$B$3:$B$1000),--('Sales Record'!$D$3:$D$1000&lt;&gt;""),'Sales Record'!$G$3:$G$1000))</f>
        <v/>
      </c>
      <c r="R727" s="40"/>
      <c r="S727" s="40"/>
      <c r="T727" s="40"/>
      <c r="U727" s="41" t="str">
        <f t="shared" si="3"/>
        <v/>
      </c>
      <c r="V727" s="21" t="str">
        <f t="shared" si="4"/>
        <v/>
      </c>
      <c r="W727" s="21"/>
      <c r="X727" s="47">
        <f t="shared" si="5"/>
        <v>0</v>
      </c>
    </row>
    <row r="728">
      <c r="C728" s="21"/>
      <c r="D728" s="21"/>
      <c r="F728" s="21"/>
      <c r="G728" s="21"/>
      <c r="H728" s="21"/>
      <c r="I728" s="21"/>
      <c r="J728" s="49" t="str">
        <f t="shared" si="1"/>
        <v/>
      </c>
      <c r="K728" s="45" t="str">
        <f t="shared" si="2"/>
        <v/>
      </c>
      <c r="L728" s="21"/>
      <c r="M728" s="21"/>
      <c r="N728" s="46" t="str">
        <f>IF(A728="","",COUNTIF('Sales Record'!$B$3:$B$1000,A728))</f>
        <v/>
      </c>
      <c r="O728" s="46" t="str">
        <f>IF(A728="","",SUMPRODUCT(--('Sales Record'!$B$3:$B$1000='Inventory List'!A728),--('Sales Record'!$D$3:$D$1000="")))</f>
        <v/>
      </c>
      <c r="P728" s="46" t="str">
        <f>IF(A728="","",SUMPRODUCT('Purchase Record'!$J$3:$J$1000,--('Inventory List'!A728='Purchase Record'!$B$3:$B$1000),--('Purchase Record'!$D$3:$D$1000="")))</f>
        <v/>
      </c>
      <c r="Q728" s="46" t="str">
        <f>IF(A728="","",K728+SUMPRODUCT(--(A728='Purchase Record'!$B$3:$B$1000),--('Purchase Record'!$D$3:$D$1000&lt;&gt;""),'Purchase Record'!$J$3:$J$1000)-SUMPRODUCT(--(A728='Sales Record'!$B$3:$B$1000),--('Sales Record'!$D$3:$D$1000&lt;&gt;""),'Sales Record'!$G$3:$G$1000))</f>
        <v/>
      </c>
      <c r="R728" s="40"/>
      <c r="S728" s="40"/>
      <c r="T728" s="40"/>
      <c r="U728" s="41" t="str">
        <f t="shared" si="3"/>
        <v/>
      </c>
      <c r="V728" s="21" t="str">
        <f t="shared" si="4"/>
        <v/>
      </c>
      <c r="W728" s="21"/>
      <c r="X728" s="47">
        <f t="shared" si="5"/>
        <v>0</v>
      </c>
    </row>
    <row r="729">
      <c r="C729" s="21"/>
      <c r="D729" s="21"/>
      <c r="F729" s="21"/>
      <c r="G729" s="21"/>
      <c r="H729" s="21"/>
      <c r="I729" s="21"/>
      <c r="J729" s="49" t="str">
        <f t="shared" si="1"/>
        <v/>
      </c>
      <c r="K729" s="45" t="str">
        <f t="shared" si="2"/>
        <v/>
      </c>
      <c r="L729" s="21"/>
      <c r="M729" s="21"/>
      <c r="N729" s="46" t="str">
        <f>IF(A729="","",COUNTIF('Sales Record'!$B$3:$B$1000,A729))</f>
        <v/>
      </c>
      <c r="O729" s="46" t="str">
        <f>IF(A729="","",SUMPRODUCT(--('Sales Record'!$B$3:$B$1000='Inventory List'!A729),--('Sales Record'!$D$3:$D$1000="")))</f>
        <v/>
      </c>
      <c r="P729" s="46" t="str">
        <f>IF(A729="","",SUMPRODUCT('Purchase Record'!$J$3:$J$1000,--('Inventory List'!A729='Purchase Record'!$B$3:$B$1000),--('Purchase Record'!$D$3:$D$1000="")))</f>
        <v/>
      </c>
      <c r="Q729" s="46" t="str">
        <f>IF(A729="","",K729+SUMPRODUCT(--(A729='Purchase Record'!$B$3:$B$1000),--('Purchase Record'!$D$3:$D$1000&lt;&gt;""),'Purchase Record'!$J$3:$J$1000)-SUMPRODUCT(--(A729='Sales Record'!$B$3:$B$1000),--('Sales Record'!$D$3:$D$1000&lt;&gt;""),'Sales Record'!$G$3:$G$1000))</f>
        <v/>
      </c>
      <c r="R729" s="40"/>
      <c r="S729" s="40"/>
      <c r="T729" s="40"/>
      <c r="U729" s="41" t="str">
        <f t="shared" si="3"/>
        <v/>
      </c>
      <c r="V729" s="21" t="str">
        <f t="shared" si="4"/>
        <v/>
      </c>
      <c r="W729" s="21"/>
      <c r="X729" s="47">
        <f t="shared" si="5"/>
        <v>0</v>
      </c>
    </row>
    <row r="730">
      <c r="C730" s="21"/>
      <c r="D730" s="21"/>
      <c r="F730" s="21"/>
      <c r="G730" s="21"/>
      <c r="H730" s="21"/>
      <c r="I730" s="21"/>
      <c r="J730" s="49" t="str">
        <f t="shared" si="1"/>
        <v/>
      </c>
      <c r="K730" s="45" t="str">
        <f t="shared" si="2"/>
        <v/>
      </c>
      <c r="L730" s="21"/>
      <c r="M730" s="21"/>
      <c r="N730" s="46" t="str">
        <f>IF(A730="","",COUNTIF('Sales Record'!$B$3:$B$1000,A730))</f>
        <v/>
      </c>
      <c r="O730" s="46" t="str">
        <f>IF(A730="","",SUMPRODUCT(--('Sales Record'!$B$3:$B$1000='Inventory List'!A730),--('Sales Record'!$D$3:$D$1000="")))</f>
        <v/>
      </c>
      <c r="P730" s="46" t="str">
        <f>IF(A730="","",SUMPRODUCT('Purchase Record'!$J$3:$J$1000,--('Inventory List'!A730='Purchase Record'!$B$3:$B$1000),--('Purchase Record'!$D$3:$D$1000="")))</f>
        <v/>
      </c>
      <c r="Q730" s="46" t="str">
        <f>IF(A730="","",K730+SUMPRODUCT(--(A730='Purchase Record'!$B$3:$B$1000),--('Purchase Record'!$D$3:$D$1000&lt;&gt;""),'Purchase Record'!$J$3:$J$1000)-SUMPRODUCT(--(A730='Sales Record'!$B$3:$B$1000),--('Sales Record'!$D$3:$D$1000&lt;&gt;""),'Sales Record'!$G$3:$G$1000))</f>
        <v/>
      </c>
      <c r="R730" s="40"/>
      <c r="S730" s="40"/>
      <c r="T730" s="40"/>
      <c r="U730" s="41" t="str">
        <f t="shared" si="3"/>
        <v/>
      </c>
      <c r="V730" s="21" t="str">
        <f t="shared" si="4"/>
        <v/>
      </c>
      <c r="W730" s="21"/>
      <c r="X730" s="47">
        <f t="shared" si="5"/>
        <v>0</v>
      </c>
    </row>
    <row r="731">
      <c r="C731" s="21"/>
      <c r="D731" s="21"/>
      <c r="F731" s="21"/>
      <c r="G731" s="21"/>
      <c r="H731" s="21"/>
      <c r="I731" s="21"/>
      <c r="J731" s="49" t="str">
        <f t="shared" si="1"/>
        <v/>
      </c>
      <c r="K731" s="45" t="str">
        <f t="shared" si="2"/>
        <v/>
      </c>
      <c r="L731" s="21"/>
      <c r="M731" s="21"/>
      <c r="N731" s="46" t="str">
        <f>IF(A731="","",COUNTIF('Sales Record'!$B$3:$B$1000,A731))</f>
        <v/>
      </c>
      <c r="O731" s="46" t="str">
        <f>IF(A731="","",SUMPRODUCT(--('Sales Record'!$B$3:$B$1000='Inventory List'!A731),--('Sales Record'!$D$3:$D$1000="")))</f>
        <v/>
      </c>
      <c r="P731" s="46" t="str">
        <f>IF(A731="","",SUMPRODUCT('Purchase Record'!$J$3:$J$1000,--('Inventory List'!A731='Purchase Record'!$B$3:$B$1000),--('Purchase Record'!$D$3:$D$1000="")))</f>
        <v/>
      </c>
      <c r="Q731" s="46" t="str">
        <f>IF(A731="","",K731+SUMPRODUCT(--(A731='Purchase Record'!$B$3:$B$1000),--('Purchase Record'!$D$3:$D$1000&lt;&gt;""),'Purchase Record'!$J$3:$J$1000)-SUMPRODUCT(--(A731='Sales Record'!$B$3:$B$1000),--('Sales Record'!$D$3:$D$1000&lt;&gt;""),'Sales Record'!$G$3:$G$1000))</f>
        <v/>
      </c>
      <c r="R731" s="40"/>
      <c r="S731" s="40"/>
      <c r="T731" s="40"/>
      <c r="U731" s="41" t="str">
        <f t="shared" si="3"/>
        <v/>
      </c>
      <c r="V731" s="21" t="str">
        <f t="shared" si="4"/>
        <v/>
      </c>
      <c r="W731" s="21"/>
      <c r="X731" s="47">
        <f t="shared" si="5"/>
        <v>0</v>
      </c>
    </row>
    <row r="732">
      <c r="C732" s="21"/>
      <c r="D732" s="21"/>
      <c r="F732" s="21"/>
      <c r="G732" s="21"/>
      <c r="H732" s="21"/>
      <c r="I732" s="21"/>
      <c r="J732" s="49" t="str">
        <f t="shared" si="1"/>
        <v/>
      </c>
      <c r="K732" s="45" t="str">
        <f t="shared" si="2"/>
        <v/>
      </c>
      <c r="L732" s="21"/>
      <c r="M732" s="21"/>
      <c r="N732" s="46" t="str">
        <f>IF(A732="","",COUNTIF('Sales Record'!$B$3:$B$1000,A732))</f>
        <v/>
      </c>
      <c r="O732" s="46" t="str">
        <f>IF(A732="","",SUMPRODUCT(--('Sales Record'!$B$3:$B$1000='Inventory List'!A732),--('Sales Record'!$D$3:$D$1000="")))</f>
        <v/>
      </c>
      <c r="P732" s="46" t="str">
        <f>IF(A732="","",SUMPRODUCT('Purchase Record'!$J$3:$J$1000,--('Inventory List'!A732='Purchase Record'!$B$3:$B$1000),--('Purchase Record'!$D$3:$D$1000="")))</f>
        <v/>
      </c>
      <c r="Q732" s="46" t="str">
        <f>IF(A732="","",K732+SUMPRODUCT(--(A732='Purchase Record'!$B$3:$B$1000),--('Purchase Record'!$D$3:$D$1000&lt;&gt;""),'Purchase Record'!$J$3:$J$1000)-SUMPRODUCT(--(A732='Sales Record'!$B$3:$B$1000),--('Sales Record'!$D$3:$D$1000&lt;&gt;""),'Sales Record'!$G$3:$G$1000))</f>
        <v/>
      </c>
      <c r="R732" s="40"/>
      <c r="S732" s="40"/>
      <c r="T732" s="40"/>
      <c r="U732" s="41" t="str">
        <f t="shared" si="3"/>
        <v/>
      </c>
      <c r="V732" s="21" t="str">
        <f t="shared" si="4"/>
        <v/>
      </c>
      <c r="W732" s="21"/>
      <c r="X732" s="47">
        <f t="shared" si="5"/>
        <v>0</v>
      </c>
    </row>
    <row r="733">
      <c r="C733" s="21"/>
      <c r="D733" s="21"/>
      <c r="F733" s="21"/>
      <c r="G733" s="21"/>
      <c r="H733" s="21"/>
      <c r="I733" s="21"/>
      <c r="J733" s="49" t="str">
        <f t="shared" si="1"/>
        <v/>
      </c>
      <c r="K733" s="45" t="str">
        <f t="shared" si="2"/>
        <v/>
      </c>
      <c r="L733" s="21"/>
      <c r="M733" s="21"/>
      <c r="N733" s="46" t="str">
        <f>IF(A733="","",COUNTIF('Sales Record'!$B$3:$B$1000,A733))</f>
        <v/>
      </c>
      <c r="O733" s="46" t="str">
        <f>IF(A733="","",SUMPRODUCT(--('Sales Record'!$B$3:$B$1000='Inventory List'!A733),--('Sales Record'!$D$3:$D$1000="")))</f>
        <v/>
      </c>
      <c r="P733" s="46" t="str">
        <f>IF(A733="","",SUMPRODUCT('Purchase Record'!$J$3:$J$1000,--('Inventory List'!A733='Purchase Record'!$B$3:$B$1000),--('Purchase Record'!$D$3:$D$1000="")))</f>
        <v/>
      </c>
      <c r="Q733" s="46" t="str">
        <f>IF(A733="","",K733+SUMPRODUCT(--(A733='Purchase Record'!$B$3:$B$1000),--('Purchase Record'!$D$3:$D$1000&lt;&gt;""),'Purchase Record'!$J$3:$J$1000)-SUMPRODUCT(--(A733='Sales Record'!$B$3:$B$1000),--('Sales Record'!$D$3:$D$1000&lt;&gt;""),'Sales Record'!$G$3:$G$1000))</f>
        <v/>
      </c>
      <c r="R733" s="40"/>
      <c r="S733" s="40"/>
      <c r="T733" s="40"/>
      <c r="U733" s="41" t="str">
        <f t="shared" si="3"/>
        <v/>
      </c>
      <c r="V733" s="21" t="str">
        <f t="shared" si="4"/>
        <v/>
      </c>
      <c r="W733" s="21"/>
      <c r="X733" s="47">
        <f t="shared" si="5"/>
        <v>0</v>
      </c>
    </row>
    <row r="734">
      <c r="C734" s="21"/>
      <c r="D734" s="21"/>
      <c r="F734" s="21"/>
      <c r="G734" s="21"/>
      <c r="H734" s="21"/>
      <c r="I734" s="21"/>
      <c r="J734" s="49" t="str">
        <f t="shared" si="1"/>
        <v/>
      </c>
      <c r="K734" s="45" t="str">
        <f t="shared" si="2"/>
        <v/>
      </c>
      <c r="L734" s="21"/>
      <c r="M734" s="21"/>
      <c r="N734" s="46" t="str">
        <f>IF(A734="","",COUNTIF('Sales Record'!$B$3:$B$1000,A734))</f>
        <v/>
      </c>
      <c r="O734" s="46" t="str">
        <f>IF(A734="","",SUMPRODUCT(--('Sales Record'!$B$3:$B$1000='Inventory List'!A734),--('Sales Record'!$D$3:$D$1000="")))</f>
        <v/>
      </c>
      <c r="P734" s="46" t="str">
        <f>IF(A734="","",SUMPRODUCT('Purchase Record'!$J$3:$J$1000,--('Inventory List'!A734='Purchase Record'!$B$3:$B$1000),--('Purchase Record'!$D$3:$D$1000="")))</f>
        <v/>
      </c>
      <c r="Q734" s="46" t="str">
        <f>IF(A734="","",K734+SUMPRODUCT(--(A734='Purchase Record'!$B$3:$B$1000),--('Purchase Record'!$D$3:$D$1000&lt;&gt;""),'Purchase Record'!$J$3:$J$1000)-SUMPRODUCT(--(A734='Sales Record'!$B$3:$B$1000),--('Sales Record'!$D$3:$D$1000&lt;&gt;""),'Sales Record'!$G$3:$G$1000))</f>
        <v/>
      </c>
      <c r="R734" s="40"/>
      <c r="S734" s="40"/>
      <c r="T734" s="40"/>
      <c r="U734" s="41" t="str">
        <f t="shared" si="3"/>
        <v/>
      </c>
      <c r="V734" s="21" t="str">
        <f t="shared" si="4"/>
        <v/>
      </c>
      <c r="W734" s="21"/>
      <c r="X734" s="47">
        <f t="shared" si="5"/>
        <v>0</v>
      </c>
    </row>
    <row r="735">
      <c r="C735" s="21"/>
      <c r="D735" s="21"/>
      <c r="F735" s="21"/>
      <c r="G735" s="21"/>
      <c r="H735" s="21"/>
      <c r="I735" s="21"/>
      <c r="J735" s="49" t="str">
        <f t="shared" si="1"/>
        <v/>
      </c>
      <c r="K735" s="45" t="str">
        <f t="shared" si="2"/>
        <v/>
      </c>
      <c r="L735" s="21"/>
      <c r="M735" s="21"/>
      <c r="N735" s="46" t="str">
        <f>IF(A735="","",COUNTIF('Sales Record'!$B$3:$B$1000,A735))</f>
        <v/>
      </c>
      <c r="O735" s="46" t="str">
        <f>IF(A735="","",SUMPRODUCT(--('Sales Record'!$B$3:$B$1000='Inventory List'!A735),--('Sales Record'!$D$3:$D$1000="")))</f>
        <v/>
      </c>
      <c r="P735" s="46" t="str">
        <f>IF(A735="","",SUMPRODUCT('Purchase Record'!$J$3:$J$1000,--('Inventory List'!A735='Purchase Record'!$B$3:$B$1000),--('Purchase Record'!$D$3:$D$1000="")))</f>
        <v/>
      </c>
      <c r="Q735" s="46" t="str">
        <f>IF(A735="","",K735+SUMPRODUCT(--(A735='Purchase Record'!$B$3:$B$1000),--('Purchase Record'!$D$3:$D$1000&lt;&gt;""),'Purchase Record'!$J$3:$J$1000)-SUMPRODUCT(--(A735='Sales Record'!$B$3:$B$1000),--('Sales Record'!$D$3:$D$1000&lt;&gt;""),'Sales Record'!$G$3:$G$1000))</f>
        <v/>
      </c>
      <c r="R735" s="40"/>
      <c r="S735" s="40"/>
      <c r="T735" s="40"/>
      <c r="U735" s="41" t="str">
        <f t="shared" si="3"/>
        <v/>
      </c>
      <c r="V735" s="21" t="str">
        <f t="shared" si="4"/>
        <v/>
      </c>
      <c r="W735" s="21"/>
      <c r="X735" s="47">
        <f t="shared" si="5"/>
        <v>0</v>
      </c>
    </row>
    <row r="736">
      <c r="C736" s="21"/>
      <c r="D736" s="21"/>
      <c r="F736" s="21"/>
      <c r="G736" s="21"/>
      <c r="H736" s="21"/>
      <c r="I736" s="21"/>
      <c r="J736" s="49" t="str">
        <f t="shared" si="1"/>
        <v/>
      </c>
      <c r="K736" s="45" t="str">
        <f t="shared" si="2"/>
        <v/>
      </c>
      <c r="L736" s="21"/>
      <c r="M736" s="21"/>
      <c r="N736" s="46" t="str">
        <f>IF(A736="","",COUNTIF('Sales Record'!$B$3:$B$1000,A736))</f>
        <v/>
      </c>
      <c r="O736" s="46" t="str">
        <f>IF(A736="","",SUMPRODUCT(--('Sales Record'!$B$3:$B$1000='Inventory List'!A736),--('Sales Record'!$D$3:$D$1000="")))</f>
        <v/>
      </c>
      <c r="P736" s="46" t="str">
        <f>IF(A736="","",SUMPRODUCT('Purchase Record'!$J$3:$J$1000,--('Inventory List'!A736='Purchase Record'!$B$3:$B$1000),--('Purchase Record'!$D$3:$D$1000="")))</f>
        <v/>
      </c>
      <c r="Q736" s="46" t="str">
        <f>IF(A736="","",K736+SUMPRODUCT(--(A736='Purchase Record'!$B$3:$B$1000),--('Purchase Record'!$D$3:$D$1000&lt;&gt;""),'Purchase Record'!$J$3:$J$1000)-SUMPRODUCT(--(A736='Sales Record'!$B$3:$B$1000),--('Sales Record'!$D$3:$D$1000&lt;&gt;""),'Sales Record'!$G$3:$G$1000))</f>
        <v/>
      </c>
      <c r="R736" s="40"/>
      <c r="S736" s="40"/>
      <c r="T736" s="40"/>
      <c r="U736" s="41" t="str">
        <f t="shared" si="3"/>
        <v/>
      </c>
      <c r="V736" s="21" t="str">
        <f t="shared" si="4"/>
        <v/>
      </c>
      <c r="W736" s="21"/>
      <c r="X736" s="47">
        <f t="shared" si="5"/>
        <v>0</v>
      </c>
    </row>
    <row r="737">
      <c r="C737" s="21"/>
      <c r="D737" s="21"/>
      <c r="F737" s="21"/>
      <c r="G737" s="21"/>
      <c r="H737" s="21"/>
      <c r="I737" s="21"/>
      <c r="J737" s="49" t="str">
        <f t="shared" si="1"/>
        <v/>
      </c>
      <c r="K737" s="45" t="str">
        <f t="shared" si="2"/>
        <v/>
      </c>
      <c r="L737" s="21"/>
      <c r="M737" s="21"/>
      <c r="N737" s="46" t="str">
        <f>IF(A737="","",COUNTIF('Sales Record'!$B$3:$B$1000,A737))</f>
        <v/>
      </c>
      <c r="O737" s="46" t="str">
        <f>IF(A737="","",SUMPRODUCT(--('Sales Record'!$B$3:$B$1000='Inventory List'!A737),--('Sales Record'!$D$3:$D$1000="")))</f>
        <v/>
      </c>
      <c r="P737" s="46" t="str">
        <f>IF(A737="","",SUMPRODUCT('Purchase Record'!$J$3:$J$1000,--('Inventory List'!A737='Purchase Record'!$B$3:$B$1000),--('Purchase Record'!$D$3:$D$1000="")))</f>
        <v/>
      </c>
      <c r="Q737" s="46" t="str">
        <f>IF(A737="","",K737+SUMPRODUCT(--(A737='Purchase Record'!$B$3:$B$1000),--('Purchase Record'!$D$3:$D$1000&lt;&gt;""),'Purchase Record'!$J$3:$J$1000)-SUMPRODUCT(--(A737='Sales Record'!$B$3:$B$1000),--('Sales Record'!$D$3:$D$1000&lt;&gt;""),'Sales Record'!$G$3:$G$1000))</f>
        <v/>
      </c>
      <c r="R737" s="40"/>
      <c r="S737" s="40"/>
      <c r="T737" s="40"/>
      <c r="U737" s="41" t="str">
        <f t="shared" si="3"/>
        <v/>
      </c>
      <c r="V737" s="21" t="str">
        <f t="shared" si="4"/>
        <v/>
      </c>
      <c r="W737" s="21"/>
      <c r="X737" s="47">
        <f t="shared" si="5"/>
        <v>0</v>
      </c>
    </row>
    <row r="738">
      <c r="C738" s="21"/>
      <c r="D738" s="21"/>
      <c r="F738" s="21"/>
      <c r="G738" s="21"/>
      <c r="H738" s="21"/>
      <c r="I738" s="21"/>
      <c r="J738" s="49" t="str">
        <f t="shared" si="1"/>
        <v/>
      </c>
      <c r="K738" s="45" t="str">
        <f t="shared" si="2"/>
        <v/>
      </c>
      <c r="L738" s="21"/>
      <c r="M738" s="21"/>
      <c r="N738" s="46" t="str">
        <f>IF(A738="","",COUNTIF('Sales Record'!$B$3:$B$1000,A738))</f>
        <v/>
      </c>
      <c r="O738" s="46" t="str">
        <f>IF(A738="","",SUMPRODUCT(--('Sales Record'!$B$3:$B$1000='Inventory List'!A738),--('Sales Record'!$D$3:$D$1000="")))</f>
        <v/>
      </c>
      <c r="P738" s="46" t="str">
        <f>IF(A738="","",SUMPRODUCT('Purchase Record'!$J$3:$J$1000,--('Inventory List'!A738='Purchase Record'!$B$3:$B$1000),--('Purchase Record'!$D$3:$D$1000="")))</f>
        <v/>
      </c>
      <c r="Q738" s="46" t="str">
        <f>IF(A738="","",K738+SUMPRODUCT(--(A738='Purchase Record'!$B$3:$B$1000),--('Purchase Record'!$D$3:$D$1000&lt;&gt;""),'Purchase Record'!$J$3:$J$1000)-SUMPRODUCT(--(A738='Sales Record'!$B$3:$B$1000),--('Sales Record'!$D$3:$D$1000&lt;&gt;""),'Sales Record'!$G$3:$G$1000))</f>
        <v/>
      </c>
      <c r="R738" s="40"/>
      <c r="S738" s="40"/>
      <c r="T738" s="40"/>
      <c r="U738" s="41" t="str">
        <f t="shared" si="3"/>
        <v/>
      </c>
      <c r="V738" s="21" t="str">
        <f t="shared" si="4"/>
        <v/>
      </c>
      <c r="W738" s="21"/>
      <c r="X738" s="47">
        <f t="shared" si="5"/>
        <v>0</v>
      </c>
    </row>
    <row r="739">
      <c r="C739" s="21"/>
      <c r="D739" s="21"/>
      <c r="F739" s="21"/>
      <c r="G739" s="21"/>
      <c r="H739" s="21"/>
      <c r="I739" s="21"/>
      <c r="J739" s="49" t="str">
        <f t="shared" si="1"/>
        <v/>
      </c>
      <c r="K739" s="45" t="str">
        <f t="shared" si="2"/>
        <v/>
      </c>
      <c r="L739" s="21"/>
      <c r="M739" s="21"/>
      <c r="N739" s="46" t="str">
        <f>IF(A739="","",COUNTIF('Sales Record'!$B$3:$B$1000,A739))</f>
        <v/>
      </c>
      <c r="O739" s="46" t="str">
        <f>IF(A739="","",SUMPRODUCT(--('Sales Record'!$B$3:$B$1000='Inventory List'!A739),--('Sales Record'!$D$3:$D$1000="")))</f>
        <v/>
      </c>
      <c r="P739" s="46" t="str">
        <f>IF(A739="","",SUMPRODUCT('Purchase Record'!$J$3:$J$1000,--('Inventory List'!A739='Purchase Record'!$B$3:$B$1000),--('Purchase Record'!$D$3:$D$1000="")))</f>
        <v/>
      </c>
      <c r="Q739" s="46" t="str">
        <f>IF(A739="","",K739+SUMPRODUCT(--(A739='Purchase Record'!$B$3:$B$1000),--('Purchase Record'!$D$3:$D$1000&lt;&gt;""),'Purchase Record'!$J$3:$J$1000)-SUMPRODUCT(--(A739='Sales Record'!$B$3:$B$1000),--('Sales Record'!$D$3:$D$1000&lt;&gt;""),'Sales Record'!$G$3:$G$1000))</f>
        <v/>
      </c>
      <c r="R739" s="40"/>
      <c r="S739" s="40"/>
      <c r="T739" s="40"/>
      <c r="U739" s="41" t="str">
        <f t="shared" si="3"/>
        <v/>
      </c>
      <c r="V739" s="21" t="str">
        <f t="shared" si="4"/>
        <v/>
      </c>
      <c r="W739" s="21"/>
      <c r="X739" s="47">
        <f t="shared" si="5"/>
        <v>0</v>
      </c>
    </row>
    <row r="740">
      <c r="C740" s="21"/>
      <c r="D740" s="21"/>
      <c r="F740" s="21"/>
      <c r="G740" s="21"/>
      <c r="H740" s="21"/>
      <c r="I740" s="21"/>
      <c r="J740" s="49" t="str">
        <f t="shared" si="1"/>
        <v/>
      </c>
      <c r="K740" s="45" t="str">
        <f t="shared" si="2"/>
        <v/>
      </c>
      <c r="L740" s="21"/>
      <c r="M740" s="21"/>
      <c r="N740" s="46" t="str">
        <f>IF(A740="","",COUNTIF('Sales Record'!$B$3:$B$1000,A740))</f>
        <v/>
      </c>
      <c r="O740" s="46" t="str">
        <f>IF(A740="","",SUMPRODUCT(--('Sales Record'!$B$3:$B$1000='Inventory List'!A740),--('Sales Record'!$D$3:$D$1000="")))</f>
        <v/>
      </c>
      <c r="P740" s="46" t="str">
        <f>IF(A740="","",SUMPRODUCT('Purchase Record'!$J$3:$J$1000,--('Inventory List'!A740='Purchase Record'!$B$3:$B$1000),--('Purchase Record'!$D$3:$D$1000="")))</f>
        <v/>
      </c>
      <c r="Q740" s="46" t="str">
        <f>IF(A740="","",K740+SUMPRODUCT(--(A740='Purchase Record'!$B$3:$B$1000),--('Purchase Record'!$D$3:$D$1000&lt;&gt;""),'Purchase Record'!$J$3:$J$1000)-SUMPRODUCT(--(A740='Sales Record'!$B$3:$B$1000),--('Sales Record'!$D$3:$D$1000&lt;&gt;""),'Sales Record'!$G$3:$G$1000))</f>
        <v/>
      </c>
      <c r="R740" s="40"/>
      <c r="S740" s="40"/>
      <c r="T740" s="40"/>
      <c r="U740" s="41" t="str">
        <f t="shared" si="3"/>
        <v/>
      </c>
      <c r="V740" s="21" t="str">
        <f t="shared" si="4"/>
        <v/>
      </c>
      <c r="W740" s="21"/>
      <c r="X740" s="47">
        <f t="shared" si="5"/>
        <v>0</v>
      </c>
    </row>
    <row r="741">
      <c r="C741" s="21"/>
      <c r="D741" s="21"/>
      <c r="F741" s="21"/>
      <c r="G741" s="21"/>
      <c r="H741" s="21"/>
      <c r="I741" s="21"/>
      <c r="J741" s="49" t="str">
        <f t="shared" si="1"/>
        <v/>
      </c>
      <c r="K741" s="45" t="str">
        <f t="shared" si="2"/>
        <v/>
      </c>
      <c r="L741" s="21"/>
      <c r="M741" s="21"/>
      <c r="N741" s="46" t="str">
        <f>IF(A741="","",COUNTIF('Sales Record'!$B$3:$B$1000,A741))</f>
        <v/>
      </c>
      <c r="O741" s="46" t="str">
        <f>IF(A741="","",SUMPRODUCT(--('Sales Record'!$B$3:$B$1000='Inventory List'!A741),--('Sales Record'!$D$3:$D$1000="")))</f>
        <v/>
      </c>
      <c r="P741" s="46" t="str">
        <f>IF(A741="","",SUMPRODUCT('Purchase Record'!$J$3:$J$1000,--('Inventory List'!A741='Purchase Record'!$B$3:$B$1000),--('Purchase Record'!$D$3:$D$1000="")))</f>
        <v/>
      </c>
      <c r="Q741" s="46" t="str">
        <f>IF(A741="","",K741+SUMPRODUCT(--(A741='Purchase Record'!$B$3:$B$1000),--('Purchase Record'!$D$3:$D$1000&lt;&gt;""),'Purchase Record'!$J$3:$J$1000)-SUMPRODUCT(--(A741='Sales Record'!$B$3:$B$1000),--('Sales Record'!$D$3:$D$1000&lt;&gt;""),'Sales Record'!$G$3:$G$1000))</f>
        <v/>
      </c>
      <c r="R741" s="40"/>
      <c r="S741" s="40"/>
      <c r="T741" s="40"/>
      <c r="U741" s="41" t="str">
        <f t="shared" si="3"/>
        <v/>
      </c>
      <c r="V741" s="21" t="str">
        <f t="shared" si="4"/>
        <v/>
      </c>
      <c r="W741" s="21"/>
      <c r="X741" s="47">
        <f t="shared" si="5"/>
        <v>0</v>
      </c>
    </row>
    <row r="742">
      <c r="C742" s="21"/>
      <c r="D742" s="21"/>
      <c r="F742" s="21"/>
      <c r="G742" s="21"/>
      <c r="H742" s="21"/>
      <c r="I742" s="21"/>
      <c r="J742" s="49" t="str">
        <f t="shared" si="1"/>
        <v/>
      </c>
      <c r="K742" s="45" t="str">
        <f t="shared" si="2"/>
        <v/>
      </c>
      <c r="L742" s="21"/>
      <c r="M742" s="21"/>
      <c r="N742" s="46" t="str">
        <f>IF(A742="","",COUNTIF('Sales Record'!$B$3:$B$1000,A742))</f>
        <v/>
      </c>
      <c r="O742" s="46" t="str">
        <f>IF(A742="","",SUMPRODUCT(--('Sales Record'!$B$3:$B$1000='Inventory List'!A742),--('Sales Record'!$D$3:$D$1000="")))</f>
        <v/>
      </c>
      <c r="P742" s="46" t="str">
        <f>IF(A742="","",SUMPRODUCT('Purchase Record'!$J$3:$J$1000,--('Inventory List'!A742='Purchase Record'!$B$3:$B$1000),--('Purchase Record'!$D$3:$D$1000="")))</f>
        <v/>
      </c>
      <c r="Q742" s="46" t="str">
        <f>IF(A742="","",K742+SUMPRODUCT(--(A742='Purchase Record'!$B$3:$B$1000),--('Purchase Record'!$D$3:$D$1000&lt;&gt;""),'Purchase Record'!$J$3:$J$1000)-SUMPRODUCT(--(A742='Sales Record'!$B$3:$B$1000),--('Sales Record'!$D$3:$D$1000&lt;&gt;""),'Sales Record'!$G$3:$G$1000))</f>
        <v/>
      </c>
      <c r="R742" s="40"/>
      <c r="S742" s="40"/>
      <c r="T742" s="40"/>
      <c r="U742" s="41" t="str">
        <f t="shared" si="3"/>
        <v/>
      </c>
      <c r="V742" s="21" t="str">
        <f t="shared" si="4"/>
        <v/>
      </c>
      <c r="W742" s="21"/>
      <c r="X742" s="47">
        <f t="shared" si="5"/>
        <v>0</v>
      </c>
    </row>
    <row r="743">
      <c r="C743" s="21"/>
      <c r="D743" s="21"/>
      <c r="F743" s="21"/>
      <c r="G743" s="21"/>
      <c r="H743" s="21"/>
      <c r="I743" s="21"/>
      <c r="J743" s="49" t="str">
        <f t="shared" si="1"/>
        <v/>
      </c>
      <c r="K743" s="45" t="str">
        <f t="shared" si="2"/>
        <v/>
      </c>
      <c r="L743" s="21"/>
      <c r="M743" s="21"/>
      <c r="N743" s="46" t="str">
        <f>IF(A743="","",COUNTIF('Sales Record'!$B$3:$B$1000,A743))</f>
        <v/>
      </c>
      <c r="O743" s="46" t="str">
        <f>IF(A743="","",SUMPRODUCT(--('Sales Record'!$B$3:$B$1000='Inventory List'!A743),--('Sales Record'!$D$3:$D$1000="")))</f>
        <v/>
      </c>
      <c r="P743" s="46" t="str">
        <f>IF(A743="","",SUMPRODUCT('Purchase Record'!$J$3:$J$1000,--('Inventory List'!A743='Purchase Record'!$B$3:$B$1000),--('Purchase Record'!$D$3:$D$1000="")))</f>
        <v/>
      </c>
      <c r="Q743" s="46" t="str">
        <f>IF(A743="","",K743+SUMPRODUCT(--(A743='Purchase Record'!$B$3:$B$1000),--('Purchase Record'!$D$3:$D$1000&lt;&gt;""),'Purchase Record'!$J$3:$J$1000)-SUMPRODUCT(--(A743='Sales Record'!$B$3:$B$1000),--('Sales Record'!$D$3:$D$1000&lt;&gt;""),'Sales Record'!$G$3:$G$1000))</f>
        <v/>
      </c>
      <c r="R743" s="40"/>
      <c r="S743" s="40"/>
      <c r="T743" s="40"/>
      <c r="U743" s="41" t="str">
        <f t="shared" si="3"/>
        <v/>
      </c>
      <c r="V743" s="21" t="str">
        <f t="shared" si="4"/>
        <v/>
      </c>
      <c r="W743" s="21"/>
      <c r="X743" s="47">
        <f t="shared" si="5"/>
        <v>0</v>
      </c>
    </row>
    <row r="744">
      <c r="C744" s="21"/>
      <c r="D744" s="21"/>
      <c r="F744" s="21"/>
      <c r="G744" s="21"/>
      <c r="H744" s="21"/>
      <c r="I744" s="21"/>
      <c r="J744" s="49" t="str">
        <f t="shared" si="1"/>
        <v/>
      </c>
      <c r="K744" s="45" t="str">
        <f t="shared" si="2"/>
        <v/>
      </c>
      <c r="L744" s="21"/>
      <c r="M744" s="21"/>
      <c r="N744" s="46" t="str">
        <f>IF(A744="","",COUNTIF('Sales Record'!$B$3:$B$1000,A744))</f>
        <v/>
      </c>
      <c r="O744" s="46" t="str">
        <f>IF(A744="","",SUMPRODUCT(--('Sales Record'!$B$3:$B$1000='Inventory List'!A744),--('Sales Record'!$D$3:$D$1000="")))</f>
        <v/>
      </c>
      <c r="P744" s="46" t="str">
        <f>IF(A744="","",SUMPRODUCT('Purchase Record'!$J$3:$J$1000,--('Inventory List'!A744='Purchase Record'!$B$3:$B$1000),--('Purchase Record'!$D$3:$D$1000="")))</f>
        <v/>
      </c>
      <c r="Q744" s="46" t="str">
        <f>IF(A744="","",K744+SUMPRODUCT(--(A744='Purchase Record'!$B$3:$B$1000),--('Purchase Record'!$D$3:$D$1000&lt;&gt;""),'Purchase Record'!$J$3:$J$1000)-SUMPRODUCT(--(A744='Sales Record'!$B$3:$B$1000),--('Sales Record'!$D$3:$D$1000&lt;&gt;""),'Sales Record'!$G$3:$G$1000))</f>
        <v/>
      </c>
      <c r="R744" s="40"/>
      <c r="S744" s="40"/>
      <c r="T744" s="40"/>
      <c r="U744" s="41" t="str">
        <f t="shared" si="3"/>
        <v/>
      </c>
      <c r="V744" s="21" t="str">
        <f t="shared" si="4"/>
        <v/>
      </c>
      <c r="W744" s="21"/>
      <c r="X744" s="47">
        <f t="shared" si="5"/>
        <v>0</v>
      </c>
    </row>
    <row r="745">
      <c r="C745" s="21"/>
      <c r="D745" s="21"/>
      <c r="F745" s="21"/>
      <c r="G745" s="21"/>
      <c r="H745" s="21"/>
      <c r="I745" s="21"/>
      <c r="J745" s="49" t="str">
        <f t="shared" si="1"/>
        <v/>
      </c>
      <c r="K745" s="45" t="str">
        <f t="shared" si="2"/>
        <v/>
      </c>
      <c r="L745" s="21"/>
      <c r="M745" s="21"/>
      <c r="N745" s="46" t="str">
        <f>IF(A745="","",COUNTIF('Sales Record'!$B$3:$B$1000,A745))</f>
        <v/>
      </c>
      <c r="O745" s="46" t="str">
        <f>IF(A745="","",SUMPRODUCT(--('Sales Record'!$B$3:$B$1000='Inventory List'!A745),--('Sales Record'!$D$3:$D$1000="")))</f>
        <v/>
      </c>
      <c r="P745" s="46" t="str">
        <f>IF(A745="","",SUMPRODUCT('Purchase Record'!$J$3:$J$1000,--('Inventory List'!A745='Purchase Record'!$B$3:$B$1000),--('Purchase Record'!$D$3:$D$1000="")))</f>
        <v/>
      </c>
      <c r="Q745" s="46" t="str">
        <f>IF(A745="","",K745+SUMPRODUCT(--(A745='Purchase Record'!$B$3:$B$1000),--('Purchase Record'!$D$3:$D$1000&lt;&gt;""),'Purchase Record'!$J$3:$J$1000)-SUMPRODUCT(--(A745='Sales Record'!$B$3:$B$1000),--('Sales Record'!$D$3:$D$1000&lt;&gt;""),'Sales Record'!$G$3:$G$1000))</f>
        <v/>
      </c>
      <c r="R745" s="40"/>
      <c r="S745" s="40"/>
      <c r="T745" s="40"/>
      <c r="U745" s="41" t="str">
        <f t="shared" si="3"/>
        <v/>
      </c>
      <c r="V745" s="21" t="str">
        <f t="shared" si="4"/>
        <v/>
      </c>
      <c r="W745" s="21"/>
      <c r="X745" s="47">
        <f t="shared" si="5"/>
        <v>0</v>
      </c>
    </row>
    <row r="746">
      <c r="C746" s="21"/>
      <c r="D746" s="21"/>
      <c r="F746" s="21"/>
      <c r="G746" s="21"/>
      <c r="H746" s="21"/>
      <c r="I746" s="21"/>
      <c r="J746" s="49" t="str">
        <f t="shared" si="1"/>
        <v/>
      </c>
      <c r="K746" s="45" t="str">
        <f t="shared" si="2"/>
        <v/>
      </c>
      <c r="L746" s="21"/>
      <c r="M746" s="21"/>
      <c r="N746" s="46" t="str">
        <f>IF(A746="","",COUNTIF('Sales Record'!$B$3:$B$1000,A746))</f>
        <v/>
      </c>
      <c r="O746" s="46" t="str">
        <f>IF(A746="","",SUMPRODUCT(--('Sales Record'!$B$3:$B$1000='Inventory List'!A746),--('Sales Record'!$D$3:$D$1000="")))</f>
        <v/>
      </c>
      <c r="P746" s="46" t="str">
        <f>IF(A746="","",SUMPRODUCT('Purchase Record'!$J$3:$J$1000,--('Inventory List'!A746='Purchase Record'!$B$3:$B$1000),--('Purchase Record'!$D$3:$D$1000="")))</f>
        <v/>
      </c>
      <c r="Q746" s="46" t="str">
        <f>IF(A746="","",K746+SUMPRODUCT(--(A746='Purchase Record'!$B$3:$B$1000),--('Purchase Record'!$D$3:$D$1000&lt;&gt;""),'Purchase Record'!$J$3:$J$1000)-SUMPRODUCT(--(A746='Sales Record'!$B$3:$B$1000),--('Sales Record'!$D$3:$D$1000&lt;&gt;""),'Sales Record'!$G$3:$G$1000))</f>
        <v/>
      </c>
      <c r="R746" s="40"/>
      <c r="S746" s="40"/>
      <c r="T746" s="40"/>
      <c r="U746" s="41" t="str">
        <f t="shared" si="3"/>
        <v/>
      </c>
      <c r="V746" s="21" t="str">
        <f t="shared" si="4"/>
        <v/>
      </c>
      <c r="W746" s="21"/>
      <c r="X746" s="47">
        <f t="shared" si="5"/>
        <v>0</v>
      </c>
    </row>
    <row r="747">
      <c r="C747" s="21"/>
      <c r="D747" s="21"/>
      <c r="F747" s="21"/>
      <c r="G747" s="21"/>
      <c r="H747" s="21"/>
      <c r="I747" s="21"/>
      <c r="J747" s="49" t="str">
        <f t="shared" si="1"/>
        <v/>
      </c>
      <c r="K747" s="45" t="str">
        <f t="shared" si="2"/>
        <v/>
      </c>
      <c r="L747" s="21"/>
      <c r="M747" s="21"/>
      <c r="N747" s="46" t="str">
        <f>IF(A747="","",COUNTIF('Sales Record'!$B$3:$B$1000,A747))</f>
        <v/>
      </c>
      <c r="O747" s="46" t="str">
        <f>IF(A747="","",SUMPRODUCT(--('Sales Record'!$B$3:$B$1000='Inventory List'!A747),--('Sales Record'!$D$3:$D$1000="")))</f>
        <v/>
      </c>
      <c r="P747" s="46" t="str">
        <f>IF(A747="","",SUMPRODUCT('Purchase Record'!$J$3:$J$1000,--('Inventory List'!A747='Purchase Record'!$B$3:$B$1000),--('Purchase Record'!$D$3:$D$1000="")))</f>
        <v/>
      </c>
      <c r="Q747" s="46" t="str">
        <f>IF(A747="","",K747+SUMPRODUCT(--(A747='Purchase Record'!$B$3:$B$1000),--('Purchase Record'!$D$3:$D$1000&lt;&gt;""),'Purchase Record'!$J$3:$J$1000)-SUMPRODUCT(--(A747='Sales Record'!$B$3:$B$1000),--('Sales Record'!$D$3:$D$1000&lt;&gt;""),'Sales Record'!$G$3:$G$1000))</f>
        <v/>
      </c>
      <c r="R747" s="40"/>
      <c r="S747" s="40"/>
      <c r="T747" s="40"/>
      <c r="U747" s="41" t="str">
        <f t="shared" si="3"/>
        <v/>
      </c>
      <c r="V747" s="21" t="str">
        <f t="shared" si="4"/>
        <v/>
      </c>
      <c r="W747" s="21"/>
      <c r="X747" s="47">
        <f t="shared" si="5"/>
        <v>0</v>
      </c>
    </row>
    <row r="748">
      <c r="C748" s="21"/>
      <c r="D748" s="21"/>
      <c r="F748" s="21"/>
      <c r="G748" s="21"/>
      <c r="H748" s="21"/>
      <c r="I748" s="21"/>
      <c r="J748" s="49" t="str">
        <f t="shared" si="1"/>
        <v/>
      </c>
      <c r="K748" s="45" t="str">
        <f t="shared" si="2"/>
        <v/>
      </c>
      <c r="L748" s="21"/>
      <c r="M748" s="21"/>
      <c r="N748" s="46" t="str">
        <f>IF(A748="","",COUNTIF('Sales Record'!$B$3:$B$1000,A748))</f>
        <v/>
      </c>
      <c r="O748" s="46" t="str">
        <f>IF(A748="","",SUMPRODUCT(--('Sales Record'!$B$3:$B$1000='Inventory List'!A748),--('Sales Record'!$D$3:$D$1000="")))</f>
        <v/>
      </c>
      <c r="P748" s="46" t="str">
        <f>IF(A748="","",SUMPRODUCT('Purchase Record'!$J$3:$J$1000,--('Inventory List'!A748='Purchase Record'!$B$3:$B$1000),--('Purchase Record'!$D$3:$D$1000="")))</f>
        <v/>
      </c>
      <c r="Q748" s="46" t="str">
        <f>IF(A748="","",K748+SUMPRODUCT(--(A748='Purchase Record'!$B$3:$B$1000),--('Purchase Record'!$D$3:$D$1000&lt;&gt;""),'Purchase Record'!$J$3:$J$1000)-SUMPRODUCT(--(A748='Sales Record'!$B$3:$B$1000),--('Sales Record'!$D$3:$D$1000&lt;&gt;""),'Sales Record'!$G$3:$G$1000))</f>
        <v/>
      </c>
      <c r="R748" s="40"/>
      <c r="S748" s="40"/>
      <c r="T748" s="40"/>
      <c r="U748" s="41" t="str">
        <f t="shared" si="3"/>
        <v/>
      </c>
      <c r="V748" s="21" t="str">
        <f t="shared" si="4"/>
        <v/>
      </c>
      <c r="W748" s="21"/>
      <c r="X748" s="47">
        <f t="shared" si="5"/>
        <v>0</v>
      </c>
    </row>
    <row r="749">
      <c r="C749" s="21"/>
      <c r="D749" s="21"/>
      <c r="F749" s="21"/>
      <c r="G749" s="21"/>
      <c r="H749" s="21"/>
      <c r="I749" s="21"/>
      <c r="J749" s="49" t="str">
        <f t="shared" si="1"/>
        <v/>
      </c>
      <c r="K749" s="45" t="str">
        <f t="shared" si="2"/>
        <v/>
      </c>
      <c r="L749" s="21"/>
      <c r="M749" s="21"/>
      <c r="N749" s="46" t="str">
        <f>IF(A749="","",COUNTIF('Sales Record'!$B$3:$B$1000,A749))</f>
        <v/>
      </c>
      <c r="O749" s="46" t="str">
        <f>IF(A749="","",SUMPRODUCT(--('Sales Record'!$B$3:$B$1000='Inventory List'!A749),--('Sales Record'!$D$3:$D$1000="")))</f>
        <v/>
      </c>
      <c r="P749" s="46" t="str">
        <f>IF(A749="","",SUMPRODUCT('Purchase Record'!$J$3:$J$1000,--('Inventory List'!A749='Purchase Record'!$B$3:$B$1000),--('Purchase Record'!$D$3:$D$1000="")))</f>
        <v/>
      </c>
      <c r="Q749" s="46" t="str">
        <f>IF(A749="","",K749+SUMPRODUCT(--(A749='Purchase Record'!$B$3:$B$1000),--('Purchase Record'!$D$3:$D$1000&lt;&gt;""),'Purchase Record'!$J$3:$J$1000)-SUMPRODUCT(--(A749='Sales Record'!$B$3:$B$1000),--('Sales Record'!$D$3:$D$1000&lt;&gt;""),'Sales Record'!$G$3:$G$1000))</f>
        <v/>
      </c>
      <c r="R749" s="40"/>
      <c r="S749" s="40"/>
      <c r="T749" s="40"/>
      <c r="U749" s="41" t="str">
        <f t="shared" si="3"/>
        <v/>
      </c>
      <c r="V749" s="21" t="str">
        <f t="shared" si="4"/>
        <v/>
      </c>
      <c r="W749" s="21"/>
      <c r="X749" s="47">
        <f t="shared" si="5"/>
        <v>0</v>
      </c>
    </row>
    <row r="750">
      <c r="C750" s="21"/>
      <c r="D750" s="21"/>
      <c r="F750" s="21"/>
      <c r="G750" s="21"/>
      <c r="H750" s="21"/>
      <c r="I750" s="21"/>
      <c r="J750" s="49" t="str">
        <f t="shared" si="1"/>
        <v/>
      </c>
      <c r="K750" s="45" t="str">
        <f t="shared" si="2"/>
        <v/>
      </c>
      <c r="L750" s="21"/>
      <c r="M750" s="21"/>
      <c r="N750" s="46" t="str">
        <f>IF(A750="","",COUNTIF('Sales Record'!$B$3:$B$1000,A750))</f>
        <v/>
      </c>
      <c r="O750" s="46" t="str">
        <f>IF(A750="","",SUMPRODUCT(--('Sales Record'!$B$3:$B$1000='Inventory List'!A750),--('Sales Record'!$D$3:$D$1000="")))</f>
        <v/>
      </c>
      <c r="P750" s="46" t="str">
        <f>IF(A750="","",SUMPRODUCT('Purchase Record'!$J$3:$J$1000,--('Inventory List'!A750='Purchase Record'!$B$3:$B$1000),--('Purchase Record'!$D$3:$D$1000="")))</f>
        <v/>
      </c>
      <c r="Q750" s="46" t="str">
        <f>IF(A750="","",K750+SUMPRODUCT(--(A750='Purchase Record'!$B$3:$B$1000),--('Purchase Record'!$D$3:$D$1000&lt;&gt;""),'Purchase Record'!$J$3:$J$1000)-SUMPRODUCT(--(A750='Sales Record'!$B$3:$B$1000),--('Sales Record'!$D$3:$D$1000&lt;&gt;""),'Sales Record'!$G$3:$G$1000))</f>
        <v/>
      </c>
      <c r="R750" s="40"/>
      <c r="S750" s="40"/>
      <c r="T750" s="40"/>
      <c r="U750" s="41" t="str">
        <f t="shared" si="3"/>
        <v/>
      </c>
      <c r="V750" s="21" t="str">
        <f t="shared" si="4"/>
        <v/>
      </c>
      <c r="W750" s="21"/>
      <c r="X750" s="47">
        <f t="shared" si="5"/>
        <v>0</v>
      </c>
    </row>
    <row r="751">
      <c r="C751" s="21"/>
      <c r="D751" s="21"/>
      <c r="F751" s="21"/>
      <c r="G751" s="21"/>
      <c r="H751" s="21"/>
      <c r="I751" s="21"/>
      <c r="J751" s="49" t="str">
        <f t="shared" si="1"/>
        <v/>
      </c>
      <c r="K751" s="45" t="str">
        <f t="shared" si="2"/>
        <v/>
      </c>
      <c r="L751" s="21"/>
      <c r="M751" s="21"/>
      <c r="N751" s="46" t="str">
        <f>IF(A751="","",COUNTIF('Sales Record'!$B$3:$B$1000,A751))</f>
        <v/>
      </c>
      <c r="O751" s="46" t="str">
        <f>IF(A751="","",SUMPRODUCT(--('Sales Record'!$B$3:$B$1000='Inventory List'!A751),--('Sales Record'!$D$3:$D$1000="")))</f>
        <v/>
      </c>
      <c r="P751" s="46" t="str">
        <f>IF(A751="","",SUMPRODUCT('Purchase Record'!$J$3:$J$1000,--('Inventory List'!A751='Purchase Record'!$B$3:$B$1000),--('Purchase Record'!$D$3:$D$1000="")))</f>
        <v/>
      </c>
      <c r="Q751" s="46" t="str">
        <f>IF(A751="","",K751+SUMPRODUCT(--(A751='Purchase Record'!$B$3:$B$1000),--('Purchase Record'!$D$3:$D$1000&lt;&gt;""),'Purchase Record'!$J$3:$J$1000)-SUMPRODUCT(--(A751='Sales Record'!$B$3:$B$1000),--('Sales Record'!$D$3:$D$1000&lt;&gt;""),'Sales Record'!$G$3:$G$1000))</f>
        <v/>
      </c>
      <c r="R751" s="40"/>
      <c r="S751" s="40"/>
      <c r="T751" s="40"/>
      <c r="U751" s="41" t="str">
        <f t="shared" si="3"/>
        <v/>
      </c>
      <c r="V751" s="21" t="str">
        <f t="shared" si="4"/>
        <v/>
      </c>
      <c r="W751" s="21"/>
      <c r="X751" s="47">
        <f t="shared" si="5"/>
        <v>0</v>
      </c>
    </row>
    <row r="752">
      <c r="C752" s="21"/>
      <c r="D752" s="21"/>
      <c r="F752" s="21"/>
      <c r="G752" s="21"/>
      <c r="H752" s="21"/>
      <c r="I752" s="21"/>
      <c r="J752" s="49" t="str">
        <f t="shared" si="1"/>
        <v/>
      </c>
      <c r="K752" s="45" t="str">
        <f t="shared" si="2"/>
        <v/>
      </c>
      <c r="L752" s="21"/>
      <c r="M752" s="21"/>
      <c r="N752" s="46" t="str">
        <f>IF(A752="","",COUNTIF('Sales Record'!$B$3:$B$1000,A752))</f>
        <v/>
      </c>
      <c r="O752" s="46" t="str">
        <f>IF(A752="","",SUMPRODUCT(--('Sales Record'!$B$3:$B$1000='Inventory List'!A752),--('Sales Record'!$D$3:$D$1000="")))</f>
        <v/>
      </c>
      <c r="P752" s="46" t="str">
        <f>IF(A752="","",SUMPRODUCT('Purchase Record'!$J$3:$J$1000,--('Inventory List'!A752='Purchase Record'!$B$3:$B$1000),--('Purchase Record'!$D$3:$D$1000="")))</f>
        <v/>
      </c>
      <c r="Q752" s="46" t="str">
        <f>IF(A752="","",K752+SUMPRODUCT(--(A752='Purchase Record'!$B$3:$B$1000),--('Purchase Record'!$D$3:$D$1000&lt;&gt;""),'Purchase Record'!$J$3:$J$1000)-SUMPRODUCT(--(A752='Sales Record'!$B$3:$B$1000),--('Sales Record'!$D$3:$D$1000&lt;&gt;""),'Sales Record'!$G$3:$G$1000))</f>
        <v/>
      </c>
      <c r="R752" s="40"/>
      <c r="S752" s="40"/>
      <c r="T752" s="40"/>
      <c r="U752" s="41" t="str">
        <f t="shared" si="3"/>
        <v/>
      </c>
      <c r="V752" s="21" t="str">
        <f t="shared" si="4"/>
        <v/>
      </c>
      <c r="W752" s="21"/>
      <c r="X752" s="47">
        <f t="shared" si="5"/>
        <v>0</v>
      </c>
    </row>
    <row r="753">
      <c r="C753" s="21"/>
      <c r="D753" s="21"/>
      <c r="F753" s="21"/>
      <c r="G753" s="21"/>
      <c r="H753" s="21"/>
      <c r="I753" s="21"/>
      <c r="J753" s="49" t="str">
        <f t="shared" si="1"/>
        <v/>
      </c>
      <c r="K753" s="45" t="str">
        <f t="shared" si="2"/>
        <v/>
      </c>
      <c r="L753" s="21"/>
      <c r="M753" s="21"/>
      <c r="N753" s="46" t="str">
        <f>IF(A753="","",COUNTIF('Sales Record'!$B$3:$B$1000,A753))</f>
        <v/>
      </c>
      <c r="O753" s="46" t="str">
        <f>IF(A753="","",SUMPRODUCT(--('Sales Record'!$B$3:$B$1000='Inventory List'!A753),--('Sales Record'!$D$3:$D$1000="")))</f>
        <v/>
      </c>
      <c r="P753" s="46" t="str">
        <f>IF(A753="","",SUMPRODUCT('Purchase Record'!$J$3:$J$1000,--('Inventory List'!A753='Purchase Record'!$B$3:$B$1000),--('Purchase Record'!$D$3:$D$1000="")))</f>
        <v/>
      </c>
      <c r="Q753" s="46" t="str">
        <f>IF(A753="","",K753+SUMPRODUCT(--(A753='Purchase Record'!$B$3:$B$1000),--('Purchase Record'!$D$3:$D$1000&lt;&gt;""),'Purchase Record'!$J$3:$J$1000)-SUMPRODUCT(--(A753='Sales Record'!$B$3:$B$1000),--('Sales Record'!$D$3:$D$1000&lt;&gt;""),'Sales Record'!$G$3:$G$1000))</f>
        <v/>
      </c>
      <c r="R753" s="40"/>
      <c r="S753" s="40"/>
      <c r="T753" s="40"/>
      <c r="U753" s="41" t="str">
        <f t="shared" si="3"/>
        <v/>
      </c>
      <c r="V753" s="21" t="str">
        <f t="shared" si="4"/>
        <v/>
      </c>
      <c r="W753" s="21"/>
      <c r="X753" s="47">
        <f t="shared" si="5"/>
        <v>0</v>
      </c>
    </row>
    <row r="754">
      <c r="C754" s="21"/>
      <c r="D754" s="21"/>
      <c r="F754" s="21"/>
      <c r="G754" s="21"/>
      <c r="H754" s="21"/>
      <c r="I754" s="21"/>
      <c r="J754" s="49" t="str">
        <f t="shared" si="1"/>
        <v/>
      </c>
      <c r="K754" s="45" t="str">
        <f t="shared" si="2"/>
        <v/>
      </c>
      <c r="L754" s="21"/>
      <c r="M754" s="21"/>
      <c r="N754" s="46" t="str">
        <f>IF(A754="","",COUNTIF('Sales Record'!$B$3:$B$1000,A754))</f>
        <v/>
      </c>
      <c r="O754" s="46" t="str">
        <f>IF(A754="","",SUMPRODUCT(--('Sales Record'!$B$3:$B$1000='Inventory List'!A754),--('Sales Record'!$D$3:$D$1000="")))</f>
        <v/>
      </c>
      <c r="P754" s="46" t="str">
        <f>IF(A754="","",SUMPRODUCT('Purchase Record'!$J$3:$J$1000,--('Inventory List'!A754='Purchase Record'!$B$3:$B$1000),--('Purchase Record'!$D$3:$D$1000="")))</f>
        <v/>
      </c>
      <c r="Q754" s="46" t="str">
        <f>IF(A754="","",K754+SUMPRODUCT(--(A754='Purchase Record'!$B$3:$B$1000),--('Purchase Record'!$D$3:$D$1000&lt;&gt;""),'Purchase Record'!$J$3:$J$1000)-SUMPRODUCT(--(A754='Sales Record'!$B$3:$B$1000),--('Sales Record'!$D$3:$D$1000&lt;&gt;""),'Sales Record'!$G$3:$G$1000))</f>
        <v/>
      </c>
      <c r="R754" s="40"/>
      <c r="S754" s="40"/>
      <c r="T754" s="40"/>
      <c r="U754" s="41" t="str">
        <f t="shared" si="3"/>
        <v/>
      </c>
      <c r="V754" s="21" t="str">
        <f t="shared" si="4"/>
        <v/>
      </c>
      <c r="W754" s="21"/>
      <c r="X754" s="47">
        <f t="shared" si="5"/>
        <v>0</v>
      </c>
    </row>
    <row r="755">
      <c r="C755" s="21"/>
      <c r="D755" s="21"/>
      <c r="F755" s="21"/>
      <c r="G755" s="21"/>
      <c r="H755" s="21"/>
      <c r="I755" s="21"/>
      <c r="J755" s="49" t="str">
        <f t="shared" si="1"/>
        <v/>
      </c>
      <c r="K755" s="45" t="str">
        <f t="shared" si="2"/>
        <v/>
      </c>
      <c r="L755" s="21"/>
      <c r="M755" s="21"/>
      <c r="N755" s="46" t="str">
        <f>IF(A755="","",COUNTIF('Sales Record'!$B$3:$B$1000,A755))</f>
        <v/>
      </c>
      <c r="O755" s="46" t="str">
        <f>IF(A755="","",SUMPRODUCT(--('Sales Record'!$B$3:$B$1000='Inventory List'!A755),--('Sales Record'!$D$3:$D$1000="")))</f>
        <v/>
      </c>
      <c r="P755" s="46" t="str">
        <f>IF(A755="","",SUMPRODUCT('Purchase Record'!$J$3:$J$1000,--('Inventory List'!A755='Purchase Record'!$B$3:$B$1000),--('Purchase Record'!$D$3:$D$1000="")))</f>
        <v/>
      </c>
      <c r="Q755" s="46" t="str">
        <f>IF(A755="","",K755+SUMPRODUCT(--(A755='Purchase Record'!$B$3:$B$1000),--('Purchase Record'!$D$3:$D$1000&lt;&gt;""),'Purchase Record'!$J$3:$J$1000)-SUMPRODUCT(--(A755='Sales Record'!$B$3:$B$1000),--('Sales Record'!$D$3:$D$1000&lt;&gt;""),'Sales Record'!$G$3:$G$1000))</f>
        <v/>
      </c>
      <c r="R755" s="40"/>
      <c r="S755" s="40"/>
      <c r="T755" s="40"/>
      <c r="U755" s="41" t="str">
        <f t="shared" si="3"/>
        <v/>
      </c>
      <c r="V755" s="21" t="str">
        <f t="shared" si="4"/>
        <v/>
      </c>
      <c r="W755" s="21"/>
      <c r="X755" s="47">
        <f t="shared" si="5"/>
        <v>0</v>
      </c>
    </row>
    <row r="756">
      <c r="C756" s="21"/>
      <c r="D756" s="21"/>
      <c r="F756" s="21"/>
      <c r="G756" s="21"/>
      <c r="H756" s="21"/>
      <c r="I756" s="21"/>
      <c r="J756" s="49" t="str">
        <f t="shared" si="1"/>
        <v/>
      </c>
      <c r="K756" s="45" t="str">
        <f t="shared" si="2"/>
        <v/>
      </c>
      <c r="L756" s="21"/>
      <c r="M756" s="21"/>
      <c r="N756" s="46" t="str">
        <f>IF(A756="","",COUNTIF('Sales Record'!$B$3:$B$1000,A756))</f>
        <v/>
      </c>
      <c r="O756" s="46" t="str">
        <f>IF(A756="","",SUMPRODUCT(--('Sales Record'!$B$3:$B$1000='Inventory List'!A756),--('Sales Record'!$D$3:$D$1000="")))</f>
        <v/>
      </c>
      <c r="P756" s="46" t="str">
        <f>IF(A756="","",SUMPRODUCT('Purchase Record'!$J$3:$J$1000,--('Inventory List'!A756='Purchase Record'!$B$3:$B$1000),--('Purchase Record'!$D$3:$D$1000="")))</f>
        <v/>
      </c>
      <c r="Q756" s="46" t="str">
        <f>IF(A756="","",K756+SUMPRODUCT(--(A756='Purchase Record'!$B$3:$B$1000),--('Purchase Record'!$D$3:$D$1000&lt;&gt;""),'Purchase Record'!$J$3:$J$1000)-SUMPRODUCT(--(A756='Sales Record'!$B$3:$B$1000),--('Sales Record'!$D$3:$D$1000&lt;&gt;""),'Sales Record'!$G$3:$G$1000))</f>
        <v/>
      </c>
      <c r="R756" s="40"/>
      <c r="S756" s="40"/>
      <c r="T756" s="40"/>
      <c r="U756" s="41" t="str">
        <f t="shared" si="3"/>
        <v/>
      </c>
      <c r="V756" s="21" t="str">
        <f t="shared" si="4"/>
        <v/>
      </c>
      <c r="W756" s="21"/>
      <c r="X756" s="47">
        <f t="shared" si="5"/>
        <v>0</v>
      </c>
    </row>
    <row r="757">
      <c r="C757" s="21"/>
      <c r="D757" s="21"/>
      <c r="F757" s="21"/>
      <c r="G757" s="21"/>
      <c r="H757" s="21"/>
      <c r="I757" s="21"/>
      <c r="J757" s="49" t="str">
        <f t="shared" si="1"/>
        <v/>
      </c>
      <c r="K757" s="45" t="str">
        <f t="shared" si="2"/>
        <v/>
      </c>
      <c r="L757" s="21"/>
      <c r="M757" s="21"/>
      <c r="N757" s="46" t="str">
        <f>IF(A757="","",COUNTIF('Sales Record'!$B$3:$B$1000,A757))</f>
        <v/>
      </c>
      <c r="O757" s="46" t="str">
        <f>IF(A757="","",SUMPRODUCT(--('Sales Record'!$B$3:$B$1000='Inventory List'!A757),--('Sales Record'!$D$3:$D$1000="")))</f>
        <v/>
      </c>
      <c r="P757" s="46" t="str">
        <f>IF(A757="","",SUMPRODUCT('Purchase Record'!$J$3:$J$1000,--('Inventory List'!A757='Purchase Record'!$B$3:$B$1000),--('Purchase Record'!$D$3:$D$1000="")))</f>
        <v/>
      </c>
      <c r="Q757" s="46" t="str">
        <f>IF(A757="","",K757+SUMPRODUCT(--(A757='Purchase Record'!$B$3:$B$1000),--('Purchase Record'!$D$3:$D$1000&lt;&gt;""),'Purchase Record'!$J$3:$J$1000)-SUMPRODUCT(--(A757='Sales Record'!$B$3:$B$1000),--('Sales Record'!$D$3:$D$1000&lt;&gt;""),'Sales Record'!$G$3:$G$1000))</f>
        <v/>
      </c>
      <c r="R757" s="40"/>
      <c r="S757" s="40"/>
      <c r="T757" s="40"/>
      <c r="U757" s="41" t="str">
        <f t="shared" si="3"/>
        <v/>
      </c>
      <c r="V757" s="21" t="str">
        <f t="shared" si="4"/>
        <v/>
      </c>
      <c r="W757" s="21"/>
      <c r="X757" s="47">
        <f t="shared" si="5"/>
        <v>0</v>
      </c>
    </row>
    <row r="758">
      <c r="C758" s="21"/>
      <c r="D758" s="21"/>
      <c r="F758" s="21"/>
      <c r="G758" s="21"/>
      <c r="H758" s="21"/>
      <c r="I758" s="21"/>
      <c r="J758" s="49" t="str">
        <f t="shared" si="1"/>
        <v/>
      </c>
      <c r="K758" s="45" t="str">
        <f t="shared" si="2"/>
        <v/>
      </c>
      <c r="L758" s="21"/>
      <c r="M758" s="21"/>
      <c r="N758" s="46" t="str">
        <f>IF(A758="","",COUNTIF('Sales Record'!$B$3:$B$1000,A758))</f>
        <v/>
      </c>
      <c r="O758" s="46" t="str">
        <f>IF(A758="","",SUMPRODUCT(--('Sales Record'!$B$3:$B$1000='Inventory List'!A758),--('Sales Record'!$D$3:$D$1000="")))</f>
        <v/>
      </c>
      <c r="P758" s="46" t="str">
        <f>IF(A758="","",SUMPRODUCT('Purchase Record'!$J$3:$J$1000,--('Inventory List'!A758='Purchase Record'!$B$3:$B$1000),--('Purchase Record'!$D$3:$D$1000="")))</f>
        <v/>
      </c>
      <c r="Q758" s="46" t="str">
        <f>IF(A758="","",K758+SUMPRODUCT(--(A758='Purchase Record'!$B$3:$B$1000),--('Purchase Record'!$D$3:$D$1000&lt;&gt;""),'Purchase Record'!$J$3:$J$1000)-SUMPRODUCT(--(A758='Sales Record'!$B$3:$B$1000),--('Sales Record'!$D$3:$D$1000&lt;&gt;""),'Sales Record'!$G$3:$G$1000))</f>
        <v/>
      </c>
      <c r="R758" s="40"/>
      <c r="S758" s="40"/>
      <c r="T758" s="40"/>
      <c r="U758" s="41" t="str">
        <f t="shared" si="3"/>
        <v/>
      </c>
      <c r="V758" s="21" t="str">
        <f t="shared" si="4"/>
        <v/>
      </c>
      <c r="W758" s="21"/>
      <c r="X758" s="47">
        <f t="shared" si="5"/>
        <v>0</v>
      </c>
    </row>
    <row r="759">
      <c r="C759" s="21"/>
      <c r="D759" s="21"/>
      <c r="F759" s="21"/>
      <c r="G759" s="21"/>
      <c r="H759" s="21"/>
      <c r="I759" s="21"/>
      <c r="J759" s="49" t="str">
        <f t="shared" si="1"/>
        <v/>
      </c>
      <c r="K759" s="45" t="str">
        <f t="shared" si="2"/>
        <v/>
      </c>
      <c r="L759" s="21"/>
      <c r="M759" s="21"/>
      <c r="N759" s="46" t="str">
        <f>IF(A759="","",COUNTIF('Sales Record'!$B$3:$B$1000,A759))</f>
        <v/>
      </c>
      <c r="O759" s="46" t="str">
        <f>IF(A759="","",SUMPRODUCT(--('Sales Record'!$B$3:$B$1000='Inventory List'!A759),--('Sales Record'!$D$3:$D$1000="")))</f>
        <v/>
      </c>
      <c r="P759" s="46" t="str">
        <f>IF(A759="","",SUMPRODUCT('Purchase Record'!$J$3:$J$1000,--('Inventory List'!A759='Purchase Record'!$B$3:$B$1000),--('Purchase Record'!$D$3:$D$1000="")))</f>
        <v/>
      </c>
      <c r="Q759" s="46" t="str">
        <f>IF(A759="","",K759+SUMPRODUCT(--(A759='Purchase Record'!$B$3:$B$1000),--('Purchase Record'!$D$3:$D$1000&lt;&gt;""),'Purchase Record'!$J$3:$J$1000)-SUMPRODUCT(--(A759='Sales Record'!$B$3:$B$1000),--('Sales Record'!$D$3:$D$1000&lt;&gt;""),'Sales Record'!$G$3:$G$1000))</f>
        <v/>
      </c>
      <c r="R759" s="40"/>
      <c r="S759" s="40"/>
      <c r="T759" s="40"/>
      <c r="U759" s="41" t="str">
        <f t="shared" si="3"/>
        <v/>
      </c>
      <c r="V759" s="21" t="str">
        <f t="shared" si="4"/>
        <v/>
      </c>
      <c r="W759" s="21"/>
      <c r="X759" s="47">
        <f t="shared" si="5"/>
        <v>0</v>
      </c>
    </row>
    <row r="760">
      <c r="C760" s="21"/>
      <c r="D760" s="21"/>
      <c r="F760" s="21"/>
      <c r="G760" s="21"/>
      <c r="H760" s="21"/>
      <c r="I760" s="21"/>
      <c r="J760" s="49" t="str">
        <f t="shared" si="1"/>
        <v/>
      </c>
      <c r="K760" s="45" t="str">
        <f t="shared" si="2"/>
        <v/>
      </c>
      <c r="L760" s="21"/>
      <c r="M760" s="21"/>
      <c r="N760" s="46" t="str">
        <f>IF(A760="","",COUNTIF('Sales Record'!$B$3:$B$1000,A760))</f>
        <v/>
      </c>
      <c r="O760" s="46" t="str">
        <f>IF(A760="","",SUMPRODUCT(--('Sales Record'!$B$3:$B$1000='Inventory List'!A760),--('Sales Record'!$D$3:$D$1000="")))</f>
        <v/>
      </c>
      <c r="P760" s="46" t="str">
        <f>IF(A760="","",SUMPRODUCT('Purchase Record'!$J$3:$J$1000,--('Inventory List'!A760='Purchase Record'!$B$3:$B$1000),--('Purchase Record'!$D$3:$D$1000="")))</f>
        <v/>
      </c>
      <c r="Q760" s="46" t="str">
        <f>IF(A760="","",K760+SUMPRODUCT(--(A760='Purchase Record'!$B$3:$B$1000),--('Purchase Record'!$D$3:$D$1000&lt;&gt;""),'Purchase Record'!$J$3:$J$1000)-SUMPRODUCT(--(A760='Sales Record'!$B$3:$B$1000),--('Sales Record'!$D$3:$D$1000&lt;&gt;""),'Sales Record'!$G$3:$G$1000))</f>
        <v/>
      </c>
      <c r="R760" s="40"/>
      <c r="S760" s="40"/>
      <c r="T760" s="40"/>
      <c r="U760" s="41" t="str">
        <f t="shared" si="3"/>
        <v/>
      </c>
      <c r="V760" s="21" t="str">
        <f t="shared" si="4"/>
        <v/>
      </c>
      <c r="W760" s="21"/>
      <c r="X760" s="47">
        <f t="shared" si="5"/>
        <v>0</v>
      </c>
    </row>
    <row r="761">
      <c r="C761" s="21"/>
      <c r="D761" s="21"/>
      <c r="F761" s="21"/>
      <c r="G761" s="21"/>
      <c r="H761" s="21"/>
      <c r="I761" s="21"/>
      <c r="J761" s="49" t="str">
        <f t="shared" si="1"/>
        <v/>
      </c>
      <c r="K761" s="45" t="str">
        <f t="shared" si="2"/>
        <v/>
      </c>
      <c r="L761" s="21"/>
      <c r="M761" s="21"/>
      <c r="N761" s="46" t="str">
        <f>IF(A761="","",COUNTIF('Sales Record'!$B$3:$B$1000,A761))</f>
        <v/>
      </c>
      <c r="O761" s="46" t="str">
        <f>IF(A761="","",SUMPRODUCT(--('Sales Record'!$B$3:$B$1000='Inventory List'!A761),--('Sales Record'!$D$3:$D$1000="")))</f>
        <v/>
      </c>
      <c r="P761" s="46" t="str">
        <f>IF(A761="","",SUMPRODUCT('Purchase Record'!$J$3:$J$1000,--('Inventory List'!A761='Purchase Record'!$B$3:$B$1000),--('Purchase Record'!$D$3:$D$1000="")))</f>
        <v/>
      </c>
      <c r="Q761" s="46" t="str">
        <f>IF(A761="","",K761+SUMPRODUCT(--(A761='Purchase Record'!$B$3:$B$1000),--('Purchase Record'!$D$3:$D$1000&lt;&gt;""),'Purchase Record'!$J$3:$J$1000)-SUMPRODUCT(--(A761='Sales Record'!$B$3:$B$1000),--('Sales Record'!$D$3:$D$1000&lt;&gt;""),'Sales Record'!$G$3:$G$1000))</f>
        <v/>
      </c>
      <c r="R761" s="40"/>
      <c r="S761" s="40"/>
      <c r="T761" s="40"/>
      <c r="U761" s="41" t="str">
        <f t="shared" si="3"/>
        <v/>
      </c>
      <c r="V761" s="21" t="str">
        <f t="shared" si="4"/>
        <v/>
      </c>
      <c r="W761" s="21"/>
      <c r="X761" s="47">
        <f t="shared" si="5"/>
        <v>0</v>
      </c>
    </row>
    <row r="762">
      <c r="C762" s="21"/>
      <c r="D762" s="21"/>
      <c r="F762" s="21"/>
      <c r="G762" s="21"/>
      <c r="H762" s="21"/>
      <c r="I762" s="21"/>
      <c r="J762" s="49" t="str">
        <f t="shared" si="1"/>
        <v/>
      </c>
      <c r="K762" s="45" t="str">
        <f t="shared" si="2"/>
        <v/>
      </c>
      <c r="L762" s="21"/>
      <c r="M762" s="21"/>
      <c r="N762" s="46" t="str">
        <f>IF(A762="","",COUNTIF('Sales Record'!$B$3:$B$1000,A762))</f>
        <v/>
      </c>
      <c r="O762" s="46" t="str">
        <f>IF(A762="","",SUMPRODUCT(--('Sales Record'!$B$3:$B$1000='Inventory List'!A762),--('Sales Record'!$D$3:$D$1000="")))</f>
        <v/>
      </c>
      <c r="P762" s="46" t="str">
        <f>IF(A762="","",SUMPRODUCT('Purchase Record'!$J$3:$J$1000,--('Inventory List'!A762='Purchase Record'!$B$3:$B$1000),--('Purchase Record'!$D$3:$D$1000="")))</f>
        <v/>
      </c>
      <c r="Q762" s="46" t="str">
        <f>IF(A762="","",K762+SUMPRODUCT(--(A762='Purchase Record'!$B$3:$B$1000),--('Purchase Record'!$D$3:$D$1000&lt;&gt;""),'Purchase Record'!$J$3:$J$1000)-SUMPRODUCT(--(A762='Sales Record'!$B$3:$B$1000),--('Sales Record'!$D$3:$D$1000&lt;&gt;""),'Sales Record'!$G$3:$G$1000))</f>
        <v/>
      </c>
      <c r="R762" s="40"/>
      <c r="S762" s="40"/>
      <c r="T762" s="40"/>
      <c r="U762" s="41" t="str">
        <f t="shared" si="3"/>
        <v/>
      </c>
      <c r="V762" s="21" t="str">
        <f t="shared" si="4"/>
        <v/>
      </c>
      <c r="W762" s="21"/>
      <c r="X762" s="47">
        <f t="shared" si="5"/>
        <v>0</v>
      </c>
    </row>
    <row r="763">
      <c r="C763" s="21"/>
      <c r="D763" s="21"/>
      <c r="F763" s="21"/>
      <c r="G763" s="21"/>
      <c r="H763" s="21"/>
      <c r="I763" s="21"/>
      <c r="J763" s="49" t="str">
        <f t="shared" si="1"/>
        <v/>
      </c>
      <c r="K763" s="45" t="str">
        <f t="shared" si="2"/>
        <v/>
      </c>
      <c r="L763" s="21"/>
      <c r="M763" s="21"/>
      <c r="N763" s="46" t="str">
        <f>IF(A763="","",COUNTIF('Sales Record'!$B$3:$B$1000,A763))</f>
        <v/>
      </c>
      <c r="O763" s="46" t="str">
        <f>IF(A763="","",SUMPRODUCT(--('Sales Record'!$B$3:$B$1000='Inventory List'!A763),--('Sales Record'!$D$3:$D$1000="")))</f>
        <v/>
      </c>
      <c r="P763" s="46" t="str">
        <f>IF(A763="","",SUMPRODUCT('Purchase Record'!$J$3:$J$1000,--('Inventory List'!A763='Purchase Record'!$B$3:$B$1000),--('Purchase Record'!$D$3:$D$1000="")))</f>
        <v/>
      </c>
      <c r="Q763" s="46" t="str">
        <f>IF(A763="","",K763+SUMPRODUCT(--(A763='Purchase Record'!$B$3:$B$1000),--('Purchase Record'!$D$3:$D$1000&lt;&gt;""),'Purchase Record'!$J$3:$J$1000)-SUMPRODUCT(--(A763='Sales Record'!$B$3:$B$1000),--('Sales Record'!$D$3:$D$1000&lt;&gt;""),'Sales Record'!$G$3:$G$1000))</f>
        <v/>
      </c>
      <c r="R763" s="40"/>
      <c r="S763" s="40"/>
      <c r="T763" s="40"/>
      <c r="U763" s="41" t="str">
        <f t="shared" si="3"/>
        <v/>
      </c>
      <c r="V763" s="21" t="str">
        <f t="shared" si="4"/>
        <v/>
      </c>
      <c r="W763" s="21"/>
      <c r="X763" s="47">
        <f t="shared" si="5"/>
        <v>0</v>
      </c>
    </row>
    <row r="764">
      <c r="C764" s="21"/>
      <c r="D764" s="21"/>
      <c r="F764" s="21"/>
      <c r="G764" s="21"/>
      <c r="H764" s="21"/>
      <c r="I764" s="21"/>
      <c r="J764" s="49" t="str">
        <f t="shared" si="1"/>
        <v/>
      </c>
      <c r="K764" s="45" t="str">
        <f t="shared" si="2"/>
        <v/>
      </c>
      <c r="L764" s="21"/>
      <c r="M764" s="21"/>
      <c r="N764" s="46" t="str">
        <f>IF(A764="","",COUNTIF('Sales Record'!$B$3:$B$1000,A764))</f>
        <v/>
      </c>
      <c r="O764" s="46" t="str">
        <f>IF(A764="","",SUMPRODUCT(--('Sales Record'!$B$3:$B$1000='Inventory List'!A764),--('Sales Record'!$D$3:$D$1000="")))</f>
        <v/>
      </c>
      <c r="P764" s="46" t="str">
        <f>IF(A764="","",SUMPRODUCT('Purchase Record'!$J$3:$J$1000,--('Inventory List'!A764='Purchase Record'!$B$3:$B$1000),--('Purchase Record'!$D$3:$D$1000="")))</f>
        <v/>
      </c>
      <c r="Q764" s="46" t="str">
        <f>IF(A764="","",K764+SUMPRODUCT(--(A764='Purchase Record'!$B$3:$B$1000),--('Purchase Record'!$D$3:$D$1000&lt;&gt;""),'Purchase Record'!$J$3:$J$1000)-SUMPRODUCT(--(A764='Sales Record'!$B$3:$B$1000),--('Sales Record'!$D$3:$D$1000&lt;&gt;""),'Sales Record'!$G$3:$G$1000))</f>
        <v/>
      </c>
      <c r="R764" s="40"/>
      <c r="S764" s="40"/>
      <c r="T764" s="40"/>
      <c r="U764" s="41" t="str">
        <f t="shared" si="3"/>
        <v/>
      </c>
      <c r="V764" s="21" t="str">
        <f t="shared" si="4"/>
        <v/>
      </c>
      <c r="W764" s="21"/>
      <c r="X764" s="47">
        <f t="shared" si="5"/>
        <v>0</v>
      </c>
    </row>
    <row r="765">
      <c r="C765" s="21"/>
      <c r="D765" s="21"/>
      <c r="F765" s="21"/>
      <c r="G765" s="21"/>
      <c r="H765" s="21"/>
      <c r="I765" s="21"/>
      <c r="J765" s="49" t="str">
        <f t="shared" si="1"/>
        <v/>
      </c>
      <c r="K765" s="45" t="str">
        <f t="shared" si="2"/>
        <v/>
      </c>
      <c r="L765" s="21"/>
      <c r="M765" s="21"/>
      <c r="N765" s="46" t="str">
        <f>IF(A765="","",COUNTIF('Sales Record'!$B$3:$B$1000,A765))</f>
        <v/>
      </c>
      <c r="O765" s="46" t="str">
        <f>IF(A765="","",SUMPRODUCT(--('Sales Record'!$B$3:$B$1000='Inventory List'!A765),--('Sales Record'!$D$3:$D$1000="")))</f>
        <v/>
      </c>
      <c r="P765" s="46" t="str">
        <f>IF(A765="","",SUMPRODUCT('Purchase Record'!$J$3:$J$1000,--('Inventory List'!A765='Purchase Record'!$B$3:$B$1000),--('Purchase Record'!$D$3:$D$1000="")))</f>
        <v/>
      </c>
      <c r="Q765" s="46" t="str">
        <f>IF(A765="","",K765+SUMPRODUCT(--(A765='Purchase Record'!$B$3:$B$1000),--('Purchase Record'!$D$3:$D$1000&lt;&gt;""),'Purchase Record'!$J$3:$J$1000)-SUMPRODUCT(--(A765='Sales Record'!$B$3:$B$1000),--('Sales Record'!$D$3:$D$1000&lt;&gt;""),'Sales Record'!$G$3:$G$1000))</f>
        <v/>
      </c>
      <c r="R765" s="40"/>
      <c r="S765" s="40"/>
      <c r="T765" s="40"/>
      <c r="U765" s="41" t="str">
        <f t="shared" si="3"/>
        <v/>
      </c>
      <c r="V765" s="21" t="str">
        <f t="shared" si="4"/>
        <v/>
      </c>
      <c r="W765" s="21"/>
      <c r="X765" s="47">
        <f t="shared" si="5"/>
        <v>0</v>
      </c>
    </row>
    <row r="766">
      <c r="C766" s="21"/>
      <c r="D766" s="21"/>
      <c r="F766" s="21"/>
      <c r="G766" s="21"/>
      <c r="H766" s="21"/>
      <c r="I766" s="21"/>
      <c r="J766" s="49" t="str">
        <f t="shared" si="1"/>
        <v/>
      </c>
      <c r="K766" s="45" t="str">
        <f t="shared" si="2"/>
        <v/>
      </c>
      <c r="L766" s="21"/>
      <c r="M766" s="21"/>
      <c r="N766" s="46" t="str">
        <f>IF(A766="","",COUNTIF('Sales Record'!$B$3:$B$1000,A766))</f>
        <v/>
      </c>
      <c r="O766" s="46" t="str">
        <f>IF(A766="","",SUMPRODUCT(--('Sales Record'!$B$3:$B$1000='Inventory List'!A766),--('Sales Record'!$D$3:$D$1000="")))</f>
        <v/>
      </c>
      <c r="P766" s="46" t="str">
        <f>IF(A766="","",SUMPRODUCT('Purchase Record'!$J$3:$J$1000,--('Inventory List'!A766='Purchase Record'!$B$3:$B$1000),--('Purchase Record'!$D$3:$D$1000="")))</f>
        <v/>
      </c>
      <c r="Q766" s="46" t="str">
        <f>IF(A766="","",K766+SUMPRODUCT(--(A766='Purchase Record'!$B$3:$B$1000),--('Purchase Record'!$D$3:$D$1000&lt;&gt;""),'Purchase Record'!$J$3:$J$1000)-SUMPRODUCT(--(A766='Sales Record'!$B$3:$B$1000),--('Sales Record'!$D$3:$D$1000&lt;&gt;""),'Sales Record'!$G$3:$G$1000))</f>
        <v/>
      </c>
      <c r="R766" s="40"/>
      <c r="S766" s="40"/>
      <c r="T766" s="40"/>
      <c r="U766" s="41" t="str">
        <f t="shared" si="3"/>
        <v/>
      </c>
      <c r="V766" s="21" t="str">
        <f t="shared" si="4"/>
        <v/>
      </c>
      <c r="W766" s="21"/>
      <c r="X766" s="47">
        <f t="shared" si="5"/>
        <v>0</v>
      </c>
    </row>
    <row r="767">
      <c r="C767" s="21"/>
      <c r="D767" s="21"/>
      <c r="F767" s="21"/>
      <c r="G767" s="21"/>
      <c r="H767" s="21"/>
      <c r="I767" s="21"/>
      <c r="J767" s="49" t="str">
        <f t="shared" si="1"/>
        <v/>
      </c>
      <c r="K767" s="45" t="str">
        <f t="shared" si="2"/>
        <v/>
      </c>
      <c r="L767" s="21"/>
      <c r="M767" s="21"/>
      <c r="N767" s="46" t="str">
        <f>IF(A767="","",COUNTIF('Sales Record'!$B$3:$B$1000,A767))</f>
        <v/>
      </c>
      <c r="O767" s="46" t="str">
        <f>IF(A767="","",SUMPRODUCT(--('Sales Record'!$B$3:$B$1000='Inventory List'!A767),--('Sales Record'!$D$3:$D$1000="")))</f>
        <v/>
      </c>
      <c r="P767" s="46" t="str">
        <f>IF(A767="","",SUMPRODUCT('Purchase Record'!$J$3:$J$1000,--('Inventory List'!A767='Purchase Record'!$B$3:$B$1000),--('Purchase Record'!$D$3:$D$1000="")))</f>
        <v/>
      </c>
      <c r="Q767" s="46" t="str">
        <f>IF(A767="","",K767+SUMPRODUCT(--(A767='Purchase Record'!$B$3:$B$1000),--('Purchase Record'!$D$3:$D$1000&lt;&gt;""),'Purchase Record'!$J$3:$J$1000)-SUMPRODUCT(--(A767='Sales Record'!$B$3:$B$1000),--('Sales Record'!$D$3:$D$1000&lt;&gt;""),'Sales Record'!$G$3:$G$1000))</f>
        <v/>
      </c>
      <c r="R767" s="40"/>
      <c r="S767" s="40"/>
      <c r="T767" s="40"/>
      <c r="U767" s="41" t="str">
        <f t="shared" si="3"/>
        <v/>
      </c>
      <c r="V767" s="21" t="str">
        <f t="shared" si="4"/>
        <v/>
      </c>
      <c r="W767" s="21"/>
      <c r="X767" s="47">
        <f t="shared" si="5"/>
        <v>0</v>
      </c>
    </row>
    <row r="768">
      <c r="C768" s="21"/>
      <c r="D768" s="21"/>
      <c r="F768" s="21"/>
      <c r="G768" s="21"/>
      <c r="H768" s="21"/>
      <c r="I768" s="21"/>
      <c r="J768" s="49" t="str">
        <f t="shared" si="1"/>
        <v/>
      </c>
      <c r="K768" s="45" t="str">
        <f t="shared" si="2"/>
        <v/>
      </c>
      <c r="L768" s="21"/>
      <c r="M768" s="21"/>
      <c r="N768" s="46" t="str">
        <f>IF(A768="","",COUNTIF('Sales Record'!$B$3:$B$1000,A768))</f>
        <v/>
      </c>
      <c r="O768" s="46" t="str">
        <f>IF(A768="","",SUMPRODUCT(--('Sales Record'!$B$3:$B$1000='Inventory List'!A768),--('Sales Record'!$D$3:$D$1000="")))</f>
        <v/>
      </c>
      <c r="P768" s="46" t="str">
        <f>IF(A768="","",SUMPRODUCT('Purchase Record'!$J$3:$J$1000,--('Inventory List'!A768='Purchase Record'!$B$3:$B$1000),--('Purchase Record'!$D$3:$D$1000="")))</f>
        <v/>
      </c>
      <c r="Q768" s="46" t="str">
        <f>IF(A768="","",K768+SUMPRODUCT(--(A768='Purchase Record'!$B$3:$B$1000),--('Purchase Record'!$D$3:$D$1000&lt;&gt;""),'Purchase Record'!$J$3:$J$1000)-SUMPRODUCT(--(A768='Sales Record'!$B$3:$B$1000),--('Sales Record'!$D$3:$D$1000&lt;&gt;""),'Sales Record'!$G$3:$G$1000))</f>
        <v/>
      </c>
      <c r="R768" s="40"/>
      <c r="S768" s="40"/>
      <c r="T768" s="40"/>
      <c r="U768" s="41" t="str">
        <f t="shared" si="3"/>
        <v/>
      </c>
      <c r="V768" s="21" t="str">
        <f t="shared" si="4"/>
        <v/>
      </c>
      <c r="W768" s="21"/>
      <c r="X768" s="47">
        <f t="shared" si="5"/>
        <v>0</v>
      </c>
    </row>
    <row r="769">
      <c r="C769" s="21"/>
      <c r="D769" s="21"/>
      <c r="F769" s="21"/>
      <c r="G769" s="21"/>
      <c r="H769" s="21"/>
      <c r="I769" s="21"/>
      <c r="J769" s="49" t="str">
        <f t="shared" si="1"/>
        <v/>
      </c>
      <c r="K769" s="45" t="str">
        <f t="shared" si="2"/>
        <v/>
      </c>
      <c r="L769" s="21"/>
      <c r="M769" s="21"/>
      <c r="N769" s="46" t="str">
        <f>IF(A769="","",COUNTIF('Sales Record'!$B$3:$B$1000,A769))</f>
        <v/>
      </c>
      <c r="O769" s="46" t="str">
        <f>IF(A769="","",SUMPRODUCT(--('Sales Record'!$B$3:$B$1000='Inventory List'!A769),--('Sales Record'!$D$3:$D$1000="")))</f>
        <v/>
      </c>
      <c r="P769" s="46" t="str">
        <f>IF(A769="","",SUMPRODUCT('Purchase Record'!$J$3:$J$1000,--('Inventory List'!A769='Purchase Record'!$B$3:$B$1000),--('Purchase Record'!$D$3:$D$1000="")))</f>
        <v/>
      </c>
      <c r="Q769" s="46" t="str">
        <f>IF(A769="","",K769+SUMPRODUCT(--(A769='Purchase Record'!$B$3:$B$1000),--('Purchase Record'!$D$3:$D$1000&lt;&gt;""),'Purchase Record'!$J$3:$J$1000)-SUMPRODUCT(--(A769='Sales Record'!$B$3:$B$1000),--('Sales Record'!$D$3:$D$1000&lt;&gt;""),'Sales Record'!$G$3:$G$1000))</f>
        <v/>
      </c>
      <c r="R769" s="40"/>
      <c r="S769" s="40"/>
      <c r="T769" s="40"/>
      <c r="U769" s="41" t="str">
        <f t="shared" si="3"/>
        <v/>
      </c>
      <c r="V769" s="21" t="str">
        <f t="shared" si="4"/>
        <v/>
      </c>
      <c r="W769" s="21"/>
      <c r="X769" s="47">
        <f t="shared" si="5"/>
        <v>0</v>
      </c>
    </row>
    <row r="770">
      <c r="C770" s="21"/>
      <c r="D770" s="21"/>
      <c r="F770" s="21"/>
      <c r="G770" s="21"/>
      <c r="H770" s="21"/>
      <c r="I770" s="21"/>
      <c r="J770" s="49" t="str">
        <f t="shared" si="1"/>
        <v/>
      </c>
      <c r="K770" s="45" t="str">
        <f t="shared" si="2"/>
        <v/>
      </c>
      <c r="L770" s="21"/>
      <c r="M770" s="21"/>
      <c r="N770" s="46" t="str">
        <f>IF(A770="","",COUNTIF('Sales Record'!$B$3:$B$1000,A770))</f>
        <v/>
      </c>
      <c r="O770" s="46" t="str">
        <f>IF(A770="","",SUMPRODUCT(--('Sales Record'!$B$3:$B$1000='Inventory List'!A770),--('Sales Record'!$D$3:$D$1000="")))</f>
        <v/>
      </c>
      <c r="P770" s="46" t="str">
        <f>IF(A770="","",SUMPRODUCT('Purchase Record'!$J$3:$J$1000,--('Inventory List'!A770='Purchase Record'!$B$3:$B$1000),--('Purchase Record'!$D$3:$D$1000="")))</f>
        <v/>
      </c>
      <c r="Q770" s="46" t="str">
        <f>IF(A770="","",K770+SUMPRODUCT(--(A770='Purchase Record'!$B$3:$B$1000),--('Purchase Record'!$D$3:$D$1000&lt;&gt;""),'Purchase Record'!$J$3:$J$1000)-SUMPRODUCT(--(A770='Sales Record'!$B$3:$B$1000),--('Sales Record'!$D$3:$D$1000&lt;&gt;""),'Sales Record'!$G$3:$G$1000))</f>
        <v/>
      </c>
      <c r="R770" s="40"/>
      <c r="S770" s="40"/>
      <c r="T770" s="40"/>
      <c r="U770" s="41" t="str">
        <f t="shared" si="3"/>
        <v/>
      </c>
      <c r="V770" s="21" t="str">
        <f t="shared" si="4"/>
        <v/>
      </c>
      <c r="W770" s="21"/>
      <c r="X770" s="47">
        <f t="shared" si="5"/>
        <v>0</v>
      </c>
    </row>
    <row r="771">
      <c r="C771" s="21"/>
      <c r="D771" s="21"/>
      <c r="F771" s="21"/>
      <c r="G771" s="21"/>
      <c r="H771" s="21"/>
      <c r="I771" s="21"/>
      <c r="J771" s="49" t="str">
        <f t="shared" si="1"/>
        <v/>
      </c>
      <c r="K771" s="45" t="str">
        <f t="shared" si="2"/>
        <v/>
      </c>
      <c r="L771" s="21"/>
      <c r="M771" s="21"/>
      <c r="N771" s="46" t="str">
        <f>IF(A771="","",COUNTIF('Sales Record'!$B$3:$B$1000,A771))</f>
        <v/>
      </c>
      <c r="O771" s="46" t="str">
        <f>IF(A771="","",SUMPRODUCT(--('Sales Record'!$B$3:$B$1000='Inventory List'!A771),--('Sales Record'!$D$3:$D$1000="")))</f>
        <v/>
      </c>
      <c r="P771" s="46" t="str">
        <f>IF(A771="","",SUMPRODUCT('Purchase Record'!$J$3:$J$1000,--('Inventory List'!A771='Purchase Record'!$B$3:$B$1000),--('Purchase Record'!$D$3:$D$1000="")))</f>
        <v/>
      </c>
      <c r="Q771" s="46" t="str">
        <f>IF(A771="","",K771+SUMPRODUCT(--(A771='Purchase Record'!$B$3:$B$1000),--('Purchase Record'!$D$3:$D$1000&lt;&gt;""),'Purchase Record'!$J$3:$J$1000)-SUMPRODUCT(--(A771='Sales Record'!$B$3:$B$1000),--('Sales Record'!$D$3:$D$1000&lt;&gt;""),'Sales Record'!$G$3:$G$1000))</f>
        <v/>
      </c>
      <c r="R771" s="40"/>
      <c r="S771" s="40"/>
      <c r="T771" s="40"/>
      <c r="U771" s="41" t="str">
        <f t="shared" si="3"/>
        <v/>
      </c>
      <c r="V771" s="21" t="str">
        <f t="shared" si="4"/>
        <v/>
      </c>
      <c r="W771" s="21"/>
      <c r="X771" s="47">
        <f t="shared" si="5"/>
        <v>0</v>
      </c>
    </row>
    <row r="772">
      <c r="C772" s="21"/>
      <c r="D772" s="21"/>
      <c r="F772" s="21"/>
      <c r="G772" s="21"/>
      <c r="H772" s="21"/>
      <c r="I772" s="21"/>
      <c r="J772" s="49" t="str">
        <f t="shared" si="1"/>
        <v/>
      </c>
      <c r="K772" s="45" t="str">
        <f t="shared" si="2"/>
        <v/>
      </c>
      <c r="L772" s="21"/>
      <c r="M772" s="21"/>
      <c r="N772" s="46" t="str">
        <f>IF(A772="","",COUNTIF('Sales Record'!$B$3:$B$1000,A772))</f>
        <v/>
      </c>
      <c r="O772" s="46" t="str">
        <f>IF(A772="","",SUMPRODUCT(--('Sales Record'!$B$3:$B$1000='Inventory List'!A772),--('Sales Record'!$D$3:$D$1000="")))</f>
        <v/>
      </c>
      <c r="P772" s="46" t="str">
        <f>IF(A772="","",SUMPRODUCT('Purchase Record'!$J$3:$J$1000,--('Inventory List'!A772='Purchase Record'!$B$3:$B$1000),--('Purchase Record'!$D$3:$D$1000="")))</f>
        <v/>
      </c>
      <c r="Q772" s="46" t="str">
        <f>IF(A772="","",K772+SUMPRODUCT(--(A772='Purchase Record'!$B$3:$B$1000),--('Purchase Record'!$D$3:$D$1000&lt;&gt;""),'Purchase Record'!$J$3:$J$1000)-SUMPRODUCT(--(A772='Sales Record'!$B$3:$B$1000),--('Sales Record'!$D$3:$D$1000&lt;&gt;""),'Sales Record'!$G$3:$G$1000))</f>
        <v/>
      </c>
      <c r="R772" s="40"/>
      <c r="S772" s="40"/>
      <c r="T772" s="40"/>
      <c r="U772" s="41" t="str">
        <f t="shared" si="3"/>
        <v/>
      </c>
      <c r="V772" s="21" t="str">
        <f t="shared" si="4"/>
        <v/>
      </c>
      <c r="W772" s="21"/>
      <c r="X772" s="47">
        <f t="shared" si="5"/>
        <v>0</v>
      </c>
    </row>
    <row r="773">
      <c r="C773" s="21"/>
      <c r="D773" s="21"/>
      <c r="F773" s="21"/>
      <c r="G773" s="21"/>
      <c r="H773" s="21"/>
      <c r="I773" s="21"/>
      <c r="J773" s="49" t="str">
        <f t="shared" si="1"/>
        <v/>
      </c>
      <c r="K773" s="45" t="str">
        <f t="shared" si="2"/>
        <v/>
      </c>
      <c r="L773" s="21"/>
      <c r="M773" s="21"/>
      <c r="N773" s="46" t="str">
        <f>IF(A773="","",COUNTIF('Sales Record'!$B$3:$B$1000,A773))</f>
        <v/>
      </c>
      <c r="O773" s="46" t="str">
        <f>IF(A773="","",SUMPRODUCT(--('Sales Record'!$B$3:$B$1000='Inventory List'!A773),--('Sales Record'!$D$3:$D$1000="")))</f>
        <v/>
      </c>
      <c r="P773" s="46" t="str">
        <f>IF(A773="","",SUMPRODUCT('Purchase Record'!$J$3:$J$1000,--('Inventory List'!A773='Purchase Record'!$B$3:$B$1000),--('Purchase Record'!$D$3:$D$1000="")))</f>
        <v/>
      </c>
      <c r="Q773" s="46" t="str">
        <f>IF(A773="","",K773+SUMPRODUCT(--(A773='Purchase Record'!$B$3:$B$1000),--('Purchase Record'!$D$3:$D$1000&lt;&gt;""),'Purchase Record'!$J$3:$J$1000)-SUMPRODUCT(--(A773='Sales Record'!$B$3:$B$1000),--('Sales Record'!$D$3:$D$1000&lt;&gt;""),'Sales Record'!$G$3:$G$1000))</f>
        <v/>
      </c>
      <c r="R773" s="40"/>
      <c r="S773" s="40"/>
      <c r="T773" s="40"/>
      <c r="U773" s="41" t="str">
        <f t="shared" si="3"/>
        <v/>
      </c>
      <c r="V773" s="21" t="str">
        <f t="shared" si="4"/>
        <v/>
      </c>
      <c r="W773" s="21"/>
      <c r="X773" s="47">
        <f t="shared" si="5"/>
        <v>0</v>
      </c>
    </row>
    <row r="774">
      <c r="C774" s="21"/>
      <c r="D774" s="21"/>
      <c r="F774" s="21"/>
      <c r="G774" s="21"/>
      <c r="H774" s="21"/>
      <c r="I774" s="21"/>
      <c r="J774" s="49" t="str">
        <f t="shared" si="1"/>
        <v/>
      </c>
      <c r="K774" s="45" t="str">
        <f t="shared" si="2"/>
        <v/>
      </c>
      <c r="L774" s="21"/>
      <c r="M774" s="21"/>
      <c r="N774" s="46" t="str">
        <f>IF(A774="","",COUNTIF('Sales Record'!$B$3:$B$1000,A774))</f>
        <v/>
      </c>
      <c r="O774" s="46" t="str">
        <f>IF(A774="","",SUMPRODUCT(--('Sales Record'!$B$3:$B$1000='Inventory List'!A774),--('Sales Record'!$D$3:$D$1000="")))</f>
        <v/>
      </c>
      <c r="P774" s="46" t="str">
        <f>IF(A774="","",SUMPRODUCT('Purchase Record'!$J$3:$J$1000,--('Inventory List'!A774='Purchase Record'!$B$3:$B$1000),--('Purchase Record'!$D$3:$D$1000="")))</f>
        <v/>
      </c>
      <c r="Q774" s="46" t="str">
        <f>IF(A774="","",K774+SUMPRODUCT(--(A774='Purchase Record'!$B$3:$B$1000),--('Purchase Record'!$D$3:$D$1000&lt;&gt;""),'Purchase Record'!$J$3:$J$1000)-SUMPRODUCT(--(A774='Sales Record'!$B$3:$B$1000),--('Sales Record'!$D$3:$D$1000&lt;&gt;""),'Sales Record'!$G$3:$G$1000))</f>
        <v/>
      </c>
      <c r="R774" s="40"/>
      <c r="S774" s="40"/>
      <c r="T774" s="40"/>
      <c r="U774" s="41" t="str">
        <f t="shared" si="3"/>
        <v/>
      </c>
      <c r="V774" s="21" t="str">
        <f t="shared" si="4"/>
        <v/>
      </c>
      <c r="W774" s="21"/>
      <c r="X774" s="47">
        <f t="shared" si="5"/>
        <v>0</v>
      </c>
    </row>
    <row r="775">
      <c r="C775" s="21"/>
      <c r="D775" s="21"/>
      <c r="F775" s="21"/>
      <c r="G775" s="21"/>
      <c r="H775" s="21"/>
      <c r="I775" s="21"/>
      <c r="J775" s="49" t="str">
        <f t="shared" si="1"/>
        <v/>
      </c>
      <c r="K775" s="45" t="str">
        <f t="shared" si="2"/>
        <v/>
      </c>
      <c r="L775" s="21"/>
      <c r="M775" s="21"/>
      <c r="N775" s="46" t="str">
        <f>IF(A775="","",COUNTIF('Sales Record'!$B$3:$B$1000,A775))</f>
        <v/>
      </c>
      <c r="O775" s="46" t="str">
        <f>IF(A775="","",SUMPRODUCT(--('Sales Record'!$B$3:$B$1000='Inventory List'!A775),--('Sales Record'!$D$3:$D$1000="")))</f>
        <v/>
      </c>
      <c r="P775" s="46" t="str">
        <f>IF(A775="","",SUMPRODUCT('Purchase Record'!$J$3:$J$1000,--('Inventory List'!A775='Purchase Record'!$B$3:$B$1000),--('Purchase Record'!$D$3:$D$1000="")))</f>
        <v/>
      </c>
      <c r="Q775" s="46" t="str">
        <f>IF(A775="","",K775+SUMPRODUCT(--(A775='Purchase Record'!$B$3:$B$1000),--('Purchase Record'!$D$3:$D$1000&lt;&gt;""),'Purchase Record'!$J$3:$J$1000)-SUMPRODUCT(--(A775='Sales Record'!$B$3:$B$1000),--('Sales Record'!$D$3:$D$1000&lt;&gt;""),'Sales Record'!$G$3:$G$1000))</f>
        <v/>
      </c>
      <c r="R775" s="40"/>
      <c r="S775" s="40"/>
      <c r="T775" s="40"/>
      <c r="U775" s="41" t="str">
        <f t="shared" si="3"/>
        <v/>
      </c>
      <c r="V775" s="21" t="str">
        <f t="shared" si="4"/>
        <v/>
      </c>
      <c r="W775" s="21"/>
      <c r="X775" s="47">
        <f t="shared" si="5"/>
        <v>0</v>
      </c>
    </row>
    <row r="776">
      <c r="C776" s="21"/>
      <c r="D776" s="21"/>
      <c r="F776" s="21"/>
      <c r="G776" s="21"/>
      <c r="H776" s="21"/>
      <c r="I776" s="21"/>
      <c r="J776" s="49" t="str">
        <f t="shared" si="1"/>
        <v/>
      </c>
      <c r="K776" s="45" t="str">
        <f t="shared" si="2"/>
        <v/>
      </c>
      <c r="L776" s="21"/>
      <c r="M776" s="21"/>
      <c r="N776" s="46" t="str">
        <f>IF(A776="","",COUNTIF('Sales Record'!$B$3:$B$1000,A776))</f>
        <v/>
      </c>
      <c r="O776" s="46" t="str">
        <f>IF(A776="","",SUMPRODUCT(--('Sales Record'!$B$3:$B$1000='Inventory List'!A776),--('Sales Record'!$D$3:$D$1000="")))</f>
        <v/>
      </c>
      <c r="P776" s="46" t="str">
        <f>IF(A776="","",SUMPRODUCT('Purchase Record'!$J$3:$J$1000,--('Inventory List'!A776='Purchase Record'!$B$3:$B$1000),--('Purchase Record'!$D$3:$D$1000="")))</f>
        <v/>
      </c>
      <c r="Q776" s="46" t="str">
        <f>IF(A776="","",K776+SUMPRODUCT(--(A776='Purchase Record'!$B$3:$B$1000),--('Purchase Record'!$D$3:$D$1000&lt;&gt;""),'Purchase Record'!$J$3:$J$1000)-SUMPRODUCT(--(A776='Sales Record'!$B$3:$B$1000),--('Sales Record'!$D$3:$D$1000&lt;&gt;""),'Sales Record'!$G$3:$G$1000))</f>
        <v/>
      </c>
      <c r="R776" s="40"/>
      <c r="S776" s="40"/>
      <c r="T776" s="40"/>
      <c r="U776" s="41" t="str">
        <f t="shared" si="3"/>
        <v/>
      </c>
      <c r="V776" s="21" t="str">
        <f t="shared" si="4"/>
        <v/>
      </c>
      <c r="W776" s="21"/>
      <c r="X776" s="47">
        <f t="shared" si="5"/>
        <v>0</v>
      </c>
    </row>
    <row r="777">
      <c r="C777" s="21"/>
      <c r="D777" s="21"/>
      <c r="F777" s="21"/>
      <c r="G777" s="21"/>
      <c r="H777" s="21"/>
      <c r="I777" s="21"/>
      <c r="J777" s="49" t="str">
        <f t="shared" si="1"/>
        <v/>
      </c>
      <c r="K777" s="45" t="str">
        <f t="shared" si="2"/>
        <v/>
      </c>
      <c r="L777" s="21"/>
      <c r="M777" s="21"/>
      <c r="N777" s="46" t="str">
        <f>IF(A777="","",COUNTIF('Sales Record'!$B$3:$B$1000,A777))</f>
        <v/>
      </c>
      <c r="O777" s="46" t="str">
        <f>IF(A777="","",SUMPRODUCT(--('Sales Record'!$B$3:$B$1000='Inventory List'!A777),--('Sales Record'!$D$3:$D$1000="")))</f>
        <v/>
      </c>
      <c r="P777" s="46" t="str">
        <f>IF(A777="","",SUMPRODUCT('Purchase Record'!$J$3:$J$1000,--('Inventory List'!A777='Purchase Record'!$B$3:$B$1000),--('Purchase Record'!$D$3:$D$1000="")))</f>
        <v/>
      </c>
      <c r="Q777" s="46" t="str">
        <f>IF(A777="","",K777+SUMPRODUCT(--(A777='Purchase Record'!$B$3:$B$1000),--('Purchase Record'!$D$3:$D$1000&lt;&gt;""),'Purchase Record'!$J$3:$J$1000)-SUMPRODUCT(--(A777='Sales Record'!$B$3:$B$1000),--('Sales Record'!$D$3:$D$1000&lt;&gt;""),'Sales Record'!$G$3:$G$1000))</f>
        <v/>
      </c>
      <c r="R777" s="40"/>
      <c r="S777" s="40"/>
      <c r="T777" s="40"/>
      <c r="U777" s="41" t="str">
        <f t="shared" si="3"/>
        <v/>
      </c>
      <c r="V777" s="21" t="str">
        <f t="shared" si="4"/>
        <v/>
      </c>
      <c r="W777" s="21"/>
      <c r="X777" s="47">
        <f t="shared" si="5"/>
        <v>0</v>
      </c>
    </row>
    <row r="778">
      <c r="C778" s="21"/>
      <c r="D778" s="21"/>
      <c r="F778" s="21"/>
      <c r="G778" s="21"/>
      <c r="H778" s="21"/>
      <c r="I778" s="21"/>
      <c r="J778" s="49" t="str">
        <f t="shared" si="1"/>
        <v/>
      </c>
      <c r="K778" s="45" t="str">
        <f t="shared" si="2"/>
        <v/>
      </c>
      <c r="L778" s="21"/>
      <c r="M778" s="21"/>
      <c r="N778" s="46" t="str">
        <f>IF(A778="","",COUNTIF('Sales Record'!$B$3:$B$1000,A778))</f>
        <v/>
      </c>
      <c r="O778" s="46" t="str">
        <f>IF(A778="","",SUMPRODUCT(--('Sales Record'!$B$3:$B$1000='Inventory List'!A778),--('Sales Record'!$D$3:$D$1000="")))</f>
        <v/>
      </c>
      <c r="P778" s="46" t="str">
        <f>IF(A778="","",SUMPRODUCT('Purchase Record'!$J$3:$J$1000,--('Inventory List'!A778='Purchase Record'!$B$3:$B$1000),--('Purchase Record'!$D$3:$D$1000="")))</f>
        <v/>
      </c>
      <c r="Q778" s="46" t="str">
        <f>IF(A778="","",K778+SUMPRODUCT(--(A778='Purchase Record'!$B$3:$B$1000),--('Purchase Record'!$D$3:$D$1000&lt;&gt;""),'Purchase Record'!$J$3:$J$1000)-SUMPRODUCT(--(A778='Sales Record'!$B$3:$B$1000),--('Sales Record'!$D$3:$D$1000&lt;&gt;""),'Sales Record'!$G$3:$G$1000))</f>
        <v/>
      </c>
      <c r="R778" s="40"/>
      <c r="S778" s="40"/>
      <c r="T778" s="40"/>
      <c r="U778" s="41" t="str">
        <f t="shared" si="3"/>
        <v/>
      </c>
      <c r="V778" s="21" t="str">
        <f t="shared" si="4"/>
        <v/>
      </c>
      <c r="W778" s="21"/>
      <c r="X778" s="47">
        <f t="shared" si="5"/>
        <v>0</v>
      </c>
    </row>
    <row r="779">
      <c r="C779" s="21"/>
      <c r="D779" s="21"/>
      <c r="F779" s="21"/>
      <c r="G779" s="21"/>
      <c r="H779" s="21"/>
      <c r="I779" s="21"/>
      <c r="J779" s="49" t="str">
        <f t="shared" si="1"/>
        <v/>
      </c>
      <c r="K779" s="45" t="str">
        <f t="shared" si="2"/>
        <v/>
      </c>
      <c r="L779" s="21"/>
      <c r="M779" s="21"/>
      <c r="N779" s="46" t="str">
        <f>IF(A779="","",COUNTIF('Sales Record'!$B$3:$B$1000,A779))</f>
        <v/>
      </c>
      <c r="O779" s="46" t="str">
        <f>IF(A779="","",SUMPRODUCT(--('Sales Record'!$B$3:$B$1000='Inventory List'!A779),--('Sales Record'!$D$3:$D$1000="")))</f>
        <v/>
      </c>
      <c r="P779" s="46" t="str">
        <f>IF(A779="","",SUMPRODUCT('Purchase Record'!$J$3:$J$1000,--('Inventory List'!A779='Purchase Record'!$B$3:$B$1000),--('Purchase Record'!$D$3:$D$1000="")))</f>
        <v/>
      </c>
      <c r="Q779" s="46" t="str">
        <f>IF(A779="","",K779+SUMPRODUCT(--(A779='Purchase Record'!$B$3:$B$1000),--('Purchase Record'!$D$3:$D$1000&lt;&gt;""),'Purchase Record'!$J$3:$J$1000)-SUMPRODUCT(--(A779='Sales Record'!$B$3:$B$1000),--('Sales Record'!$D$3:$D$1000&lt;&gt;""),'Sales Record'!$G$3:$G$1000))</f>
        <v/>
      </c>
      <c r="R779" s="40"/>
      <c r="S779" s="40"/>
      <c r="T779" s="40"/>
      <c r="U779" s="41" t="str">
        <f t="shared" si="3"/>
        <v/>
      </c>
      <c r="V779" s="21" t="str">
        <f t="shared" si="4"/>
        <v/>
      </c>
      <c r="W779" s="21"/>
      <c r="X779" s="47">
        <f t="shared" si="5"/>
        <v>0</v>
      </c>
    </row>
    <row r="780">
      <c r="C780" s="21"/>
      <c r="D780" s="21"/>
      <c r="F780" s="21"/>
      <c r="G780" s="21"/>
      <c r="H780" s="21"/>
      <c r="I780" s="21"/>
      <c r="J780" s="49" t="str">
        <f t="shared" si="1"/>
        <v/>
      </c>
      <c r="K780" s="45" t="str">
        <f t="shared" si="2"/>
        <v/>
      </c>
      <c r="L780" s="21"/>
      <c r="M780" s="21"/>
      <c r="N780" s="46" t="str">
        <f>IF(A780="","",COUNTIF('Sales Record'!$B$3:$B$1000,A780))</f>
        <v/>
      </c>
      <c r="O780" s="46" t="str">
        <f>IF(A780="","",SUMPRODUCT(--('Sales Record'!$B$3:$B$1000='Inventory List'!A780),--('Sales Record'!$D$3:$D$1000="")))</f>
        <v/>
      </c>
      <c r="P780" s="46" t="str">
        <f>IF(A780="","",SUMPRODUCT('Purchase Record'!$J$3:$J$1000,--('Inventory List'!A780='Purchase Record'!$B$3:$B$1000),--('Purchase Record'!$D$3:$D$1000="")))</f>
        <v/>
      </c>
      <c r="Q780" s="46" t="str">
        <f>IF(A780="","",K780+SUMPRODUCT(--(A780='Purchase Record'!$B$3:$B$1000),--('Purchase Record'!$D$3:$D$1000&lt;&gt;""),'Purchase Record'!$J$3:$J$1000)-SUMPRODUCT(--(A780='Sales Record'!$B$3:$B$1000),--('Sales Record'!$D$3:$D$1000&lt;&gt;""),'Sales Record'!$G$3:$G$1000))</f>
        <v/>
      </c>
      <c r="R780" s="40"/>
      <c r="S780" s="40"/>
      <c r="T780" s="40"/>
      <c r="U780" s="41" t="str">
        <f t="shared" si="3"/>
        <v/>
      </c>
      <c r="V780" s="21" t="str">
        <f t="shared" si="4"/>
        <v/>
      </c>
      <c r="W780" s="21"/>
      <c r="X780" s="47">
        <f t="shared" si="5"/>
        <v>0</v>
      </c>
    </row>
    <row r="781">
      <c r="C781" s="21"/>
      <c r="D781" s="21"/>
      <c r="F781" s="21"/>
      <c r="G781" s="21"/>
      <c r="H781" s="21"/>
      <c r="I781" s="21"/>
      <c r="J781" s="49" t="str">
        <f t="shared" si="1"/>
        <v/>
      </c>
      <c r="K781" s="45" t="str">
        <f t="shared" si="2"/>
        <v/>
      </c>
      <c r="L781" s="21"/>
      <c r="M781" s="21"/>
      <c r="N781" s="46" t="str">
        <f>IF(A781="","",COUNTIF('Sales Record'!$B$3:$B$1000,A781))</f>
        <v/>
      </c>
      <c r="O781" s="46" t="str">
        <f>IF(A781="","",SUMPRODUCT(--('Sales Record'!$B$3:$B$1000='Inventory List'!A781),--('Sales Record'!$D$3:$D$1000="")))</f>
        <v/>
      </c>
      <c r="P781" s="46" t="str">
        <f>IF(A781="","",SUMPRODUCT('Purchase Record'!$J$3:$J$1000,--('Inventory List'!A781='Purchase Record'!$B$3:$B$1000),--('Purchase Record'!$D$3:$D$1000="")))</f>
        <v/>
      </c>
      <c r="Q781" s="46" t="str">
        <f>IF(A781="","",K781+SUMPRODUCT(--(A781='Purchase Record'!$B$3:$B$1000),--('Purchase Record'!$D$3:$D$1000&lt;&gt;""),'Purchase Record'!$J$3:$J$1000)-SUMPRODUCT(--(A781='Sales Record'!$B$3:$B$1000),--('Sales Record'!$D$3:$D$1000&lt;&gt;""),'Sales Record'!$G$3:$G$1000))</f>
        <v/>
      </c>
      <c r="R781" s="40"/>
      <c r="S781" s="40"/>
      <c r="T781" s="40"/>
      <c r="U781" s="41" t="str">
        <f t="shared" si="3"/>
        <v/>
      </c>
      <c r="V781" s="21" t="str">
        <f t="shared" si="4"/>
        <v/>
      </c>
      <c r="W781" s="21"/>
      <c r="X781" s="47">
        <f t="shared" si="5"/>
        <v>0</v>
      </c>
    </row>
    <row r="782">
      <c r="C782" s="21"/>
      <c r="D782" s="21"/>
      <c r="F782" s="21"/>
      <c r="G782" s="21"/>
      <c r="H782" s="21"/>
      <c r="I782" s="21"/>
      <c r="J782" s="49" t="str">
        <f t="shared" si="1"/>
        <v/>
      </c>
      <c r="K782" s="45" t="str">
        <f t="shared" si="2"/>
        <v/>
      </c>
      <c r="L782" s="21"/>
      <c r="M782" s="21"/>
      <c r="N782" s="46" t="str">
        <f>IF(A782="","",COUNTIF('Sales Record'!$B$3:$B$1000,A782))</f>
        <v/>
      </c>
      <c r="O782" s="46" t="str">
        <f>IF(A782="","",SUMPRODUCT(--('Sales Record'!$B$3:$B$1000='Inventory List'!A782),--('Sales Record'!$D$3:$D$1000="")))</f>
        <v/>
      </c>
      <c r="P782" s="46" t="str">
        <f>IF(A782="","",SUMPRODUCT('Purchase Record'!$J$3:$J$1000,--('Inventory List'!A782='Purchase Record'!$B$3:$B$1000),--('Purchase Record'!$D$3:$D$1000="")))</f>
        <v/>
      </c>
      <c r="Q782" s="46" t="str">
        <f>IF(A782="","",K782+SUMPRODUCT(--(A782='Purchase Record'!$B$3:$B$1000),--('Purchase Record'!$D$3:$D$1000&lt;&gt;""),'Purchase Record'!$J$3:$J$1000)-SUMPRODUCT(--(A782='Sales Record'!$B$3:$B$1000),--('Sales Record'!$D$3:$D$1000&lt;&gt;""),'Sales Record'!$G$3:$G$1000))</f>
        <v/>
      </c>
      <c r="R782" s="40"/>
      <c r="S782" s="40"/>
      <c r="T782" s="40"/>
      <c r="U782" s="41" t="str">
        <f t="shared" si="3"/>
        <v/>
      </c>
      <c r="V782" s="21" t="str">
        <f t="shared" si="4"/>
        <v/>
      </c>
      <c r="W782" s="21"/>
      <c r="X782" s="47">
        <f t="shared" si="5"/>
        <v>0</v>
      </c>
    </row>
    <row r="783">
      <c r="C783" s="21"/>
      <c r="D783" s="21"/>
      <c r="F783" s="21"/>
      <c r="G783" s="21"/>
      <c r="H783" s="21"/>
      <c r="I783" s="21"/>
      <c r="J783" s="49" t="str">
        <f t="shared" si="1"/>
        <v/>
      </c>
      <c r="K783" s="45" t="str">
        <f t="shared" si="2"/>
        <v/>
      </c>
      <c r="L783" s="21"/>
      <c r="M783" s="21"/>
      <c r="N783" s="46" t="str">
        <f>IF(A783="","",COUNTIF('Sales Record'!$B$3:$B$1000,A783))</f>
        <v/>
      </c>
      <c r="O783" s="46" t="str">
        <f>IF(A783="","",SUMPRODUCT(--('Sales Record'!$B$3:$B$1000='Inventory List'!A783),--('Sales Record'!$D$3:$D$1000="")))</f>
        <v/>
      </c>
      <c r="P783" s="46" t="str">
        <f>IF(A783="","",SUMPRODUCT('Purchase Record'!$J$3:$J$1000,--('Inventory List'!A783='Purchase Record'!$B$3:$B$1000),--('Purchase Record'!$D$3:$D$1000="")))</f>
        <v/>
      </c>
      <c r="Q783" s="46" t="str">
        <f>IF(A783="","",K783+SUMPRODUCT(--(A783='Purchase Record'!$B$3:$B$1000),--('Purchase Record'!$D$3:$D$1000&lt;&gt;""),'Purchase Record'!$J$3:$J$1000)-SUMPRODUCT(--(A783='Sales Record'!$B$3:$B$1000),--('Sales Record'!$D$3:$D$1000&lt;&gt;""),'Sales Record'!$G$3:$G$1000))</f>
        <v/>
      </c>
      <c r="R783" s="40"/>
      <c r="S783" s="40"/>
      <c r="T783" s="40"/>
      <c r="U783" s="41" t="str">
        <f t="shared" si="3"/>
        <v/>
      </c>
      <c r="V783" s="21" t="str">
        <f t="shared" si="4"/>
        <v/>
      </c>
      <c r="W783" s="21"/>
      <c r="X783" s="47">
        <f t="shared" si="5"/>
        <v>0</v>
      </c>
    </row>
    <row r="784">
      <c r="C784" s="21"/>
      <c r="D784" s="21"/>
      <c r="F784" s="21"/>
      <c r="G784" s="21"/>
      <c r="H784" s="21"/>
      <c r="I784" s="21"/>
      <c r="J784" s="49" t="str">
        <f t="shared" si="1"/>
        <v/>
      </c>
      <c r="K784" s="45" t="str">
        <f t="shared" si="2"/>
        <v/>
      </c>
      <c r="L784" s="21"/>
      <c r="M784" s="21"/>
      <c r="N784" s="46" t="str">
        <f>IF(A784="","",COUNTIF('Sales Record'!$B$3:$B$1000,A784))</f>
        <v/>
      </c>
      <c r="O784" s="46" t="str">
        <f>IF(A784="","",SUMPRODUCT(--('Sales Record'!$B$3:$B$1000='Inventory List'!A784),--('Sales Record'!$D$3:$D$1000="")))</f>
        <v/>
      </c>
      <c r="P784" s="46" t="str">
        <f>IF(A784="","",SUMPRODUCT('Purchase Record'!$J$3:$J$1000,--('Inventory List'!A784='Purchase Record'!$B$3:$B$1000),--('Purchase Record'!$D$3:$D$1000="")))</f>
        <v/>
      </c>
      <c r="Q784" s="46" t="str">
        <f>IF(A784="","",K784+SUMPRODUCT(--(A784='Purchase Record'!$B$3:$B$1000),--('Purchase Record'!$D$3:$D$1000&lt;&gt;""),'Purchase Record'!$J$3:$J$1000)-SUMPRODUCT(--(A784='Sales Record'!$B$3:$B$1000),--('Sales Record'!$D$3:$D$1000&lt;&gt;""),'Sales Record'!$G$3:$G$1000))</f>
        <v/>
      </c>
      <c r="R784" s="40"/>
      <c r="S784" s="40"/>
      <c r="T784" s="40"/>
      <c r="U784" s="41" t="str">
        <f t="shared" si="3"/>
        <v/>
      </c>
      <c r="V784" s="21" t="str">
        <f t="shared" si="4"/>
        <v/>
      </c>
      <c r="W784" s="21"/>
      <c r="X784" s="47">
        <f t="shared" si="5"/>
        <v>0</v>
      </c>
    </row>
    <row r="785">
      <c r="C785" s="21"/>
      <c r="D785" s="21"/>
      <c r="F785" s="21"/>
      <c r="G785" s="21"/>
      <c r="H785" s="21"/>
      <c r="I785" s="21"/>
      <c r="J785" s="49" t="str">
        <f t="shared" si="1"/>
        <v/>
      </c>
      <c r="K785" s="45" t="str">
        <f t="shared" si="2"/>
        <v/>
      </c>
      <c r="L785" s="21"/>
      <c r="M785" s="21"/>
      <c r="N785" s="46" t="str">
        <f>IF(A785="","",COUNTIF('Sales Record'!$B$3:$B$1000,A785))</f>
        <v/>
      </c>
      <c r="O785" s="46" t="str">
        <f>IF(A785="","",SUMPRODUCT(--('Sales Record'!$B$3:$B$1000='Inventory List'!A785),--('Sales Record'!$D$3:$D$1000="")))</f>
        <v/>
      </c>
      <c r="P785" s="46" t="str">
        <f>IF(A785="","",SUMPRODUCT('Purchase Record'!$J$3:$J$1000,--('Inventory List'!A785='Purchase Record'!$B$3:$B$1000),--('Purchase Record'!$D$3:$D$1000="")))</f>
        <v/>
      </c>
      <c r="Q785" s="46" t="str">
        <f>IF(A785="","",K785+SUMPRODUCT(--(A785='Purchase Record'!$B$3:$B$1000),--('Purchase Record'!$D$3:$D$1000&lt;&gt;""),'Purchase Record'!$J$3:$J$1000)-SUMPRODUCT(--(A785='Sales Record'!$B$3:$B$1000),--('Sales Record'!$D$3:$D$1000&lt;&gt;""),'Sales Record'!$G$3:$G$1000))</f>
        <v/>
      </c>
      <c r="R785" s="40"/>
      <c r="S785" s="40"/>
      <c r="T785" s="40"/>
      <c r="U785" s="41" t="str">
        <f t="shared" si="3"/>
        <v/>
      </c>
      <c r="V785" s="21" t="str">
        <f t="shared" si="4"/>
        <v/>
      </c>
      <c r="W785" s="21"/>
      <c r="X785" s="47">
        <f t="shared" si="5"/>
        <v>0</v>
      </c>
    </row>
    <row r="786">
      <c r="C786" s="21"/>
      <c r="D786" s="21"/>
      <c r="F786" s="21"/>
      <c r="G786" s="21"/>
      <c r="H786" s="21"/>
      <c r="I786" s="21"/>
      <c r="J786" s="49" t="str">
        <f t="shared" si="1"/>
        <v/>
      </c>
      <c r="K786" s="45" t="str">
        <f t="shared" si="2"/>
        <v/>
      </c>
      <c r="L786" s="21"/>
      <c r="M786" s="21"/>
      <c r="N786" s="46" t="str">
        <f>IF(A786="","",COUNTIF('Sales Record'!$B$3:$B$1000,A786))</f>
        <v/>
      </c>
      <c r="O786" s="46" t="str">
        <f>IF(A786="","",SUMPRODUCT(--('Sales Record'!$B$3:$B$1000='Inventory List'!A786),--('Sales Record'!$D$3:$D$1000="")))</f>
        <v/>
      </c>
      <c r="P786" s="46" t="str">
        <f>IF(A786="","",SUMPRODUCT('Purchase Record'!$J$3:$J$1000,--('Inventory List'!A786='Purchase Record'!$B$3:$B$1000),--('Purchase Record'!$D$3:$D$1000="")))</f>
        <v/>
      </c>
      <c r="Q786" s="46" t="str">
        <f>IF(A786="","",K786+SUMPRODUCT(--(A786='Purchase Record'!$B$3:$B$1000),--('Purchase Record'!$D$3:$D$1000&lt;&gt;""),'Purchase Record'!$J$3:$J$1000)-SUMPRODUCT(--(A786='Sales Record'!$B$3:$B$1000),--('Sales Record'!$D$3:$D$1000&lt;&gt;""),'Sales Record'!$G$3:$G$1000))</f>
        <v/>
      </c>
      <c r="R786" s="40"/>
      <c r="S786" s="40"/>
      <c r="T786" s="40"/>
      <c r="U786" s="41" t="str">
        <f t="shared" si="3"/>
        <v/>
      </c>
      <c r="V786" s="21" t="str">
        <f t="shared" si="4"/>
        <v/>
      </c>
      <c r="W786" s="21"/>
      <c r="X786" s="47">
        <f t="shared" si="5"/>
        <v>0</v>
      </c>
    </row>
    <row r="787">
      <c r="C787" s="21"/>
      <c r="D787" s="21"/>
      <c r="F787" s="21"/>
      <c r="G787" s="21"/>
      <c r="H787" s="21"/>
      <c r="I787" s="21"/>
      <c r="J787" s="49" t="str">
        <f t="shared" si="1"/>
        <v/>
      </c>
      <c r="K787" s="45" t="str">
        <f t="shared" si="2"/>
        <v/>
      </c>
      <c r="L787" s="21"/>
      <c r="M787" s="21"/>
      <c r="N787" s="46" t="str">
        <f>IF(A787="","",COUNTIF('Sales Record'!$B$3:$B$1000,A787))</f>
        <v/>
      </c>
      <c r="O787" s="46" t="str">
        <f>IF(A787="","",SUMPRODUCT(--('Sales Record'!$B$3:$B$1000='Inventory List'!A787),--('Sales Record'!$D$3:$D$1000="")))</f>
        <v/>
      </c>
      <c r="P787" s="46" t="str">
        <f>IF(A787="","",SUMPRODUCT('Purchase Record'!$J$3:$J$1000,--('Inventory List'!A787='Purchase Record'!$B$3:$B$1000),--('Purchase Record'!$D$3:$D$1000="")))</f>
        <v/>
      </c>
      <c r="Q787" s="46" t="str">
        <f>IF(A787="","",K787+SUMPRODUCT(--(A787='Purchase Record'!$B$3:$B$1000),--('Purchase Record'!$D$3:$D$1000&lt;&gt;""),'Purchase Record'!$J$3:$J$1000)-SUMPRODUCT(--(A787='Sales Record'!$B$3:$B$1000),--('Sales Record'!$D$3:$D$1000&lt;&gt;""),'Sales Record'!$G$3:$G$1000))</f>
        <v/>
      </c>
      <c r="R787" s="40"/>
      <c r="S787" s="40"/>
      <c r="T787" s="40"/>
      <c r="U787" s="41" t="str">
        <f t="shared" si="3"/>
        <v/>
      </c>
      <c r="V787" s="21" t="str">
        <f t="shared" si="4"/>
        <v/>
      </c>
      <c r="W787" s="21"/>
      <c r="X787" s="47">
        <f t="shared" si="5"/>
        <v>0</v>
      </c>
    </row>
    <row r="788">
      <c r="C788" s="21"/>
      <c r="D788" s="21"/>
      <c r="F788" s="21"/>
      <c r="G788" s="21"/>
      <c r="H788" s="21"/>
      <c r="I788" s="21"/>
      <c r="J788" s="49" t="str">
        <f t="shared" si="1"/>
        <v/>
      </c>
      <c r="K788" s="45" t="str">
        <f t="shared" si="2"/>
        <v/>
      </c>
      <c r="L788" s="21"/>
      <c r="M788" s="21"/>
      <c r="N788" s="46" t="str">
        <f>IF(A788="","",COUNTIF('Sales Record'!$B$3:$B$1000,A788))</f>
        <v/>
      </c>
      <c r="O788" s="46" t="str">
        <f>IF(A788="","",SUMPRODUCT(--('Sales Record'!$B$3:$B$1000='Inventory List'!A788),--('Sales Record'!$D$3:$D$1000="")))</f>
        <v/>
      </c>
      <c r="P788" s="46" t="str">
        <f>IF(A788="","",SUMPRODUCT('Purchase Record'!$J$3:$J$1000,--('Inventory List'!A788='Purchase Record'!$B$3:$B$1000),--('Purchase Record'!$D$3:$D$1000="")))</f>
        <v/>
      </c>
      <c r="Q788" s="46" t="str">
        <f>IF(A788="","",K788+SUMPRODUCT(--(A788='Purchase Record'!$B$3:$B$1000),--('Purchase Record'!$D$3:$D$1000&lt;&gt;""),'Purchase Record'!$J$3:$J$1000)-SUMPRODUCT(--(A788='Sales Record'!$B$3:$B$1000),--('Sales Record'!$D$3:$D$1000&lt;&gt;""),'Sales Record'!$G$3:$G$1000))</f>
        <v/>
      </c>
      <c r="R788" s="40"/>
      <c r="S788" s="40"/>
      <c r="T788" s="40"/>
      <c r="U788" s="41" t="str">
        <f t="shared" si="3"/>
        <v/>
      </c>
      <c r="V788" s="21" t="str">
        <f t="shared" si="4"/>
        <v/>
      </c>
      <c r="W788" s="21"/>
      <c r="X788" s="47">
        <f t="shared" si="5"/>
        <v>0</v>
      </c>
    </row>
    <row r="789">
      <c r="C789" s="21"/>
      <c r="D789" s="21"/>
      <c r="F789" s="21"/>
      <c r="G789" s="21"/>
      <c r="H789" s="21"/>
      <c r="I789" s="21"/>
      <c r="J789" s="49" t="str">
        <f t="shared" si="1"/>
        <v/>
      </c>
      <c r="K789" s="45" t="str">
        <f t="shared" si="2"/>
        <v/>
      </c>
      <c r="L789" s="21"/>
      <c r="M789" s="21"/>
      <c r="N789" s="46" t="str">
        <f>IF(A789="","",COUNTIF('Sales Record'!$B$3:$B$1000,A789))</f>
        <v/>
      </c>
      <c r="O789" s="46" t="str">
        <f>IF(A789="","",SUMPRODUCT(--('Sales Record'!$B$3:$B$1000='Inventory List'!A789),--('Sales Record'!$D$3:$D$1000="")))</f>
        <v/>
      </c>
      <c r="P789" s="46" t="str">
        <f>IF(A789="","",SUMPRODUCT('Purchase Record'!$J$3:$J$1000,--('Inventory List'!A789='Purchase Record'!$B$3:$B$1000),--('Purchase Record'!$D$3:$D$1000="")))</f>
        <v/>
      </c>
      <c r="Q789" s="46" t="str">
        <f>IF(A789="","",K789+SUMPRODUCT(--(A789='Purchase Record'!$B$3:$B$1000),--('Purchase Record'!$D$3:$D$1000&lt;&gt;""),'Purchase Record'!$J$3:$J$1000)-SUMPRODUCT(--(A789='Sales Record'!$B$3:$B$1000),--('Sales Record'!$D$3:$D$1000&lt;&gt;""),'Sales Record'!$G$3:$G$1000))</f>
        <v/>
      </c>
      <c r="R789" s="40"/>
      <c r="S789" s="40"/>
      <c r="T789" s="40"/>
      <c r="U789" s="41" t="str">
        <f t="shared" si="3"/>
        <v/>
      </c>
      <c r="V789" s="21" t="str">
        <f t="shared" si="4"/>
        <v/>
      </c>
      <c r="W789" s="21"/>
      <c r="X789" s="47">
        <f t="shared" si="5"/>
        <v>0</v>
      </c>
    </row>
    <row r="790">
      <c r="C790" s="21"/>
      <c r="D790" s="21"/>
      <c r="F790" s="21"/>
      <c r="G790" s="21"/>
      <c r="H790" s="21"/>
      <c r="I790" s="21"/>
      <c r="J790" s="49" t="str">
        <f t="shared" si="1"/>
        <v/>
      </c>
      <c r="K790" s="45" t="str">
        <f t="shared" si="2"/>
        <v/>
      </c>
      <c r="L790" s="21"/>
      <c r="M790" s="21"/>
      <c r="N790" s="46" t="str">
        <f>IF(A790="","",COUNTIF('Sales Record'!$B$3:$B$1000,A790))</f>
        <v/>
      </c>
      <c r="O790" s="46" t="str">
        <f>IF(A790="","",SUMPRODUCT(--('Sales Record'!$B$3:$B$1000='Inventory List'!A790),--('Sales Record'!$D$3:$D$1000="")))</f>
        <v/>
      </c>
      <c r="P790" s="46" t="str">
        <f>IF(A790="","",SUMPRODUCT('Purchase Record'!$J$3:$J$1000,--('Inventory List'!A790='Purchase Record'!$B$3:$B$1000),--('Purchase Record'!$D$3:$D$1000="")))</f>
        <v/>
      </c>
      <c r="Q790" s="46" t="str">
        <f>IF(A790="","",K790+SUMPRODUCT(--(A790='Purchase Record'!$B$3:$B$1000),--('Purchase Record'!$D$3:$D$1000&lt;&gt;""),'Purchase Record'!$J$3:$J$1000)-SUMPRODUCT(--(A790='Sales Record'!$B$3:$B$1000),--('Sales Record'!$D$3:$D$1000&lt;&gt;""),'Sales Record'!$G$3:$G$1000))</f>
        <v/>
      </c>
      <c r="R790" s="40"/>
      <c r="S790" s="40"/>
      <c r="T790" s="40"/>
      <c r="U790" s="41" t="str">
        <f t="shared" si="3"/>
        <v/>
      </c>
      <c r="V790" s="21" t="str">
        <f t="shared" si="4"/>
        <v/>
      </c>
      <c r="W790" s="21"/>
      <c r="X790" s="47">
        <f t="shared" si="5"/>
        <v>0</v>
      </c>
    </row>
    <row r="791">
      <c r="C791" s="21"/>
      <c r="D791" s="21"/>
      <c r="F791" s="21"/>
      <c r="G791" s="21"/>
      <c r="H791" s="21"/>
      <c r="I791" s="21"/>
      <c r="J791" s="49" t="str">
        <f t="shared" si="1"/>
        <v/>
      </c>
      <c r="K791" s="45" t="str">
        <f t="shared" si="2"/>
        <v/>
      </c>
      <c r="L791" s="21"/>
      <c r="M791" s="21"/>
      <c r="N791" s="46" t="str">
        <f>IF(A791="","",COUNTIF('Sales Record'!$B$3:$B$1000,A791))</f>
        <v/>
      </c>
      <c r="O791" s="46" t="str">
        <f>IF(A791="","",SUMPRODUCT(--('Sales Record'!$B$3:$B$1000='Inventory List'!A791),--('Sales Record'!$D$3:$D$1000="")))</f>
        <v/>
      </c>
      <c r="P791" s="46" t="str">
        <f>IF(A791="","",SUMPRODUCT('Purchase Record'!$J$3:$J$1000,--('Inventory List'!A791='Purchase Record'!$B$3:$B$1000),--('Purchase Record'!$D$3:$D$1000="")))</f>
        <v/>
      </c>
      <c r="Q791" s="46" t="str">
        <f>IF(A791="","",K791+SUMPRODUCT(--(A791='Purchase Record'!$B$3:$B$1000),--('Purchase Record'!$D$3:$D$1000&lt;&gt;""),'Purchase Record'!$J$3:$J$1000)-SUMPRODUCT(--(A791='Sales Record'!$B$3:$B$1000),--('Sales Record'!$D$3:$D$1000&lt;&gt;""),'Sales Record'!$G$3:$G$1000))</f>
        <v/>
      </c>
      <c r="R791" s="40"/>
      <c r="S791" s="40"/>
      <c r="T791" s="40"/>
      <c r="U791" s="41" t="str">
        <f t="shared" si="3"/>
        <v/>
      </c>
      <c r="V791" s="21" t="str">
        <f t="shared" si="4"/>
        <v/>
      </c>
      <c r="W791" s="21"/>
      <c r="X791" s="47">
        <f t="shared" si="5"/>
        <v>0</v>
      </c>
    </row>
    <row r="792">
      <c r="C792" s="21"/>
      <c r="D792" s="21"/>
      <c r="F792" s="21"/>
      <c r="G792" s="21"/>
      <c r="H792" s="21"/>
      <c r="I792" s="21"/>
      <c r="J792" s="49" t="str">
        <f t="shared" si="1"/>
        <v/>
      </c>
      <c r="K792" s="45" t="str">
        <f t="shared" si="2"/>
        <v/>
      </c>
      <c r="L792" s="21"/>
      <c r="M792" s="21"/>
      <c r="N792" s="46" t="str">
        <f>IF(A792="","",COUNTIF('Sales Record'!$B$3:$B$1000,A792))</f>
        <v/>
      </c>
      <c r="O792" s="46" t="str">
        <f>IF(A792="","",SUMPRODUCT(--('Sales Record'!$B$3:$B$1000='Inventory List'!A792),--('Sales Record'!$D$3:$D$1000="")))</f>
        <v/>
      </c>
      <c r="P792" s="46" t="str">
        <f>IF(A792="","",SUMPRODUCT('Purchase Record'!$J$3:$J$1000,--('Inventory List'!A792='Purchase Record'!$B$3:$B$1000),--('Purchase Record'!$D$3:$D$1000="")))</f>
        <v/>
      </c>
      <c r="Q792" s="46" t="str">
        <f>IF(A792="","",K792+SUMPRODUCT(--(A792='Purchase Record'!$B$3:$B$1000),--('Purchase Record'!$D$3:$D$1000&lt;&gt;""),'Purchase Record'!$J$3:$J$1000)-SUMPRODUCT(--(A792='Sales Record'!$B$3:$B$1000),--('Sales Record'!$D$3:$D$1000&lt;&gt;""),'Sales Record'!$G$3:$G$1000))</f>
        <v/>
      </c>
      <c r="R792" s="40"/>
      <c r="S792" s="40"/>
      <c r="T792" s="40"/>
      <c r="U792" s="41" t="str">
        <f t="shared" si="3"/>
        <v/>
      </c>
      <c r="V792" s="21" t="str">
        <f t="shared" si="4"/>
        <v/>
      </c>
      <c r="W792" s="21"/>
      <c r="X792" s="47">
        <f t="shared" si="5"/>
        <v>0</v>
      </c>
    </row>
    <row r="793">
      <c r="C793" s="21"/>
      <c r="D793" s="21"/>
      <c r="F793" s="21"/>
      <c r="G793" s="21"/>
      <c r="H793" s="21"/>
      <c r="I793" s="21"/>
      <c r="J793" s="49" t="str">
        <f t="shared" si="1"/>
        <v/>
      </c>
      <c r="K793" s="45" t="str">
        <f t="shared" si="2"/>
        <v/>
      </c>
      <c r="L793" s="21"/>
      <c r="M793" s="21"/>
      <c r="N793" s="46" t="str">
        <f>IF(A793="","",COUNTIF('Sales Record'!$B$3:$B$1000,A793))</f>
        <v/>
      </c>
      <c r="O793" s="46" t="str">
        <f>IF(A793="","",SUMPRODUCT(--('Sales Record'!$B$3:$B$1000='Inventory List'!A793),--('Sales Record'!$D$3:$D$1000="")))</f>
        <v/>
      </c>
      <c r="P793" s="46" t="str">
        <f>IF(A793="","",SUMPRODUCT('Purchase Record'!$J$3:$J$1000,--('Inventory List'!A793='Purchase Record'!$B$3:$B$1000),--('Purchase Record'!$D$3:$D$1000="")))</f>
        <v/>
      </c>
      <c r="Q793" s="46" t="str">
        <f>IF(A793="","",K793+SUMPRODUCT(--(A793='Purchase Record'!$B$3:$B$1000),--('Purchase Record'!$D$3:$D$1000&lt;&gt;""),'Purchase Record'!$J$3:$J$1000)-SUMPRODUCT(--(A793='Sales Record'!$B$3:$B$1000),--('Sales Record'!$D$3:$D$1000&lt;&gt;""),'Sales Record'!$G$3:$G$1000))</f>
        <v/>
      </c>
      <c r="R793" s="40"/>
      <c r="S793" s="40"/>
      <c r="T793" s="40"/>
      <c r="U793" s="41" t="str">
        <f t="shared" si="3"/>
        <v/>
      </c>
      <c r="V793" s="21" t="str">
        <f t="shared" si="4"/>
        <v/>
      </c>
      <c r="W793" s="21"/>
      <c r="X793" s="47">
        <f t="shared" si="5"/>
        <v>0</v>
      </c>
    </row>
    <row r="794">
      <c r="C794" s="21"/>
      <c r="D794" s="21"/>
      <c r="F794" s="21"/>
      <c r="G794" s="21"/>
      <c r="H794" s="21"/>
      <c r="I794" s="21"/>
      <c r="J794" s="49" t="str">
        <f t="shared" si="1"/>
        <v/>
      </c>
      <c r="K794" s="45" t="str">
        <f t="shared" si="2"/>
        <v/>
      </c>
      <c r="L794" s="21"/>
      <c r="M794" s="21"/>
      <c r="N794" s="46" t="str">
        <f>IF(A794="","",COUNTIF('Sales Record'!$B$3:$B$1000,A794))</f>
        <v/>
      </c>
      <c r="O794" s="46" t="str">
        <f>IF(A794="","",SUMPRODUCT(--('Sales Record'!$B$3:$B$1000='Inventory List'!A794),--('Sales Record'!$D$3:$D$1000="")))</f>
        <v/>
      </c>
      <c r="P794" s="46" t="str">
        <f>IF(A794="","",SUMPRODUCT('Purchase Record'!$J$3:$J$1000,--('Inventory List'!A794='Purchase Record'!$B$3:$B$1000),--('Purchase Record'!$D$3:$D$1000="")))</f>
        <v/>
      </c>
      <c r="Q794" s="46" t="str">
        <f>IF(A794="","",K794+SUMPRODUCT(--(A794='Purchase Record'!$B$3:$B$1000),--('Purchase Record'!$D$3:$D$1000&lt;&gt;""),'Purchase Record'!$J$3:$J$1000)-SUMPRODUCT(--(A794='Sales Record'!$B$3:$B$1000),--('Sales Record'!$D$3:$D$1000&lt;&gt;""),'Sales Record'!$G$3:$G$1000))</f>
        <v/>
      </c>
      <c r="R794" s="40"/>
      <c r="S794" s="40"/>
      <c r="T794" s="40"/>
      <c r="U794" s="41" t="str">
        <f t="shared" si="3"/>
        <v/>
      </c>
      <c r="V794" s="21" t="str">
        <f t="shared" si="4"/>
        <v/>
      </c>
      <c r="W794" s="21"/>
      <c r="X794" s="47">
        <f t="shared" si="5"/>
        <v>0</v>
      </c>
    </row>
    <row r="795">
      <c r="C795" s="21"/>
      <c r="D795" s="21"/>
      <c r="F795" s="21"/>
      <c r="G795" s="21"/>
      <c r="H795" s="21"/>
      <c r="I795" s="21"/>
      <c r="J795" s="49" t="str">
        <f t="shared" si="1"/>
        <v/>
      </c>
      <c r="K795" s="45" t="str">
        <f t="shared" si="2"/>
        <v/>
      </c>
      <c r="L795" s="21"/>
      <c r="M795" s="21"/>
      <c r="N795" s="46" t="str">
        <f>IF(A795="","",COUNTIF('Sales Record'!$B$3:$B$1000,A795))</f>
        <v/>
      </c>
      <c r="O795" s="46" t="str">
        <f>IF(A795="","",SUMPRODUCT(--('Sales Record'!$B$3:$B$1000='Inventory List'!A795),--('Sales Record'!$D$3:$D$1000="")))</f>
        <v/>
      </c>
      <c r="P795" s="46" t="str">
        <f>IF(A795="","",SUMPRODUCT('Purchase Record'!$J$3:$J$1000,--('Inventory List'!A795='Purchase Record'!$B$3:$B$1000),--('Purchase Record'!$D$3:$D$1000="")))</f>
        <v/>
      </c>
      <c r="Q795" s="46" t="str">
        <f>IF(A795="","",K795+SUMPRODUCT(--(A795='Purchase Record'!$B$3:$B$1000),--('Purchase Record'!$D$3:$D$1000&lt;&gt;""),'Purchase Record'!$J$3:$J$1000)-SUMPRODUCT(--(A795='Sales Record'!$B$3:$B$1000),--('Sales Record'!$D$3:$D$1000&lt;&gt;""),'Sales Record'!$G$3:$G$1000))</f>
        <v/>
      </c>
      <c r="R795" s="40"/>
      <c r="S795" s="40"/>
      <c r="T795" s="40"/>
      <c r="U795" s="41" t="str">
        <f t="shared" si="3"/>
        <v/>
      </c>
      <c r="V795" s="21" t="str">
        <f t="shared" si="4"/>
        <v/>
      </c>
      <c r="W795" s="21"/>
      <c r="X795" s="47">
        <f t="shared" si="5"/>
        <v>0</v>
      </c>
    </row>
    <row r="796">
      <c r="C796" s="21"/>
      <c r="D796" s="21"/>
      <c r="F796" s="21"/>
      <c r="G796" s="21"/>
      <c r="H796" s="21"/>
      <c r="I796" s="21"/>
      <c r="J796" s="49" t="str">
        <f t="shared" si="1"/>
        <v/>
      </c>
      <c r="K796" s="45" t="str">
        <f t="shared" si="2"/>
        <v/>
      </c>
      <c r="L796" s="21"/>
      <c r="M796" s="21"/>
      <c r="N796" s="46" t="str">
        <f>IF(A796="","",COUNTIF('Sales Record'!$B$3:$B$1000,A796))</f>
        <v/>
      </c>
      <c r="O796" s="46" t="str">
        <f>IF(A796="","",SUMPRODUCT(--('Sales Record'!$B$3:$B$1000='Inventory List'!A796),--('Sales Record'!$D$3:$D$1000="")))</f>
        <v/>
      </c>
      <c r="P796" s="46" t="str">
        <f>IF(A796="","",SUMPRODUCT('Purchase Record'!$J$3:$J$1000,--('Inventory List'!A796='Purchase Record'!$B$3:$B$1000),--('Purchase Record'!$D$3:$D$1000="")))</f>
        <v/>
      </c>
      <c r="Q796" s="46" t="str">
        <f>IF(A796="","",K796+SUMPRODUCT(--(A796='Purchase Record'!$B$3:$B$1000),--('Purchase Record'!$D$3:$D$1000&lt;&gt;""),'Purchase Record'!$J$3:$J$1000)-SUMPRODUCT(--(A796='Sales Record'!$B$3:$B$1000),--('Sales Record'!$D$3:$D$1000&lt;&gt;""),'Sales Record'!$G$3:$G$1000))</f>
        <v/>
      </c>
      <c r="R796" s="40"/>
      <c r="S796" s="40"/>
      <c r="T796" s="40"/>
      <c r="U796" s="41" t="str">
        <f t="shared" si="3"/>
        <v/>
      </c>
      <c r="V796" s="21" t="str">
        <f t="shared" si="4"/>
        <v/>
      </c>
      <c r="W796" s="21"/>
      <c r="X796" s="47">
        <f t="shared" si="5"/>
        <v>0</v>
      </c>
    </row>
    <row r="797">
      <c r="C797" s="21"/>
      <c r="D797" s="21"/>
      <c r="F797" s="21"/>
      <c r="G797" s="21"/>
      <c r="H797" s="21"/>
      <c r="I797" s="21"/>
      <c r="J797" s="49" t="str">
        <f t="shared" si="1"/>
        <v/>
      </c>
      <c r="K797" s="45" t="str">
        <f t="shared" si="2"/>
        <v/>
      </c>
      <c r="L797" s="21"/>
      <c r="M797" s="21"/>
      <c r="N797" s="46" t="str">
        <f>IF(A797="","",COUNTIF('Sales Record'!$B$3:$B$1000,A797))</f>
        <v/>
      </c>
      <c r="O797" s="46" t="str">
        <f>IF(A797="","",SUMPRODUCT(--('Sales Record'!$B$3:$B$1000='Inventory List'!A797),--('Sales Record'!$D$3:$D$1000="")))</f>
        <v/>
      </c>
      <c r="P797" s="46" t="str">
        <f>IF(A797="","",SUMPRODUCT('Purchase Record'!$J$3:$J$1000,--('Inventory List'!A797='Purchase Record'!$B$3:$B$1000),--('Purchase Record'!$D$3:$D$1000="")))</f>
        <v/>
      </c>
      <c r="Q797" s="46" t="str">
        <f>IF(A797="","",K797+SUMPRODUCT(--(A797='Purchase Record'!$B$3:$B$1000),--('Purchase Record'!$D$3:$D$1000&lt;&gt;""),'Purchase Record'!$J$3:$J$1000)-SUMPRODUCT(--(A797='Sales Record'!$B$3:$B$1000),--('Sales Record'!$D$3:$D$1000&lt;&gt;""),'Sales Record'!$G$3:$G$1000))</f>
        <v/>
      </c>
      <c r="R797" s="40"/>
      <c r="S797" s="40"/>
      <c r="T797" s="40"/>
      <c r="U797" s="41" t="str">
        <f t="shared" si="3"/>
        <v/>
      </c>
      <c r="V797" s="21" t="str">
        <f t="shared" si="4"/>
        <v/>
      </c>
      <c r="W797" s="21"/>
      <c r="X797" s="47">
        <f t="shared" si="5"/>
        <v>0</v>
      </c>
    </row>
    <row r="798">
      <c r="C798" s="21"/>
      <c r="D798" s="21"/>
      <c r="F798" s="21"/>
      <c r="G798" s="21"/>
      <c r="H798" s="21"/>
      <c r="I798" s="21"/>
      <c r="J798" s="49" t="str">
        <f t="shared" si="1"/>
        <v/>
      </c>
      <c r="K798" s="45" t="str">
        <f t="shared" si="2"/>
        <v/>
      </c>
      <c r="L798" s="21"/>
      <c r="M798" s="21"/>
      <c r="N798" s="46" t="str">
        <f>IF(A798="","",COUNTIF('Sales Record'!$B$3:$B$1000,A798))</f>
        <v/>
      </c>
      <c r="O798" s="46" t="str">
        <f>IF(A798="","",SUMPRODUCT(--('Sales Record'!$B$3:$B$1000='Inventory List'!A798),--('Sales Record'!$D$3:$D$1000="")))</f>
        <v/>
      </c>
      <c r="P798" s="46" t="str">
        <f>IF(A798="","",SUMPRODUCT('Purchase Record'!$J$3:$J$1000,--('Inventory List'!A798='Purchase Record'!$B$3:$B$1000),--('Purchase Record'!$D$3:$D$1000="")))</f>
        <v/>
      </c>
      <c r="Q798" s="46" t="str">
        <f>IF(A798="","",K798+SUMPRODUCT(--(A798='Purchase Record'!$B$3:$B$1000),--('Purchase Record'!$D$3:$D$1000&lt;&gt;""),'Purchase Record'!$J$3:$J$1000)-SUMPRODUCT(--(A798='Sales Record'!$B$3:$B$1000),--('Sales Record'!$D$3:$D$1000&lt;&gt;""),'Sales Record'!$G$3:$G$1000))</f>
        <v/>
      </c>
      <c r="R798" s="40"/>
      <c r="S798" s="40"/>
      <c r="T798" s="40"/>
      <c r="U798" s="41" t="str">
        <f t="shared" si="3"/>
        <v/>
      </c>
      <c r="V798" s="21" t="str">
        <f t="shared" si="4"/>
        <v/>
      </c>
      <c r="W798" s="21"/>
      <c r="X798" s="47">
        <f t="shared" si="5"/>
        <v>0</v>
      </c>
    </row>
    <row r="799">
      <c r="C799" s="21"/>
      <c r="D799" s="21"/>
      <c r="F799" s="21"/>
      <c r="G799" s="21"/>
      <c r="H799" s="21"/>
      <c r="I799" s="21"/>
      <c r="J799" s="49" t="str">
        <f t="shared" si="1"/>
        <v/>
      </c>
      <c r="K799" s="45" t="str">
        <f t="shared" si="2"/>
        <v/>
      </c>
      <c r="L799" s="21"/>
      <c r="M799" s="21"/>
      <c r="N799" s="46" t="str">
        <f>IF(A799="","",COUNTIF('Sales Record'!$B$3:$B$1000,A799))</f>
        <v/>
      </c>
      <c r="O799" s="46" t="str">
        <f>IF(A799="","",SUMPRODUCT(--('Sales Record'!$B$3:$B$1000='Inventory List'!A799),--('Sales Record'!$D$3:$D$1000="")))</f>
        <v/>
      </c>
      <c r="P799" s="46" t="str">
        <f>IF(A799="","",SUMPRODUCT('Purchase Record'!$J$3:$J$1000,--('Inventory List'!A799='Purchase Record'!$B$3:$B$1000),--('Purchase Record'!$D$3:$D$1000="")))</f>
        <v/>
      </c>
      <c r="Q799" s="46" t="str">
        <f>IF(A799="","",K799+SUMPRODUCT(--(A799='Purchase Record'!$B$3:$B$1000),--('Purchase Record'!$D$3:$D$1000&lt;&gt;""),'Purchase Record'!$J$3:$J$1000)-SUMPRODUCT(--(A799='Sales Record'!$B$3:$B$1000),--('Sales Record'!$D$3:$D$1000&lt;&gt;""),'Sales Record'!$G$3:$G$1000))</f>
        <v/>
      </c>
      <c r="R799" s="40"/>
      <c r="S799" s="40"/>
      <c r="T799" s="40"/>
      <c r="U799" s="41" t="str">
        <f t="shared" si="3"/>
        <v/>
      </c>
      <c r="V799" s="21" t="str">
        <f t="shared" si="4"/>
        <v/>
      </c>
      <c r="W799" s="21"/>
      <c r="X799" s="47">
        <f t="shared" si="5"/>
        <v>0</v>
      </c>
    </row>
    <row r="800">
      <c r="C800" s="21"/>
      <c r="D800" s="21"/>
      <c r="F800" s="21"/>
      <c r="G800" s="21"/>
      <c r="H800" s="21"/>
      <c r="I800" s="21"/>
      <c r="J800" s="49" t="str">
        <f t="shared" si="1"/>
        <v/>
      </c>
      <c r="K800" s="45" t="str">
        <f t="shared" si="2"/>
        <v/>
      </c>
      <c r="L800" s="21"/>
      <c r="M800" s="21"/>
      <c r="N800" s="46" t="str">
        <f>IF(A800="","",COUNTIF('Sales Record'!$B$3:$B$1000,A800))</f>
        <v/>
      </c>
      <c r="O800" s="46" t="str">
        <f>IF(A800="","",SUMPRODUCT(--('Sales Record'!$B$3:$B$1000='Inventory List'!A800),--('Sales Record'!$D$3:$D$1000="")))</f>
        <v/>
      </c>
      <c r="P800" s="46" t="str">
        <f>IF(A800="","",SUMPRODUCT('Purchase Record'!$J$3:$J$1000,--('Inventory List'!A800='Purchase Record'!$B$3:$B$1000),--('Purchase Record'!$D$3:$D$1000="")))</f>
        <v/>
      </c>
      <c r="Q800" s="46" t="str">
        <f>IF(A800="","",K800+SUMPRODUCT(--(A800='Purchase Record'!$B$3:$B$1000),--('Purchase Record'!$D$3:$D$1000&lt;&gt;""),'Purchase Record'!$J$3:$J$1000)-SUMPRODUCT(--(A800='Sales Record'!$B$3:$B$1000),--('Sales Record'!$D$3:$D$1000&lt;&gt;""),'Sales Record'!$G$3:$G$1000))</f>
        <v/>
      </c>
      <c r="R800" s="40"/>
      <c r="S800" s="40"/>
      <c r="T800" s="40"/>
      <c r="U800" s="41" t="str">
        <f t="shared" si="3"/>
        <v/>
      </c>
      <c r="V800" s="21" t="str">
        <f t="shared" si="4"/>
        <v/>
      </c>
      <c r="W800" s="21"/>
      <c r="X800" s="47">
        <f t="shared" si="5"/>
        <v>0</v>
      </c>
    </row>
    <row r="801">
      <c r="C801" s="21"/>
      <c r="D801" s="21"/>
      <c r="F801" s="21"/>
      <c r="G801" s="21"/>
      <c r="H801" s="21"/>
      <c r="I801" s="21"/>
      <c r="J801" s="49" t="str">
        <f t="shared" si="1"/>
        <v/>
      </c>
      <c r="K801" s="45" t="str">
        <f t="shared" si="2"/>
        <v/>
      </c>
      <c r="L801" s="21"/>
      <c r="M801" s="21"/>
      <c r="N801" s="46" t="str">
        <f>IF(A801="","",COUNTIF('Sales Record'!$B$3:$B$1000,A801))</f>
        <v/>
      </c>
      <c r="O801" s="46" t="str">
        <f>IF(A801="","",SUMPRODUCT(--('Sales Record'!$B$3:$B$1000='Inventory List'!A801),--('Sales Record'!$D$3:$D$1000="")))</f>
        <v/>
      </c>
      <c r="P801" s="46" t="str">
        <f>IF(A801="","",SUMPRODUCT('Purchase Record'!$J$3:$J$1000,--('Inventory List'!A801='Purchase Record'!$B$3:$B$1000),--('Purchase Record'!$D$3:$D$1000="")))</f>
        <v/>
      </c>
      <c r="Q801" s="46" t="str">
        <f>IF(A801="","",K801+SUMPRODUCT(--(A801='Purchase Record'!$B$3:$B$1000),--('Purchase Record'!$D$3:$D$1000&lt;&gt;""),'Purchase Record'!$J$3:$J$1000)-SUMPRODUCT(--(A801='Sales Record'!$B$3:$B$1000),--('Sales Record'!$D$3:$D$1000&lt;&gt;""),'Sales Record'!$G$3:$G$1000))</f>
        <v/>
      </c>
      <c r="R801" s="40"/>
      <c r="S801" s="40"/>
      <c r="T801" s="40"/>
      <c r="U801" s="41" t="str">
        <f t="shared" si="3"/>
        <v/>
      </c>
      <c r="V801" s="21" t="str">
        <f t="shared" si="4"/>
        <v/>
      </c>
      <c r="W801" s="21"/>
      <c r="X801" s="47">
        <f t="shared" si="5"/>
        <v>0</v>
      </c>
    </row>
    <row r="802">
      <c r="C802" s="21"/>
      <c r="D802" s="21"/>
      <c r="F802" s="21"/>
      <c r="G802" s="21"/>
      <c r="H802" s="21"/>
      <c r="I802" s="21"/>
      <c r="J802" s="49" t="str">
        <f t="shared" si="1"/>
        <v/>
      </c>
      <c r="K802" s="45" t="str">
        <f t="shared" si="2"/>
        <v/>
      </c>
      <c r="L802" s="21"/>
      <c r="M802" s="21"/>
      <c r="N802" s="46" t="str">
        <f>IF(A802="","",COUNTIF('Sales Record'!$B$3:$B$1000,A802))</f>
        <v/>
      </c>
      <c r="O802" s="46" t="str">
        <f>IF(A802="","",SUMPRODUCT(--('Sales Record'!$B$3:$B$1000='Inventory List'!A802),--('Sales Record'!$D$3:$D$1000="")))</f>
        <v/>
      </c>
      <c r="P802" s="46" t="str">
        <f>IF(A802="","",SUMPRODUCT('Purchase Record'!$J$3:$J$1000,--('Inventory List'!A802='Purchase Record'!$B$3:$B$1000),--('Purchase Record'!$D$3:$D$1000="")))</f>
        <v/>
      </c>
      <c r="Q802" s="46" t="str">
        <f>IF(A802="","",K802+SUMPRODUCT(--(A802='Purchase Record'!$B$3:$B$1000),--('Purchase Record'!$D$3:$D$1000&lt;&gt;""),'Purchase Record'!$J$3:$J$1000)-SUMPRODUCT(--(A802='Sales Record'!$B$3:$B$1000),--('Sales Record'!$D$3:$D$1000&lt;&gt;""),'Sales Record'!$G$3:$G$1000))</f>
        <v/>
      </c>
      <c r="R802" s="40"/>
      <c r="S802" s="40"/>
      <c r="T802" s="40"/>
      <c r="U802" s="41" t="str">
        <f t="shared" si="3"/>
        <v/>
      </c>
      <c r="V802" s="21" t="str">
        <f t="shared" si="4"/>
        <v/>
      </c>
      <c r="W802" s="21"/>
      <c r="X802" s="47">
        <f t="shared" si="5"/>
        <v>0</v>
      </c>
    </row>
    <row r="803">
      <c r="C803" s="21"/>
      <c r="D803" s="21"/>
      <c r="F803" s="21"/>
      <c r="G803" s="21"/>
      <c r="H803" s="21"/>
      <c r="I803" s="21"/>
      <c r="J803" s="49" t="str">
        <f t="shared" si="1"/>
        <v/>
      </c>
      <c r="K803" s="45" t="str">
        <f t="shared" si="2"/>
        <v/>
      </c>
      <c r="L803" s="21"/>
      <c r="M803" s="21"/>
      <c r="N803" s="46" t="str">
        <f>IF(A803="","",COUNTIF('Sales Record'!$B$3:$B$1000,A803))</f>
        <v/>
      </c>
      <c r="O803" s="46" t="str">
        <f>IF(A803="","",SUMPRODUCT(--('Sales Record'!$B$3:$B$1000='Inventory List'!A803),--('Sales Record'!$D$3:$D$1000="")))</f>
        <v/>
      </c>
      <c r="P803" s="46" t="str">
        <f>IF(A803="","",SUMPRODUCT('Purchase Record'!$J$3:$J$1000,--('Inventory List'!A803='Purchase Record'!$B$3:$B$1000),--('Purchase Record'!$D$3:$D$1000="")))</f>
        <v/>
      </c>
      <c r="Q803" s="46" t="str">
        <f>IF(A803="","",K803+SUMPRODUCT(--(A803='Purchase Record'!$B$3:$B$1000),--('Purchase Record'!$D$3:$D$1000&lt;&gt;""),'Purchase Record'!$J$3:$J$1000)-SUMPRODUCT(--(A803='Sales Record'!$B$3:$B$1000),--('Sales Record'!$D$3:$D$1000&lt;&gt;""),'Sales Record'!$G$3:$G$1000))</f>
        <v/>
      </c>
      <c r="R803" s="40"/>
      <c r="S803" s="40"/>
      <c r="T803" s="40"/>
      <c r="U803" s="41" t="str">
        <f t="shared" si="3"/>
        <v/>
      </c>
      <c r="V803" s="21" t="str">
        <f t="shared" si="4"/>
        <v/>
      </c>
      <c r="W803" s="21"/>
      <c r="X803" s="47">
        <f t="shared" si="5"/>
        <v>0</v>
      </c>
    </row>
    <row r="804">
      <c r="C804" s="21"/>
      <c r="D804" s="21"/>
      <c r="F804" s="21"/>
      <c r="G804" s="21"/>
      <c r="H804" s="21"/>
      <c r="I804" s="21"/>
      <c r="J804" s="49" t="str">
        <f t="shared" si="1"/>
        <v/>
      </c>
      <c r="K804" s="45" t="str">
        <f t="shared" si="2"/>
        <v/>
      </c>
      <c r="L804" s="21"/>
      <c r="M804" s="21"/>
      <c r="N804" s="46" t="str">
        <f>IF(A804="","",COUNTIF('Sales Record'!$B$3:$B$1000,A804))</f>
        <v/>
      </c>
      <c r="O804" s="46" t="str">
        <f>IF(A804="","",SUMPRODUCT(--('Sales Record'!$B$3:$B$1000='Inventory List'!A804),--('Sales Record'!$D$3:$D$1000="")))</f>
        <v/>
      </c>
      <c r="P804" s="46" t="str">
        <f>IF(A804="","",SUMPRODUCT('Purchase Record'!$J$3:$J$1000,--('Inventory List'!A804='Purchase Record'!$B$3:$B$1000),--('Purchase Record'!$D$3:$D$1000="")))</f>
        <v/>
      </c>
      <c r="Q804" s="46" t="str">
        <f>IF(A804="","",K804+SUMPRODUCT(--(A804='Purchase Record'!$B$3:$B$1000),--('Purchase Record'!$D$3:$D$1000&lt;&gt;""),'Purchase Record'!$J$3:$J$1000)-SUMPRODUCT(--(A804='Sales Record'!$B$3:$B$1000),--('Sales Record'!$D$3:$D$1000&lt;&gt;""),'Sales Record'!$G$3:$G$1000))</f>
        <v/>
      </c>
      <c r="R804" s="40"/>
      <c r="S804" s="40"/>
      <c r="T804" s="40"/>
      <c r="U804" s="41" t="str">
        <f t="shared" si="3"/>
        <v/>
      </c>
      <c r="V804" s="21" t="str">
        <f t="shared" si="4"/>
        <v/>
      </c>
      <c r="W804" s="21"/>
      <c r="X804" s="47">
        <f t="shared" si="5"/>
        <v>0</v>
      </c>
    </row>
    <row r="805">
      <c r="C805" s="21"/>
      <c r="D805" s="21"/>
      <c r="F805" s="21"/>
      <c r="G805" s="21"/>
      <c r="H805" s="21"/>
      <c r="I805" s="21"/>
      <c r="J805" s="49" t="str">
        <f t="shared" si="1"/>
        <v/>
      </c>
      <c r="K805" s="45" t="str">
        <f t="shared" si="2"/>
        <v/>
      </c>
      <c r="L805" s="21"/>
      <c r="M805" s="21"/>
      <c r="N805" s="46" t="str">
        <f>IF(A805="","",COUNTIF('Sales Record'!$B$3:$B$1000,A805))</f>
        <v/>
      </c>
      <c r="O805" s="46" t="str">
        <f>IF(A805="","",SUMPRODUCT(--('Sales Record'!$B$3:$B$1000='Inventory List'!A805),--('Sales Record'!$D$3:$D$1000="")))</f>
        <v/>
      </c>
      <c r="P805" s="46" t="str">
        <f>IF(A805="","",SUMPRODUCT('Purchase Record'!$J$3:$J$1000,--('Inventory List'!A805='Purchase Record'!$B$3:$B$1000),--('Purchase Record'!$D$3:$D$1000="")))</f>
        <v/>
      </c>
      <c r="Q805" s="46" t="str">
        <f>IF(A805="","",K805+SUMPRODUCT(--(A805='Purchase Record'!$B$3:$B$1000),--('Purchase Record'!$D$3:$D$1000&lt;&gt;""),'Purchase Record'!$J$3:$J$1000)-SUMPRODUCT(--(A805='Sales Record'!$B$3:$B$1000),--('Sales Record'!$D$3:$D$1000&lt;&gt;""),'Sales Record'!$G$3:$G$1000))</f>
        <v/>
      </c>
      <c r="R805" s="40"/>
      <c r="S805" s="40"/>
      <c r="T805" s="40"/>
      <c r="U805" s="41" t="str">
        <f t="shared" si="3"/>
        <v/>
      </c>
      <c r="V805" s="21" t="str">
        <f t="shared" si="4"/>
        <v/>
      </c>
      <c r="W805" s="21"/>
      <c r="X805" s="47">
        <f t="shared" si="5"/>
        <v>0</v>
      </c>
    </row>
    <row r="806">
      <c r="C806" s="21"/>
      <c r="D806" s="21"/>
      <c r="F806" s="21"/>
      <c r="G806" s="21"/>
      <c r="H806" s="21"/>
      <c r="I806" s="21"/>
      <c r="J806" s="49" t="str">
        <f t="shared" si="1"/>
        <v/>
      </c>
      <c r="K806" s="45" t="str">
        <f t="shared" si="2"/>
        <v/>
      </c>
      <c r="L806" s="21"/>
      <c r="M806" s="21"/>
      <c r="N806" s="46" t="str">
        <f>IF(A806="","",COUNTIF('Sales Record'!$B$3:$B$1000,A806))</f>
        <v/>
      </c>
      <c r="O806" s="46" t="str">
        <f>IF(A806="","",SUMPRODUCT(--('Sales Record'!$B$3:$B$1000='Inventory List'!A806),--('Sales Record'!$D$3:$D$1000="")))</f>
        <v/>
      </c>
      <c r="P806" s="46" t="str">
        <f>IF(A806="","",SUMPRODUCT('Purchase Record'!$J$3:$J$1000,--('Inventory List'!A806='Purchase Record'!$B$3:$B$1000),--('Purchase Record'!$D$3:$D$1000="")))</f>
        <v/>
      </c>
      <c r="Q806" s="46" t="str">
        <f>IF(A806="","",K806+SUMPRODUCT(--(A806='Purchase Record'!$B$3:$B$1000),--('Purchase Record'!$D$3:$D$1000&lt;&gt;""),'Purchase Record'!$J$3:$J$1000)-SUMPRODUCT(--(A806='Sales Record'!$B$3:$B$1000),--('Sales Record'!$D$3:$D$1000&lt;&gt;""),'Sales Record'!$G$3:$G$1000))</f>
        <v/>
      </c>
      <c r="R806" s="40"/>
      <c r="S806" s="40"/>
      <c r="T806" s="40"/>
      <c r="U806" s="41" t="str">
        <f t="shared" si="3"/>
        <v/>
      </c>
      <c r="V806" s="21" t="str">
        <f t="shared" si="4"/>
        <v/>
      </c>
      <c r="W806" s="21"/>
      <c r="X806" s="47">
        <f t="shared" si="5"/>
        <v>0</v>
      </c>
    </row>
    <row r="807">
      <c r="C807" s="21"/>
      <c r="D807" s="21"/>
      <c r="F807" s="21"/>
      <c r="G807" s="21"/>
      <c r="H807" s="21"/>
      <c r="I807" s="21"/>
      <c r="J807" s="49" t="str">
        <f t="shared" si="1"/>
        <v/>
      </c>
      <c r="K807" s="45" t="str">
        <f t="shared" si="2"/>
        <v/>
      </c>
      <c r="L807" s="21"/>
      <c r="M807" s="21"/>
      <c r="N807" s="46" t="str">
        <f>IF(A807="","",COUNTIF('Sales Record'!$B$3:$B$1000,A807))</f>
        <v/>
      </c>
      <c r="O807" s="46" t="str">
        <f>IF(A807="","",SUMPRODUCT(--('Sales Record'!$B$3:$B$1000='Inventory List'!A807),--('Sales Record'!$D$3:$D$1000="")))</f>
        <v/>
      </c>
      <c r="P807" s="46" t="str">
        <f>IF(A807="","",SUMPRODUCT('Purchase Record'!$J$3:$J$1000,--('Inventory List'!A807='Purchase Record'!$B$3:$B$1000),--('Purchase Record'!$D$3:$D$1000="")))</f>
        <v/>
      </c>
      <c r="Q807" s="46" t="str">
        <f>IF(A807="","",K807+SUMPRODUCT(--(A807='Purchase Record'!$B$3:$B$1000),--('Purchase Record'!$D$3:$D$1000&lt;&gt;""),'Purchase Record'!$J$3:$J$1000)-SUMPRODUCT(--(A807='Sales Record'!$B$3:$B$1000),--('Sales Record'!$D$3:$D$1000&lt;&gt;""),'Sales Record'!$G$3:$G$1000))</f>
        <v/>
      </c>
      <c r="R807" s="40"/>
      <c r="S807" s="40"/>
      <c r="T807" s="40"/>
      <c r="U807" s="41" t="str">
        <f t="shared" si="3"/>
        <v/>
      </c>
      <c r="V807" s="21" t="str">
        <f t="shared" si="4"/>
        <v/>
      </c>
      <c r="W807" s="21"/>
      <c r="X807" s="47">
        <f t="shared" si="5"/>
        <v>0</v>
      </c>
    </row>
    <row r="808">
      <c r="C808" s="21"/>
      <c r="D808" s="21"/>
      <c r="F808" s="21"/>
      <c r="G808" s="21"/>
      <c r="H808" s="21"/>
      <c r="I808" s="21"/>
      <c r="J808" s="49" t="str">
        <f t="shared" si="1"/>
        <v/>
      </c>
      <c r="K808" s="45" t="str">
        <f t="shared" si="2"/>
        <v/>
      </c>
      <c r="L808" s="21"/>
      <c r="M808" s="21"/>
      <c r="N808" s="46" t="str">
        <f>IF(A808="","",COUNTIF('Sales Record'!$B$3:$B$1000,A808))</f>
        <v/>
      </c>
      <c r="O808" s="46" t="str">
        <f>IF(A808="","",SUMPRODUCT(--('Sales Record'!$B$3:$B$1000='Inventory List'!A808),--('Sales Record'!$D$3:$D$1000="")))</f>
        <v/>
      </c>
      <c r="P808" s="46" t="str">
        <f>IF(A808="","",SUMPRODUCT('Purchase Record'!$J$3:$J$1000,--('Inventory List'!A808='Purchase Record'!$B$3:$B$1000),--('Purchase Record'!$D$3:$D$1000="")))</f>
        <v/>
      </c>
      <c r="Q808" s="46" t="str">
        <f>IF(A808="","",K808+SUMPRODUCT(--(A808='Purchase Record'!$B$3:$B$1000),--('Purchase Record'!$D$3:$D$1000&lt;&gt;""),'Purchase Record'!$J$3:$J$1000)-SUMPRODUCT(--(A808='Sales Record'!$B$3:$B$1000),--('Sales Record'!$D$3:$D$1000&lt;&gt;""),'Sales Record'!$G$3:$G$1000))</f>
        <v/>
      </c>
      <c r="R808" s="40"/>
      <c r="S808" s="40"/>
      <c r="T808" s="40"/>
      <c r="U808" s="41" t="str">
        <f t="shared" si="3"/>
        <v/>
      </c>
      <c r="V808" s="21" t="str">
        <f t="shared" si="4"/>
        <v/>
      </c>
      <c r="W808" s="21"/>
      <c r="X808" s="47">
        <f t="shared" si="5"/>
        <v>0</v>
      </c>
    </row>
    <row r="809">
      <c r="C809" s="21"/>
      <c r="D809" s="21"/>
      <c r="F809" s="21"/>
      <c r="G809" s="21"/>
      <c r="H809" s="21"/>
      <c r="I809" s="21"/>
      <c r="J809" s="49" t="str">
        <f t="shared" si="1"/>
        <v/>
      </c>
      <c r="K809" s="45" t="str">
        <f t="shared" si="2"/>
        <v/>
      </c>
      <c r="L809" s="21"/>
      <c r="M809" s="21"/>
      <c r="N809" s="46" t="str">
        <f>IF(A809="","",COUNTIF('Sales Record'!$B$3:$B$1000,A809))</f>
        <v/>
      </c>
      <c r="O809" s="46" t="str">
        <f>IF(A809="","",SUMPRODUCT(--('Sales Record'!$B$3:$B$1000='Inventory List'!A809),--('Sales Record'!$D$3:$D$1000="")))</f>
        <v/>
      </c>
      <c r="P809" s="46" t="str">
        <f>IF(A809="","",SUMPRODUCT('Purchase Record'!$J$3:$J$1000,--('Inventory List'!A809='Purchase Record'!$B$3:$B$1000),--('Purchase Record'!$D$3:$D$1000="")))</f>
        <v/>
      </c>
      <c r="Q809" s="46" t="str">
        <f>IF(A809="","",K809+SUMPRODUCT(--(A809='Purchase Record'!$B$3:$B$1000),--('Purchase Record'!$D$3:$D$1000&lt;&gt;""),'Purchase Record'!$J$3:$J$1000)-SUMPRODUCT(--(A809='Sales Record'!$B$3:$B$1000),--('Sales Record'!$D$3:$D$1000&lt;&gt;""),'Sales Record'!$G$3:$G$1000))</f>
        <v/>
      </c>
      <c r="R809" s="40"/>
      <c r="S809" s="40"/>
      <c r="T809" s="40"/>
      <c r="U809" s="41" t="str">
        <f t="shared" si="3"/>
        <v/>
      </c>
      <c r="V809" s="21" t="str">
        <f t="shared" si="4"/>
        <v/>
      </c>
      <c r="W809" s="21"/>
      <c r="X809" s="47">
        <f t="shared" si="5"/>
        <v>0</v>
      </c>
    </row>
    <row r="810">
      <c r="C810" s="21"/>
      <c r="D810" s="21"/>
      <c r="F810" s="21"/>
      <c r="G810" s="21"/>
      <c r="H810" s="21"/>
      <c r="I810" s="21"/>
      <c r="J810" s="49" t="str">
        <f t="shared" si="1"/>
        <v/>
      </c>
      <c r="K810" s="45" t="str">
        <f t="shared" si="2"/>
        <v/>
      </c>
      <c r="L810" s="21"/>
      <c r="M810" s="21"/>
      <c r="N810" s="46" t="str">
        <f>IF(A810="","",COUNTIF('Sales Record'!$B$3:$B$1000,A810))</f>
        <v/>
      </c>
      <c r="O810" s="46" t="str">
        <f>IF(A810="","",SUMPRODUCT(--('Sales Record'!$B$3:$B$1000='Inventory List'!A810),--('Sales Record'!$D$3:$D$1000="")))</f>
        <v/>
      </c>
      <c r="P810" s="46" t="str">
        <f>IF(A810="","",SUMPRODUCT('Purchase Record'!$J$3:$J$1000,--('Inventory List'!A810='Purchase Record'!$B$3:$B$1000),--('Purchase Record'!$D$3:$D$1000="")))</f>
        <v/>
      </c>
      <c r="Q810" s="46" t="str">
        <f>IF(A810="","",K810+SUMPRODUCT(--(A810='Purchase Record'!$B$3:$B$1000),--('Purchase Record'!$D$3:$D$1000&lt;&gt;""),'Purchase Record'!$J$3:$J$1000)-SUMPRODUCT(--(A810='Sales Record'!$B$3:$B$1000),--('Sales Record'!$D$3:$D$1000&lt;&gt;""),'Sales Record'!$G$3:$G$1000))</f>
        <v/>
      </c>
      <c r="R810" s="40"/>
      <c r="S810" s="40"/>
      <c r="T810" s="40"/>
      <c r="U810" s="41" t="str">
        <f t="shared" si="3"/>
        <v/>
      </c>
      <c r="V810" s="21" t="str">
        <f t="shared" si="4"/>
        <v/>
      </c>
      <c r="W810" s="21"/>
      <c r="X810" s="47">
        <f t="shared" si="5"/>
        <v>0</v>
      </c>
    </row>
    <row r="811">
      <c r="C811" s="21"/>
      <c r="D811" s="21"/>
      <c r="F811" s="21"/>
      <c r="G811" s="21"/>
      <c r="H811" s="21"/>
      <c r="I811" s="21"/>
      <c r="J811" s="49" t="str">
        <f t="shared" si="1"/>
        <v/>
      </c>
      <c r="K811" s="45" t="str">
        <f t="shared" si="2"/>
        <v/>
      </c>
      <c r="L811" s="21"/>
      <c r="M811" s="21"/>
      <c r="N811" s="46" t="str">
        <f>IF(A811="","",COUNTIF('Sales Record'!$B$3:$B$1000,A811))</f>
        <v/>
      </c>
      <c r="O811" s="46" t="str">
        <f>IF(A811="","",SUMPRODUCT(--('Sales Record'!$B$3:$B$1000='Inventory List'!A811),--('Sales Record'!$D$3:$D$1000="")))</f>
        <v/>
      </c>
      <c r="P811" s="46" t="str">
        <f>IF(A811="","",SUMPRODUCT('Purchase Record'!$J$3:$J$1000,--('Inventory List'!A811='Purchase Record'!$B$3:$B$1000),--('Purchase Record'!$D$3:$D$1000="")))</f>
        <v/>
      </c>
      <c r="Q811" s="46" t="str">
        <f>IF(A811="","",K811+SUMPRODUCT(--(A811='Purchase Record'!$B$3:$B$1000),--('Purchase Record'!$D$3:$D$1000&lt;&gt;""),'Purchase Record'!$J$3:$J$1000)-SUMPRODUCT(--(A811='Sales Record'!$B$3:$B$1000),--('Sales Record'!$D$3:$D$1000&lt;&gt;""),'Sales Record'!$G$3:$G$1000))</f>
        <v/>
      </c>
      <c r="R811" s="40"/>
      <c r="S811" s="40"/>
      <c r="T811" s="40"/>
      <c r="U811" s="41" t="str">
        <f t="shared" si="3"/>
        <v/>
      </c>
      <c r="V811" s="21" t="str">
        <f t="shared" si="4"/>
        <v/>
      </c>
      <c r="W811" s="21"/>
      <c r="X811" s="47">
        <f t="shared" si="5"/>
        <v>0</v>
      </c>
    </row>
    <row r="812">
      <c r="C812" s="21"/>
      <c r="D812" s="21"/>
      <c r="F812" s="21"/>
      <c r="G812" s="21"/>
      <c r="H812" s="21"/>
      <c r="I812" s="21"/>
      <c r="J812" s="49" t="str">
        <f t="shared" si="1"/>
        <v/>
      </c>
      <c r="K812" s="45" t="str">
        <f t="shared" si="2"/>
        <v/>
      </c>
      <c r="L812" s="21"/>
      <c r="M812" s="21"/>
      <c r="N812" s="46" t="str">
        <f>IF(A812="","",COUNTIF('Sales Record'!$B$3:$B$1000,A812))</f>
        <v/>
      </c>
      <c r="O812" s="46" t="str">
        <f>IF(A812="","",SUMPRODUCT(--('Sales Record'!$B$3:$B$1000='Inventory List'!A812),--('Sales Record'!$D$3:$D$1000="")))</f>
        <v/>
      </c>
      <c r="P812" s="46" t="str">
        <f>IF(A812="","",SUMPRODUCT('Purchase Record'!$J$3:$J$1000,--('Inventory List'!A812='Purchase Record'!$B$3:$B$1000),--('Purchase Record'!$D$3:$D$1000="")))</f>
        <v/>
      </c>
      <c r="Q812" s="46" t="str">
        <f>IF(A812="","",K812+SUMPRODUCT(--(A812='Purchase Record'!$B$3:$B$1000),--('Purchase Record'!$D$3:$D$1000&lt;&gt;""),'Purchase Record'!$J$3:$J$1000)-SUMPRODUCT(--(A812='Sales Record'!$B$3:$B$1000),--('Sales Record'!$D$3:$D$1000&lt;&gt;""),'Sales Record'!$G$3:$G$1000))</f>
        <v/>
      </c>
      <c r="R812" s="40"/>
      <c r="S812" s="40"/>
      <c r="T812" s="40"/>
      <c r="U812" s="41" t="str">
        <f t="shared" si="3"/>
        <v/>
      </c>
      <c r="V812" s="21" t="str">
        <f t="shared" si="4"/>
        <v/>
      </c>
      <c r="W812" s="21"/>
      <c r="X812" s="47">
        <f t="shared" si="5"/>
        <v>0</v>
      </c>
    </row>
    <row r="813">
      <c r="C813" s="21"/>
      <c r="D813" s="21"/>
      <c r="F813" s="21"/>
      <c r="G813" s="21"/>
      <c r="H813" s="21"/>
      <c r="I813" s="21"/>
      <c r="J813" s="49" t="str">
        <f t="shared" si="1"/>
        <v/>
      </c>
      <c r="K813" s="45" t="str">
        <f t="shared" si="2"/>
        <v/>
      </c>
      <c r="L813" s="21"/>
      <c r="M813" s="21"/>
      <c r="N813" s="46" t="str">
        <f>IF(A813="","",COUNTIF('Sales Record'!$B$3:$B$1000,A813))</f>
        <v/>
      </c>
      <c r="O813" s="46" t="str">
        <f>IF(A813="","",SUMPRODUCT(--('Sales Record'!$B$3:$B$1000='Inventory List'!A813),--('Sales Record'!$D$3:$D$1000="")))</f>
        <v/>
      </c>
      <c r="P813" s="46" t="str">
        <f>IF(A813="","",SUMPRODUCT('Purchase Record'!$J$3:$J$1000,--('Inventory List'!A813='Purchase Record'!$B$3:$B$1000),--('Purchase Record'!$D$3:$D$1000="")))</f>
        <v/>
      </c>
      <c r="Q813" s="46" t="str">
        <f>IF(A813="","",K813+SUMPRODUCT(--(A813='Purchase Record'!$B$3:$B$1000),--('Purchase Record'!$D$3:$D$1000&lt;&gt;""),'Purchase Record'!$J$3:$J$1000)-SUMPRODUCT(--(A813='Sales Record'!$B$3:$B$1000),--('Sales Record'!$D$3:$D$1000&lt;&gt;""),'Sales Record'!$G$3:$G$1000))</f>
        <v/>
      </c>
      <c r="R813" s="40"/>
      <c r="S813" s="40"/>
      <c r="T813" s="40"/>
      <c r="U813" s="41" t="str">
        <f t="shared" si="3"/>
        <v/>
      </c>
      <c r="V813" s="21" t="str">
        <f t="shared" si="4"/>
        <v/>
      </c>
      <c r="W813" s="21"/>
      <c r="X813" s="47">
        <f t="shared" si="5"/>
        <v>0</v>
      </c>
    </row>
    <row r="814">
      <c r="C814" s="21"/>
      <c r="D814" s="21"/>
      <c r="F814" s="21"/>
      <c r="G814" s="21"/>
      <c r="H814" s="21"/>
      <c r="I814" s="21"/>
      <c r="J814" s="49" t="str">
        <f t="shared" si="1"/>
        <v/>
      </c>
      <c r="K814" s="45" t="str">
        <f t="shared" si="2"/>
        <v/>
      </c>
      <c r="L814" s="21"/>
      <c r="M814" s="21"/>
      <c r="N814" s="46" t="str">
        <f>IF(A814="","",COUNTIF('Sales Record'!$B$3:$B$1000,A814))</f>
        <v/>
      </c>
      <c r="O814" s="46" t="str">
        <f>IF(A814="","",SUMPRODUCT(--('Sales Record'!$B$3:$B$1000='Inventory List'!A814),--('Sales Record'!$D$3:$D$1000="")))</f>
        <v/>
      </c>
      <c r="P814" s="46" t="str">
        <f>IF(A814="","",SUMPRODUCT('Purchase Record'!$J$3:$J$1000,--('Inventory List'!A814='Purchase Record'!$B$3:$B$1000),--('Purchase Record'!$D$3:$D$1000="")))</f>
        <v/>
      </c>
      <c r="Q814" s="46" t="str">
        <f>IF(A814="","",K814+SUMPRODUCT(--(A814='Purchase Record'!$B$3:$B$1000),--('Purchase Record'!$D$3:$D$1000&lt;&gt;""),'Purchase Record'!$J$3:$J$1000)-SUMPRODUCT(--(A814='Sales Record'!$B$3:$B$1000),--('Sales Record'!$D$3:$D$1000&lt;&gt;""),'Sales Record'!$G$3:$G$1000))</f>
        <v/>
      </c>
      <c r="R814" s="40"/>
      <c r="S814" s="40"/>
      <c r="T814" s="40"/>
      <c r="U814" s="41" t="str">
        <f t="shared" si="3"/>
        <v/>
      </c>
      <c r="V814" s="21" t="str">
        <f t="shared" si="4"/>
        <v/>
      </c>
      <c r="W814" s="21"/>
      <c r="X814" s="47">
        <f t="shared" si="5"/>
        <v>0</v>
      </c>
    </row>
    <row r="815">
      <c r="C815" s="21"/>
      <c r="D815" s="21"/>
      <c r="F815" s="21"/>
      <c r="G815" s="21"/>
      <c r="H815" s="21"/>
      <c r="I815" s="21"/>
      <c r="J815" s="49" t="str">
        <f t="shared" si="1"/>
        <v/>
      </c>
      <c r="K815" s="45" t="str">
        <f t="shared" si="2"/>
        <v/>
      </c>
      <c r="L815" s="21"/>
      <c r="M815" s="21"/>
      <c r="N815" s="46" t="str">
        <f>IF(A815="","",COUNTIF('Sales Record'!$B$3:$B$1000,A815))</f>
        <v/>
      </c>
      <c r="O815" s="46" t="str">
        <f>IF(A815="","",SUMPRODUCT(--('Sales Record'!$B$3:$B$1000='Inventory List'!A815),--('Sales Record'!$D$3:$D$1000="")))</f>
        <v/>
      </c>
      <c r="P815" s="46" t="str">
        <f>IF(A815="","",SUMPRODUCT('Purchase Record'!$J$3:$J$1000,--('Inventory List'!A815='Purchase Record'!$B$3:$B$1000),--('Purchase Record'!$D$3:$D$1000="")))</f>
        <v/>
      </c>
      <c r="Q815" s="46" t="str">
        <f>IF(A815="","",K815+SUMPRODUCT(--(A815='Purchase Record'!$B$3:$B$1000),--('Purchase Record'!$D$3:$D$1000&lt;&gt;""),'Purchase Record'!$J$3:$J$1000)-SUMPRODUCT(--(A815='Sales Record'!$B$3:$B$1000),--('Sales Record'!$D$3:$D$1000&lt;&gt;""),'Sales Record'!$G$3:$G$1000))</f>
        <v/>
      </c>
      <c r="R815" s="40"/>
      <c r="S815" s="40"/>
      <c r="T815" s="40"/>
      <c r="U815" s="41" t="str">
        <f t="shared" si="3"/>
        <v/>
      </c>
      <c r="V815" s="21" t="str">
        <f t="shared" si="4"/>
        <v/>
      </c>
      <c r="W815" s="21"/>
      <c r="X815" s="47">
        <f t="shared" si="5"/>
        <v>0</v>
      </c>
    </row>
    <row r="816">
      <c r="C816" s="21"/>
      <c r="D816" s="21"/>
      <c r="F816" s="21"/>
      <c r="G816" s="21"/>
      <c r="H816" s="21"/>
      <c r="I816" s="21"/>
      <c r="J816" s="49" t="str">
        <f t="shared" si="1"/>
        <v/>
      </c>
      <c r="K816" s="45" t="str">
        <f t="shared" si="2"/>
        <v/>
      </c>
      <c r="L816" s="21"/>
      <c r="M816" s="21"/>
      <c r="N816" s="46" t="str">
        <f>IF(A816="","",COUNTIF('Sales Record'!$B$3:$B$1000,A816))</f>
        <v/>
      </c>
      <c r="O816" s="46" t="str">
        <f>IF(A816="","",SUMPRODUCT(--('Sales Record'!$B$3:$B$1000='Inventory List'!A816),--('Sales Record'!$D$3:$D$1000="")))</f>
        <v/>
      </c>
      <c r="P816" s="46" t="str">
        <f>IF(A816="","",SUMPRODUCT('Purchase Record'!$J$3:$J$1000,--('Inventory List'!A816='Purchase Record'!$B$3:$B$1000),--('Purchase Record'!$D$3:$D$1000="")))</f>
        <v/>
      </c>
      <c r="Q816" s="46" t="str">
        <f>IF(A816="","",K816+SUMPRODUCT(--(A816='Purchase Record'!$B$3:$B$1000),--('Purchase Record'!$D$3:$D$1000&lt;&gt;""),'Purchase Record'!$J$3:$J$1000)-SUMPRODUCT(--(A816='Sales Record'!$B$3:$B$1000),--('Sales Record'!$D$3:$D$1000&lt;&gt;""),'Sales Record'!$G$3:$G$1000))</f>
        <v/>
      </c>
      <c r="R816" s="40"/>
      <c r="S816" s="40"/>
      <c r="T816" s="40"/>
      <c r="U816" s="41" t="str">
        <f t="shared" si="3"/>
        <v/>
      </c>
      <c r="V816" s="21" t="str">
        <f t="shared" si="4"/>
        <v/>
      </c>
      <c r="W816" s="21"/>
      <c r="X816" s="47">
        <f t="shared" si="5"/>
        <v>0</v>
      </c>
    </row>
    <row r="817">
      <c r="C817" s="21"/>
      <c r="D817" s="21"/>
      <c r="F817" s="21"/>
      <c r="G817" s="21"/>
      <c r="H817" s="21"/>
      <c r="I817" s="21"/>
      <c r="J817" s="49" t="str">
        <f t="shared" si="1"/>
        <v/>
      </c>
      <c r="K817" s="45" t="str">
        <f t="shared" si="2"/>
        <v/>
      </c>
      <c r="L817" s="21"/>
      <c r="M817" s="21"/>
      <c r="N817" s="46" t="str">
        <f>IF(A817="","",COUNTIF('Sales Record'!$B$3:$B$1000,A817))</f>
        <v/>
      </c>
      <c r="O817" s="46" t="str">
        <f>IF(A817="","",SUMPRODUCT(--('Sales Record'!$B$3:$B$1000='Inventory List'!A817),--('Sales Record'!$D$3:$D$1000="")))</f>
        <v/>
      </c>
      <c r="P817" s="46" t="str">
        <f>IF(A817="","",SUMPRODUCT('Purchase Record'!$J$3:$J$1000,--('Inventory List'!A817='Purchase Record'!$B$3:$B$1000),--('Purchase Record'!$D$3:$D$1000="")))</f>
        <v/>
      </c>
      <c r="Q817" s="46" t="str">
        <f>IF(A817="","",K817+SUMPRODUCT(--(A817='Purchase Record'!$B$3:$B$1000),--('Purchase Record'!$D$3:$D$1000&lt;&gt;""),'Purchase Record'!$J$3:$J$1000)-SUMPRODUCT(--(A817='Sales Record'!$B$3:$B$1000),--('Sales Record'!$D$3:$D$1000&lt;&gt;""),'Sales Record'!$G$3:$G$1000))</f>
        <v/>
      </c>
      <c r="R817" s="40"/>
      <c r="S817" s="40"/>
      <c r="T817" s="40"/>
      <c r="U817" s="41" t="str">
        <f t="shared" si="3"/>
        <v/>
      </c>
      <c r="V817" s="21" t="str">
        <f t="shared" si="4"/>
        <v/>
      </c>
      <c r="W817" s="21"/>
      <c r="X817" s="47">
        <f t="shared" si="5"/>
        <v>0</v>
      </c>
    </row>
    <row r="818">
      <c r="C818" s="21"/>
      <c r="D818" s="21"/>
      <c r="F818" s="21"/>
      <c r="G818" s="21"/>
      <c r="H818" s="21"/>
      <c r="I818" s="21"/>
      <c r="J818" s="49" t="str">
        <f t="shared" si="1"/>
        <v/>
      </c>
      <c r="K818" s="45" t="str">
        <f t="shared" si="2"/>
        <v/>
      </c>
      <c r="L818" s="21"/>
      <c r="M818" s="21"/>
      <c r="N818" s="46" t="str">
        <f>IF(A818="","",COUNTIF('Sales Record'!$B$3:$B$1000,A818))</f>
        <v/>
      </c>
      <c r="O818" s="46" t="str">
        <f>IF(A818="","",SUMPRODUCT(--('Sales Record'!$B$3:$B$1000='Inventory List'!A818),--('Sales Record'!$D$3:$D$1000="")))</f>
        <v/>
      </c>
      <c r="P818" s="46" t="str">
        <f>IF(A818="","",SUMPRODUCT('Purchase Record'!$J$3:$J$1000,--('Inventory List'!A818='Purchase Record'!$B$3:$B$1000),--('Purchase Record'!$D$3:$D$1000="")))</f>
        <v/>
      </c>
      <c r="Q818" s="46" t="str">
        <f>IF(A818="","",K818+SUMPRODUCT(--(A818='Purchase Record'!$B$3:$B$1000),--('Purchase Record'!$D$3:$D$1000&lt;&gt;""),'Purchase Record'!$J$3:$J$1000)-SUMPRODUCT(--(A818='Sales Record'!$B$3:$B$1000),--('Sales Record'!$D$3:$D$1000&lt;&gt;""),'Sales Record'!$G$3:$G$1000))</f>
        <v/>
      </c>
      <c r="R818" s="40"/>
      <c r="S818" s="40"/>
      <c r="T818" s="40"/>
      <c r="U818" s="41" t="str">
        <f t="shared" si="3"/>
        <v/>
      </c>
      <c r="V818" s="21" t="str">
        <f t="shared" si="4"/>
        <v/>
      </c>
      <c r="W818" s="21"/>
      <c r="X818" s="47">
        <f t="shared" si="5"/>
        <v>0</v>
      </c>
    </row>
    <row r="819">
      <c r="C819" s="21"/>
      <c r="D819" s="21"/>
      <c r="F819" s="21"/>
      <c r="G819" s="21"/>
      <c r="H819" s="21"/>
      <c r="I819" s="21"/>
      <c r="J819" s="49" t="str">
        <f t="shared" si="1"/>
        <v/>
      </c>
      <c r="K819" s="45" t="str">
        <f t="shared" si="2"/>
        <v/>
      </c>
      <c r="L819" s="21"/>
      <c r="M819" s="21"/>
      <c r="N819" s="46" t="str">
        <f>IF(A819="","",COUNTIF('Sales Record'!$B$3:$B$1000,A819))</f>
        <v/>
      </c>
      <c r="O819" s="46" t="str">
        <f>IF(A819="","",SUMPRODUCT(--('Sales Record'!$B$3:$B$1000='Inventory List'!A819),--('Sales Record'!$D$3:$D$1000="")))</f>
        <v/>
      </c>
      <c r="P819" s="46" t="str">
        <f>IF(A819="","",SUMPRODUCT('Purchase Record'!$J$3:$J$1000,--('Inventory List'!A819='Purchase Record'!$B$3:$B$1000),--('Purchase Record'!$D$3:$D$1000="")))</f>
        <v/>
      </c>
      <c r="Q819" s="46" t="str">
        <f>IF(A819="","",K819+SUMPRODUCT(--(A819='Purchase Record'!$B$3:$B$1000),--('Purchase Record'!$D$3:$D$1000&lt;&gt;""),'Purchase Record'!$J$3:$J$1000)-SUMPRODUCT(--(A819='Sales Record'!$B$3:$B$1000),--('Sales Record'!$D$3:$D$1000&lt;&gt;""),'Sales Record'!$G$3:$G$1000))</f>
        <v/>
      </c>
      <c r="R819" s="40"/>
      <c r="S819" s="40"/>
      <c r="T819" s="40"/>
      <c r="U819" s="41" t="str">
        <f t="shared" si="3"/>
        <v/>
      </c>
      <c r="V819" s="21" t="str">
        <f t="shared" si="4"/>
        <v/>
      </c>
      <c r="W819" s="21"/>
      <c r="X819" s="47">
        <f t="shared" si="5"/>
        <v>0</v>
      </c>
    </row>
    <row r="820">
      <c r="C820" s="21"/>
      <c r="D820" s="21"/>
      <c r="F820" s="21"/>
      <c r="G820" s="21"/>
      <c r="H820" s="21"/>
      <c r="I820" s="21"/>
      <c r="J820" s="49" t="str">
        <f t="shared" si="1"/>
        <v/>
      </c>
      <c r="K820" s="45" t="str">
        <f t="shared" si="2"/>
        <v/>
      </c>
      <c r="L820" s="21"/>
      <c r="M820" s="21"/>
      <c r="N820" s="46" t="str">
        <f>IF(A820="","",COUNTIF('Sales Record'!$B$3:$B$1000,A820))</f>
        <v/>
      </c>
      <c r="O820" s="46" t="str">
        <f>IF(A820="","",SUMPRODUCT(--('Sales Record'!$B$3:$B$1000='Inventory List'!A820),--('Sales Record'!$D$3:$D$1000="")))</f>
        <v/>
      </c>
      <c r="P820" s="46" t="str">
        <f>IF(A820="","",SUMPRODUCT('Purchase Record'!$J$3:$J$1000,--('Inventory List'!A820='Purchase Record'!$B$3:$B$1000),--('Purchase Record'!$D$3:$D$1000="")))</f>
        <v/>
      </c>
      <c r="Q820" s="46" t="str">
        <f>IF(A820="","",K820+SUMPRODUCT(--(A820='Purchase Record'!$B$3:$B$1000),--('Purchase Record'!$D$3:$D$1000&lt;&gt;""),'Purchase Record'!$J$3:$J$1000)-SUMPRODUCT(--(A820='Sales Record'!$B$3:$B$1000),--('Sales Record'!$D$3:$D$1000&lt;&gt;""),'Sales Record'!$G$3:$G$1000))</f>
        <v/>
      </c>
      <c r="R820" s="40"/>
      <c r="S820" s="40"/>
      <c r="T820" s="40"/>
      <c r="U820" s="41" t="str">
        <f t="shared" si="3"/>
        <v/>
      </c>
      <c r="V820" s="21" t="str">
        <f t="shared" si="4"/>
        <v/>
      </c>
      <c r="W820" s="21"/>
      <c r="X820" s="47">
        <f t="shared" si="5"/>
        <v>0</v>
      </c>
    </row>
    <row r="821">
      <c r="C821" s="21"/>
      <c r="D821" s="21"/>
      <c r="F821" s="21"/>
      <c r="G821" s="21"/>
      <c r="H821" s="21"/>
      <c r="I821" s="21"/>
      <c r="J821" s="49" t="str">
        <f t="shared" si="1"/>
        <v/>
      </c>
      <c r="K821" s="45" t="str">
        <f t="shared" si="2"/>
        <v/>
      </c>
      <c r="L821" s="21"/>
      <c r="M821" s="21"/>
      <c r="N821" s="46" t="str">
        <f>IF(A821="","",COUNTIF('Sales Record'!$B$3:$B$1000,A821))</f>
        <v/>
      </c>
      <c r="O821" s="46" t="str">
        <f>IF(A821="","",SUMPRODUCT(--('Sales Record'!$B$3:$B$1000='Inventory List'!A821),--('Sales Record'!$D$3:$D$1000="")))</f>
        <v/>
      </c>
      <c r="P821" s="46" t="str">
        <f>IF(A821="","",SUMPRODUCT('Purchase Record'!$J$3:$J$1000,--('Inventory List'!A821='Purchase Record'!$B$3:$B$1000),--('Purchase Record'!$D$3:$D$1000="")))</f>
        <v/>
      </c>
      <c r="Q821" s="46" t="str">
        <f>IF(A821="","",K821+SUMPRODUCT(--(A821='Purchase Record'!$B$3:$B$1000),--('Purchase Record'!$D$3:$D$1000&lt;&gt;""),'Purchase Record'!$J$3:$J$1000)-SUMPRODUCT(--(A821='Sales Record'!$B$3:$B$1000),--('Sales Record'!$D$3:$D$1000&lt;&gt;""),'Sales Record'!$G$3:$G$1000))</f>
        <v/>
      </c>
      <c r="R821" s="40"/>
      <c r="S821" s="40"/>
      <c r="T821" s="40"/>
      <c r="U821" s="41" t="str">
        <f t="shared" si="3"/>
        <v/>
      </c>
      <c r="V821" s="21" t="str">
        <f t="shared" si="4"/>
        <v/>
      </c>
      <c r="W821" s="21"/>
      <c r="X821" s="47">
        <f t="shared" si="5"/>
        <v>0</v>
      </c>
    </row>
    <row r="822">
      <c r="C822" s="21"/>
      <c r="D822" s="21"/>
      <c r="F822" s="21"/>
      <c r="G822" s="21"/>
      <c r="H822" s="21"/>
      <c r="I822" s="21"/>
      <c r="J822" s="49" t="str">
        <f t="shared" si="1"/>
        <v/>
      </c>
      <c r="K822" s="45" t="str">
        <f t="shared" si="2"/>
        <v/>
      </c>
      <c r="L822" s="21"/>
      <c r="M822" s="21"/>
      <c r="N822" s="46" t="str">
        <f>IF(A822="","",COUNTIF('Sales Record'!$B$3:$B$1000,A822))</f>
        <v/>
      </c>
      <c r="O822" s="46" t="str">
        <f>IF(A822="","",SUMPRODUCT(--('Sales Record'!$B$3:$B$1000='Inventory List'!A822),--('Sales Record'!$D$3:$D$1000="")))</f>
        <v/>
      </c>
      <c r="P822" s="46" t="str">
        <f>IF(A822="","",SUMPRODUCT('Purchase Record'!$J$3:$J$1000,--('Inventory List'!A822='Purchase Record'!$B$3:$B$1000),--('Purchase Record'!$D$3:$D$1000="")))</f>
        <v/>
      </c>
      <c r="Q822" s="46" t="str">
        <f>IF(A822="","",K822+SUMPRODUCT(--(A822='Purchase Record'!$B$3:$B$1000),--('Purchase Record'!$D$3:$D$1000&lt;&gt;""),'Purchase Record'!$J$3:$J$1000)-SUMPRODUCT(--(A822='Sales Record'!$B$3:$B$1000),--('Sales Record'!$D$3:$D$1000&lt;&gt;""),'Sales Record'!$G$3:$G$1000))</f>
        <v/>
      </c>
      <c r="R822" s="40"/>
      <c r="S822" s="40"/>
      <c r="T822" s="40"/>
      <c r="U822" s="41" t="str">
        <f t="shared" si="3"/>
        <v/>
      </c>
      <c r="V822" s="21" t="str">
        <f t="shared" si="4"/>
        <v/>
      </c>
      <c r="W822" s="21"/>
      <c r="X822" s="47">
        <f t="shared" si="5"/>
        <v>0</v>
      </c>
    </row>
    <row r="823">
      <c r="C823" s="21"/>
      <c r="D823" s="21"/>
      <c r="F823" s="21"/>
      <c r="G823" s="21"/>
      <c r="H823" s="21"/>
      <c r="I823" s="21"/>
      <c r="J823" s="49" t="str">
        <f t="shared" si="1"/>
        <v/>
      </c>
      <c r="K823" s="45" t="str">
        <f t="shared" si="2"/>
        <v/>
      </c>
      <c r="L823" s="21"/>
      <c r="M823" s="21"/>
      <c r="N823" s="46" t="str">
        <f>IF(A823="","",COUNTIF('Sales Record'!$B$3:$B$1000,A823))</f>
        <v/>
      </c>
      <c r="O823" s="46" t="str">
        <f>IF(A823="","",SUMPRODUCT(--('Sales Record'!$B$3:$B$1000='Inventory List'!A823),--('Sales Record'!$D$3:$D$1000="")))</f>
        <v/>
      </c>
      <c r="P823" s="46" t="str">
        <f>IF(A823="","",SUMPRODUCT('Purchase Record'!$J$3:$J$1000,--('Inventory List'!A823='Purchase Record'!$B$3:$B$1000),--('Purchase Record'!$D$3:$D$1000="")))</f>
        <v/>
      </c>
      <c r="Q823" s="46" t="str">
        <f>IF(A823="","",K823+SUMPRODUCT(--(A823='Purchase Record'!$B$3:$B$1000),--('Purchase Record'!$D$3:$D$1000&lt;&gt;""),'Purchase Record'!$J$3:$J$1000)-SUMPRODUCT(--(A823='Sales Record'!$B$3:$B$1000),--('Sales Record'!$D$3:$D$1000&lt;&gt;""),'Sales Record'!$G$3:$G$1000))</f>
        <v/>
      </c>
      <c r="R823" s="40"/>
      <c r="S823" s="40"/>
      <c r="T823" s="40"/>
      <c r="U823" s="41" t="str">
        <f t="shared" si="3"/>
        <v/>
      </c>
      <c r="V823" s="21" t="str">
        <f t="shared" si="4"/>
        <v/>
      </c>
      <c r="W823" s="21"/>
      <c r="X823" s="47">
        <f t="shared" si="5"/>
        <v>0</v>
      </c>
    </row>
    <row r="824">
      <c r="C824" s="21"/>
      <c r="D824" s="21"/>
      <c r="F824" s="21"/>
      <c r="G824" s="21"/>
      <c r="H824" s="21"/>
      <c r="I824" s="21"/>
      <c r="J824" s="49" t="str">
        <f t="shared" si="1"/>
        <v/>
      </c>
      <c r="K824" s="45" t="str">
        <f t="shared" si="2"/>
        <v/>
      </c>
      <c r="L824" s="21"/>
      <c r="M824" s="21"/>
      <c r="N824" s="46" t="str">
        <f>IF(A824="","",COUNTIF('Sales Record'!$B$3:$B$1000,A824))</f>
        <v/>
      </c>
      <c r="O824" s="46" t="str">
        <f>IF(A824="","",SUMPRODUCT(--('Sales Record'!$B$3:$B$1000='Inventory List'!A824),--('Sales Record'!$D$3:$D$1000="")))</f>
        <v/>
      </c>
      <c r="P824" s="46" t="str">
        <f>IF(A824="","",SUMPRODUCT('Purchase Record'!$J$3:$J$1000,--('Inventory List'!A824='Purchase Record'!$B$3:$B$1000),--('Purchase Record'!$D$3:$D$1000="")))</f>
        <v/>
      </c>
      <c r="Q824" s="46" t="str">
        <f>IF(A824="","",K824+SUMPRODUCT(--(A824='Purchase Record'!$B$3:$B$1000),--('Purchase Record'!$D$3:$D$1000&lt;&gt;""),'Purchase Record'!$J$3:$J$1000)-SUMPRODUCT(--(A824='Sales Record'!$B$3:$B$1000),--('Sales Record'!$D$3:$D$1000&lt;&gt;""),'Sales Record'!$G$3:$G$1000))</f>
        <v/>
      </c>
      <c r="R824" s="40"/>
      <c r="S824" s="40"/>
      <c r="T824" s="40"/>
      <c r="U824" s="41" t="str">
        <f t="shared" si="3"/>
        <v/>
      </c>
      <c r="V824" s="21" t="str">
        <f t="shared" si="4"/>
        <v/>
      </c>
      <c r="W824" s="21"/>
      <c r="X824" s="47">
        <f t="shared" si="5"/>
        <v>0</v>
      </c>
    </row>
    <row r="825">
      <c r="C825" s="21"/>
      <c r="D825" s="21"/>
      <c r="F825" s="21"/>
      <c r="G825" s="21"/>
      <c r="H825" s="21"/>
      <c r="I825" s="21"/>
      <c r="J825" s="49" t="str">
        <f t="shared" si="1"/>
        <v/>
      </c>
      <c r="K825" s="45" t="str">
        <f t="shared" si="2"/>
        <v/>
      </c>
      <c r="L825" s="21"/>
      <c r="M825" s="21"/>
      <c r="N825" s="46" t="str">
        <f>IF(A825="","",COUNTIF('Sales Record'!$B$3:$B$1000,A825))</f>
        <v/>
      </c>
      <c r="O825" s="46" t="str">
        <f>IF(A825="","",SUMPRODUCT(--('Sales Record'!$B$3:$B$1000='Inventory List'!A825),--('Sales Record'!$D$3:$D$1000="")))</f>
        <v/>
      </c>
      <c r="P825" s="46" t="str">
        <f>IF(A825="","",SUMPRODUCT('Purchase Record'!$J$3:$J$1000,--('Inventory List'!A825='Purchase Record'!$B$3:$B$1000),--('Purchase Record'!$D$3:$D$1000="")))</f>
        <v/>
      </c>
      <c r="Q825" s="46" t="str">
        <f>IF(A825="","",K825+SUMPRODUCT(--(A825='Purchase Record'!$B$3:$B$1000),--('Purchase Record'!$D$3:$D$1000&lt;&gt;""),'Purchase Record'!$J$3:$J$1000)-SUMPRODUCT(--(A825='Sales Record'!$B$3:$B$1000),--('Sales Record'!$D$3:$D$1000&lt;&gt;""),'Sales Record'!$G$3:$G$1000))</f>
        <v/>
      </c>
      <c r="R825" s="40"/>
      <c r="S825" s="40"/>
      <c r="T825" s="40"/>
      <c r="U825" s="41" t="str">
        <f t="shared" si="3"/>
        <v/>
      </c>
      <c r="V825" s="21" t="str">
        <f t="shared" si="4"/>
        <v/>
      </c>
      <c r="W825" s="21"/>
      <c r="X825" s="47">
        <f t="shared" si="5"/>
        <v>0</v>
      </c>
    </row>
    <row r="826">
      <c r="C826" s="21"/>
      <c r="D826" s="21"/>
      <c r="F826" s="21"/>
      <c r="G826" s="21"/>
      <c r="H826" s="21"/>
      <c r="I826" s="21"/>
      <c r="J826" s="49" t="str">
        <f t="shared" si="1"/>
        <v/>
      </c>
      <c r="K826" s="45" t="str">
        <f t="shared" si="2"/>
        <v/>
      </c>
      <c r="L826" s="21"/>
      <c r="M826" s="21"/>
      <c r="N826" s="46" t="str">
        <f>IF(A826="","",COUNTIF('Sales Record'!$B$3:$B$1000,A826))</f>
        <v/>
      </c>
      <c r="O826" s="46" t="str">
        <f>IF(A826="","",SUMPRODUCT(--('Sales Record'!$B$3:$B$1000='Inventory List'!A826),--('Sales Record'!$D$3:$D$1000="")))</f>
        <v/>
      </c>
      <c r="P826" s="46" t="str">
        <f>IF(A826="","",SUMPRODUCT('Purchase Record'!$J$3:$J$1000,--('Inventory List'!A826='Purchase Record'!$B$3:$B$1000),--('Purchase Record'!$D$3:$D$1000="")))</f>
        <v/>
      </c>
      <c r="Q826" s="46" t="str">
        <f>IF(A826="","",K826+SUMPRODUCT(--(A826='Purchase Record'!$B$3:$B$1000),--('Purchase Record'!$D$3:$D$1000&lt;&gt;""),'Purchase Record'!$J$3:$J$1000)-SUMPRODUCT(--(A826='Sales Record'!$B$3:$B$1000),--('Sales Record'!$D$3:$D$1000&lt;&gt;""),'Sales Record'!$G$3:$G$1000))</f>
        <v/>
      </c>
      <c r="R826" s="40"/>
      <c r="S826" s="40"/>
      <c r="T826" s="40"/>
      <c r="U826" s="41" t="str">
        <f t="shared" si="3"/>
        <v/>
      </c>
      <c r="V826" s="21" t="str">
        <f t="shared" si="4"/>
        <v/>
      </c>
      <c r="W826" s="21"/>
      <c r="X826" s="47">
        <f t="shared" si="5"/>
        <v>0</v>
      </c>
    </row>
    <row r="827">
      <c r="C827" s="21"/>
      <c r="D827" s="21"/>
      <c r="F827" s="21"/>
      <c r="G827" s="21"/>
      <c r="H827" s="21"/>
      <c r="I827" s="21"/>
      <c r="J827" s="49" t="str">
        <f t="shared" si="1"/>
        <v/>
      </c>
      <c r="K827" s="45" t="str">
        <f t="shared" si="2"/>
        <v/>
      </c>
      <c r="L827" s="21"/>
      <c r="M827" s="21"/>
      <c r="N827" s="46" t="str">
        <f>IF(A827="","",COUNTIF('Sales Record'!$B$3:$B$1000,A827))</f>
        <v/>
      </c>
      <c r="O827" s="46" t="str">
        <f>IF(A827="","",SUMPRODUCT(--('Sales Record'!$B$3:$B$1000='Inventory List'!A827),--('Sales Record'!$D$3:$D$1000="")))</f>
        <v/>
      </c>
      <c r="P827" s="46" t="str">
        <f>IF(A827="","",SUMPRODUCT('Purchase Record'!$J$3:$J$1000,--('Inventory List'!A827='Purchase Record'!$B$3:$B$1000),--('Purchase Record'!$D$3:$D$1000="")))</f>
        <v/>
      </c>
      <c r="Q827" s="46" t="str">
        <f>IF(A827="","",K827+SUMPRODUCT(--(A827='Purchase Record'!$B$3:$B$1000),--('Purchase Record'!$D$3:$D$1000&lt;&gt;""),'Purchase Record'!$J$3:$J$1000)-SUMPRODUCT(--(A827='Sales Record'!$B$3:$B$1000),--('Sales Record'!$D$3:$D$1000&lt;&gt;""),'Sales Record'!$G$3:$G$1000))</f>
        <v/>
      </c>
      <c r="R827" s="40"/>
      <c r="S827" s="40"/>
      <c r="T827" s="40"/>
      <c r="U827" s="41" t="str">
        <f t="shared" si="3"/>
        <v/>
      </c>
      <c r="V827" s="21" t="str">
        <f t="shared" si="4"/>
        <v/>
      </c>
      <c r="W827" s="21"/>
      <c r="X827" s="47">
        <f t="shared" si="5"/>
        <v>0</v>
      </c>
    </row>
    <row r="828">
      <c r="C828" s="21"/>
      <c r="D828" s="21"/>
      <c r="F828" s="21"/>
      <c r="G828" s="21"/>
      <c r="H828" s="21"/>
      <c r="I828" s="21"/>
      <c r="J828" s="49" t="str">
        <f t="shared" si="1"/>
        <v/>
      </c>
      <c r="K828" s="45" t="str">
        <f t="shared" si="2"/>
        <v/>
      </c>
      <c r="L828" s="21"/>
      <c r="M828" s="21"/>
      <c r="N828" s="46" t="str">
        <f>IF(A828="","",COUNTIF('Sales Record'!$B$3:$B$1000,A828))</f>
        <v/>
      </c>
      <c r="O828" s="46" t="str">
        <f>IF(A828="","",SUMPRODUCT(--('Sales Record'!$B$3:$B$1000='Inventory List'!A828),--('Sales Record'!$D$3:$D$1000="")))</f>
        <v/>
      </c>
      <c r="P828" s="46" t="str">
        <f>IF(A828="","",SUMPRODUCT('Purchase Record'!$J$3:$J$1000,--('Inventory List'!A828='Purchase Record'!$B$3:$B$1000),--('Purchase Record'!$D$3:$D$1000="")))</f>
        <v/>
      </c>
      <c r="Q828" s="46" t="str">
        <f>IF(A828="","",K828+SUMPRODUCT(--(A828='Purchase Record'!$B$3:$B$1000),--('Purchase Record'!$D$3:$D$1000&lt;&gt;""),'Purchase Record'!$J$3:$J$1000)-SUMPRODUCT(--(A828='Sales Record'!$B$3:$B$1000),--('Sales Record'!$D$3:$D$1000&lt;&gt;""),'Sales Record'!$G$3:$G$1000))</f>
        <v/>
      </c>
      <c r="R828" s="40"/>
      <c r="S828" s="40"/>
      <c r="T828" s="40"/>
      <c r="U828" s="41" t="str">
        <f t="shared" si="3"/>
        <v/>
      </c>
      <c r="V828" s="21" t="str">
        <f t="shared" si="4"/>
        <v/>
      </c>
      <c r="W828" s="21"/>
      <c r="X828" s="47">
        <f t="shared" si="5"/>
        <v>0</v>
      </c>
    </row>
    <row r="829">
      <c r="C829" s="21"/>
      <c r="D829" s="21"/>
      <c r="F829" s="21"/>
      <c r="G829" s="21"/>
      <c r="H829" s="21"/>
      <c r="I829" s="21"/>
      <c r="J829" s="49" t="str">
        <f t="shared" si="1"/>
        <v/>
      </c>
      <c r="K829" s="45" t="str">
        <f t="shared" si="2"/>
        <v/>
      </c>
      <c r="L829" s="21"/>
      <c r="M829" s="21"/>
      <c r="N829" s="46" t="str">
        <f>IF(A829="","",COUNTIF('Sales Record'!$B$3:$B$1000,A829))</f>
        <v/>
      </c>
      <c r="O829" s="46" t="str">
        <f>IF(A829="","",SUMPRODUCT(--('Sales Record'!$B$3:$B$1000='Inventory List'!A829),--('Sales Record'!$D$3:$D$1000="")))</f>
        <v/>
      </c>
      <c r="P829" s="46" t="str">
        <f>IF(A829="","",SUMPRODUCT('Purchase Record'!$J$3:$J$1000,--('Inventory List'!A829='Purchase Record'!$B$3:$B$1000),--('Purchase Record'!$D$3:$D$1000="")))</f>
        <v/>
      </c>
      <c r="Q829" s="46" t="str">
        <f>IF(A829="","",K829+SUMPRODUCT(--(A829='Purchase Record'!$B$3:$B$1000),--('Purchase Record'!$D$3:$D$1000&lt;&gt;""),'Purchase Record'!$J$3:$J$1000)-SUMPRODUCT(--(A829='Sales Record'!$B$3:$B$1000),--('Sales Record'!$D$3:$D$1000&lt;&gt;""),'Sales Record'!$G$3:$G$1000))</f>
        <v/>
      </c>
      <c r="R829" s="40"/>
      <c r="S829" s="40"/>
      <c r="T829" s="40"/>
      <c r="U829" s="41" t="str">
        <f t="shared" si="3"/>
        <v/>
      </c>
      <c r="V829" s="21" t="str">
        <f t="shared" si="4"/>
        <v/>
      </c>
      <c r="W829" s="21"/>
      <c r="X829" s="47">
        <f t="shared" si="5"/>
        <v>0</v>
      </c>
    </row>
    <row r="830">
      <c r="C830" s="21"/>
      <c r="D830" s="21"/>
      <c r="F830" s="21"/>
      <c r="G830" s="21"/>
      <c r="H830" s="21"/>
      <c r="I830" s="21"/>
      <c r="J830" s="49" t="str">
        <f t="shared" si="1"/>
        <v/>
      </c>
      <c r="K830" s="45" t="str">
        <f t="shared" si="2"/>
        <v/>
      </c>
      <c r="L830" s="21"/>
      <c r="M830" s="21"/>
      <c r="N830" s="46" t="str">
        <f>IF(A830="","",COUNTIF('Sales Record'!$B$3:$B$1000,A830))</f>
        <v/>
      </c>
      <c r="O830" s="46" t="str">
        <f>IF(A830="","",SUMPRODUCT(--('Sales Record'!$B$3:$B$1000='Inventory List'!A830),--('Sales Record'!$D$3:$D$1000="")))</f>
        <v/>
      </c>
      <c r="P830" s="46" t="str">
        <f>IF(A830="","",SUMPRODUCT('Purchase Record'!$J$3:$J$1000,--('Inventory List'!A830='Purchase Record'!$B$3:$B$1000),--('Purchase Record'!$D$3:$D$1000="")))</f>
        <v/>
      </c>
      <c r="Q830" s="46" t="str">
        <f>IF(A830="","",K830+SUMPRODUCT(--(A830='Purchase Record'!$B$3:$B$1000),--('Purchase Record'!$D$3:$D$1000&lt;&gt;""),'Purchase Record'!$J$3:$J$1000)-SUMPRODUCT(--(A830='Sales Record'!$B$3:$B$1000),--('Sales Record'!$D$3:$D$1000&lt;&gt;""),'Sales Record'!$G$3:$G$1000))</f>
        <v/>
      </c>
      <c r="R830" s="40"/>
      <c r="S830" s="40"/>
      <c r="T830" s="40"/>
      <c r="U830" s="41" t="str">
        <f t="shared" si="3"/>
        <v/>
      </c>
      <c r="V830" s="21" t="str">
        <f t="shared" si="4"/>
        <v/>
      </c>
      <c r="W830" s="21"/>
      <c r="X830" s="47">
        <f t="shared" si="5"/>
        <v>0</v>
      </c>
    </row>
    <row r="831">
      <c r="C831" s="21"/>
      <c r="D831" s="21"/>
      <c r="F831" s="21"/>
      <c r="G831" s="21"/>
      <c r="H831" s="21"/>
      <c r="I831" s="21"/>
      <c r="J831" s="49" t="str">
        <f t="shared" si="1"/>
        <v/>
      </c>
      <c r="K831" s="45" t="str">
        <f t="shared" si="2"/>
        <v/>
      </c>
      <c r="L831" s="21"/>
      <c r="M831" s="21"/>
      <c r="N831" s="46" t="str">
        <f>IF(A831="","",COUNTIF('Sales Record'!$B$3:$B$1000,A831))</f>
        <v/>
      </c>
      <c r="O831" s="46" t="str">
        <f>IF(A831="","",SUMPRODUCT(--('Sales Record'!$B$3:$B$1000='Inventory List'!A831),--('Sales Record'!$D$3:$D$1000="")))</f>
        <v/>
      </c>
      <c r="P831" s="46" t="str">
        <f>IF(A831="","",SUMPRODUCT('Purchase Record'!$J$3:$J$1000,--('Inventory List'!A831='Purchase Record'!$B$3:$B$1000),--('Purchase Record'!$D$3:$D$1000="")))</f>
        <v/>
      </c>
      <c r="Q831" s="46" t="str">
        <f>IF(A831="","",K831+SUMPRODUCT(--(A831='Purchase Record'!$B$3:$B$1000),--('Purchase Record'!$D$3:$D$1000&lt;&gt;""),'Purchase Record'!$J$3:$J$1000)-SUMPRODUCT(--(A831='Sales Record'!$B$3:$B$1000),--('Sales Record'!$D$3:$D$1000&lt;&gt;""),'Sales Record'!$G$3:$G$1000))</f>
        <v/>
      </c>
      <c r="R831" s="40"/>
      <c r="S831" s="40"/>
      <c r="T831" s="40"/>
      <c r="U831" s="41" t="str">
        <f t="shared" si="3"/>
        <v/>
      </c>
      <c r="V831" s="21" t="str">
        <f t="shared" si="4"/>
        <v/>
      </c>
      <c r="W831" s="21"/>
      <c r="X831" s="47">
        <f t="shared" si="5"/>
        <v>0</v>
      </c>
    </row>
    <row r="832">
      <c r="C832" s="21"/>
      <c r="D832" s="21"/>
      <c r="F832" s="21"/>
      <c r="G832" s="21"/>
      <c r="H832" s="21"/>
      <c r="I832" s="21"/>
      <c r="J832" s="49" t="str">
        <f t="shared" si="1"/>
        <v/>
      </c>
      <c r="K832" s="45" t="str">
        <f t="shared" si="2"/>
        <v/>
      </c>
      <c r="L832" s="21"/>
      <c r="M832" s="21"/>
      <c r="N832" s="46" t="str">
        <f>IF(A832="","",COUNTIF('Sales Record'!$B$3:$B$1000,A832))</f>
        <v/>
      </c>
      <c r="O832" s="46" t="str">
        <f>IF(A832="","",SUMPRODUCT(--('Sales Record'!$B$3:$B$1000='Inventory List'!A832),--('Sales Record'!$D$3:$D$1000="")))</f>
        <v/>
      </c>
      <c r="P832" s="46" t="str">
        <f>IF(A832="","",SUMPRODUCT('Purchase Record'!$J$3:$J$1000,--('Inventory List'!A832='Purchase Record'!$B$3:$B$1000),--('Purchase Record'!$D$3:$D$1000="")))</f>
        <v/>
      </c>
      <c r="Q832" s="46" t="str">
        <f>IF(A832="","",K832+SUMPRODUCT(--(A832='Purchase Record'!$B$3:$B$1000),--('Purchase Record'!$D$3:$D$1000&lt;&gt;""),'Purchase Record'!$J$3:$J$1000)-SUMPRODUCT(--(A832='Sales Record'!$B$3:$B$1000),--('Sales Record'!$D$3:$D$1000&lt;&gt;""),'Sales Record'!$G$3:$G$1000))</f>
        <v/>
      </c>
      <c r="R832" s="40"/>
      <c r="S832" s="40"/>
      <c r="T832" s="40"/>
      <c r="U832" s="41" t="str">
        <f t="shared" si="3"/>
        <v/>
      </c>
      <c r="V832" s="21" t="str">
        <f t="shared" si="4"/>
        <v/>
      </c>
      <c r="W832" s="21"/>
      <c r="X832" s="47">
        <f t="shared" si="5"/>
        <v>0</v>
      </c>
    </row>
    <row r="833">
      <c r="C833" s="21"/>
      <c r="D833" s="21"/>
      <c r="F833" s="21"/>
      <c r="G833" s="21"/>
      <c r="H833" s="21"/>
      <c r="I833" s="21"/>
      <c r="J833" s="49" t="str">
        <f t="shared" si="1"/>
        <v/>
      </c>
      <c r="K833" s="45" t="str">
        <f t="shared" si="2"/>
        <v/>
      </c>
      <c r="L833" s="21"/>
      <c r="M833" s="21"/>
      <c r="N833" s="46" t="str">
        <f>IF(A833="","",COUNTIF('Sales Record'!$B$3:$B$1000,A833))</f>
        <v/>
      </c>
      <c r="O833" s="46" t="str">
        <f>IF(A833="","",SUMPRODUCT(--('Sales Record'!$B$3:$B$1000='Inventory List'!A833),--('Sales Record'!$D$3:$D$1000="")))</f>
        <v/>
      </c>
      <c r="P833" s="46" t="str">
        <f>IF(A833="","",SUMPRODUCT('Purchase Record'!$J$3:$J$1000,--('Inventory List'!A833='Purchase Record'!$B$3:$B$1000),--('Purchase Record'!$D$3:$D$1000="")))</f>
        <v/>
      </c>
      <c r="Q833" s="46" t="str">
        <f>IF(A833="","",K833+SUMPRODUCT(--(A833='Purchase Record'!$B$3:$B$1000),--('Purchase Record'!$D$3:$D$1000&lt;&gt;""),'Purchase Record'!$J$3:$J$1000)-SUMPRODUCT(--(A833='Sales Record'!$B$3:$B$1000),--('Sales Record'!$D$3:$D$1000&lt;&gt;""),'Sales Record'!$G$3:$G$1000))</f>
        <v/>
      </c>
      <c r="R833" s="40"/>
      <c r="S833" s="40"/>
      <c r="T833" s="40"/>
      <c r="U833" s="41" t="str">
        <f t="shared" si="3"/>
        <v/>
      </c>
      <c r="V833" s="21" t="str">
        <f t="shared" si="4"/>
        <v/>
      </c>
      <c r="W833" s="21"/>
      <c r="X833" s="47">
        <f t="shared" si="5"/>
        <v>0</v>
      </c>
    </row>
    <row r="834">
      <c r="C834" s="21"/>
      <c r="D834" s="21"/>
      <c r="F834" s="21"/>
      <c r="G834" s="21"/>
      <c r="H834" s="21"/>
      <c r="I834" s="21"/>
      <c r="J834" s="49" t="str">
        <f t="shared" si="1"/>
        <v/>
      </c>
      <c r="K834" s="45" t="str">
        <f t="shared" si="2"/>
        <v/>
      </c>
      <c r="L834" s="21"/>
      <c r="M834" s="21"/>
      <c r="N834" s="46" t="str">
        <f>IF(A834="","",COUNTIF('Sales Record'!$B$3:$B$1000,A834))</f>
        <v/>
      </c>
      <c r="O834" s="46" t="str">
        <f>IF(A834="","",SUMPRODUCT(--('Sales Record'!$B$3:$B$1000='Inventory List'!A834),--('Sales Record'!$D$3:$D$1000="")))</f>
        <v/>
      </c>
      <c r="P834" s="46" t="str">
        <f>IF(A834="","",SUMPRODUCT('Purchase Record'!$J$3:$J$1000,--('Inventory List'!A834='Purchase Record'!$B$3:$B$1000),--('Purchase Record'!$D$3:$D$1000="")))</f>
        <v/>
      </c>
      <c r="Q834" s="46" t="str">
        <f>IF(A834="","",K834+SUMPRODUCT(--(A834='Purchase Record'!$B$3:$B$1000),--('Purchase Record'!$D$3:$D$1000&lt;&gt;""),'Purchase Record'!$J$3:$J$1000)-SUMPRODUCT(--(A834='Sales Record'!$B$3:$B$1000),--('Sales Record'!$D$3:$D$1000&lt;&gt;""),'Sales Record'!$G$3:$G$1000))</f>
        <v/>
      </c>
      <c r="R834" s="40"/>
      <c r="S834" s="40"/>
      <c r="T834" s="40"/>
      <c r="U834" s="41" t="str">
        <f t="shared" si="3"/>
        <v/>
      </c>
      <c r="V834" s="21" t="str">
        <f t="shared" si="4"/>
        <v/>
      </c>
      <c r="W834" s="21"/>
      <c r="X834" s="47">
        <f t="shared" si="5"/>
        <v>0</v>
      </c>
    </row>
    <row r="835">
      <c r="C835" s="21"/>
      <c r="D835" s="21"/>
      <c r="F835" s="21"/>
      <c r="G835" s="21"/>
      <c r="H835" s="21"/>
      <c r="I835" s="21"/>
      <c r="J835" s="49" t="str">
        <f t="shared" si="1"/>
        <v/>
      </c>
      <c r="K835" s="45" t="str">
        <f t="shared" si="2"/>
        <v/>
      </c>
      <c r="L835" s="21"/>
      <c r="M835" s="21"/>
      <c r="N835" s="46" t="str">
        <f>IF(A835="","",COUNTIF('Sales Record'!$B$3:$B$1000,A835))</f>
        <v/>
      </c>
      <c r="O835" s="46" t="str">
        <f>IF(A835="","",SUMPRODUCT(--('Sales Record'!$B$3:$B$1000='Inventory List'!A835),--('Sales Record'!$D$3:$D$1000="")))</f>
        <v/>
      </c>
      <c r="P835" s="46" t="str">
        <f>IF(A835="","",SUMPRODUCT('Purchase Record'!$J$3:$J$1000,--('Inventory List'!A835='Purchase Record'!$B$3:$B$1000),--('Purchase Record'!$D$3:$D$1000="")))</f>
        <v/>
      </c>
      <c r="Q835" s="46" t="str">
        <f>IF(A835="","",K835+SUMPRODUCT(--(A835='Purchase Record'!$B$3:$B$1000),--('Purchase Record'!$D$3:$D$1000&lt;&gt;""),'Purchase Record'!$J$3:$J$1000)-SUMPRODUCT(--(A835='Sales Record'!$B$3:$B$1000),--('Sales Record'!$D$3:$D$1000&lt;&gt;""),'Sales Record'!$G$3:$G$1000))</f>
        <v/>
      </c>
      <c r="R835" s="40"/>
      <c r="S835" s="40"/>
      <c r="T835" s="40"/>
      <c r="U835" s="41" t="str">
        <f t="shared" si="3"/>
        <v/>
      </c>
      <c r="V835" s="21" t="str">
        <f t="shared" si="4"/>
        <v/>
      </c>
      <c r="W835" s="21"/>
      <c r="X835" s="47">
        <f t="shared" si="5"/>
        <v>0</v>
      </c>
    </row>
    <row r="836">
      <c r="C836" s="21"/>
      <c r="D836" s="21"/>
      <c r="F836" s="21"/>
      <c r="G836" s="21"/>
      <c r="H836" s="21"/>
      <c r="I836" s="21"/>
      <c r="J836" s="49" t="str">
        <f t="shared" si="1"/>
        <v/>
      </c>
      <c r="K836" s="45" t="str">
        <f t="shared" si="2"/>
        <v/>
      </c>
      <c r="L836" s="21"/>
      <c r="M836" s="21"/>
      <c r="N836" s="46" t="str">
        <f>IF(A836="","",COUNTIF('Sales Record'!$B$3:$B$1000,A836))</f>
        <v/>
      </c>
      <c r="O836" s="46" t="str">
        <f>IF(A836="","",SUMPRODUCT(--('Sales Record'!$B$3:$B$1000='Inventory List'!A836),--('Sales Record'!$D$3:$D$1000="")))</f>
        <v/>
      </c>
      <c r="P836" s="46" t="str">
        <f>IF(A836="","",SUMPRODUCT('Purchase Record'!$J$3:$J$1000,--('Inventory List'!A836='Purchase Record'!$B$3:$B$1000),--('Purchase Record'!$D$3:$D$1000="")))</f>
        <v/>
      </c>
      <c r="Q836" s="46" t="str">
        <f>IF(A836="","",K836+SUMPRODUCT(--(A836='Purchase Record'!$B$3:$B$1000),--('Purchase Record'!$D$3:$D$1000&lt;&gt;""),'Purchase Record'!$J$3:$J$1000)-SUMPRODUCT(--(A836='Sales Record'!$B$3:$B$1000),--('Sales Record'!$D$3:$D$1000&lt;&gt;""),'Sales Record'!$G$3:$G$1000))</f>
        <v/>
      </c>
      <c r="R836" s="40"/>
      <c r="S836" s="40"/>
      <c r="T836" s="40"/>
      <c r="U836" s="41" t="str">
        <f t="shared" si="3"/>
        <v/>
      </c>
      <c r="V836" s="21" t="str">
        <f t="shared" si="4"/>
        <v/>
      </c>
      <c r="W836" s="21"/>
      <c r="X836" s="47">
        <f t="shared" si="5"/>
        <v>0</v>
      </c>
    </row>
    <row r="837">
      <c r="C837" s="21"/>
      <c r="D837" s="21"/>
      <c r="F837" s="21"/>
      <c r="G837" s="21"/>
      <c r="H837" s="21"/>
      <c r="I837" s="21"/>
      <c r="J837" s="49" t="str">
        <f t="shared" si="1"/>
        <v/>
      </c>
      <c r="K837" s="45" t="str">
        <f t="shared" si="2"/>
        <v/>
      </c>
      <c r="L837" s="21"/>
      <c r="M837" s="21"/>
      <c r="N837" s="46" t="str">
        <f>IF(A837="","",COUNTIF('Sales Record'!$B$3:$B$1000,A837))</f>
        <v/>
      </c>
      <c r="O837" s="46" t="str">
        <f>IF(A837="","",SUMPRODUCT(--('Sales Record'!$B$3:$B$1000='Inventory List'!A837),--('Sales Record'!$D$3:$D$1000="")))</f>
        <v/>
      </c>
      <c r="P837" s="46" t="str">
        <f>IF(A837="","",SUMPRODUCT('Purchase Record'!$J$3:$J$1000,--('Inventory List'!A837='Purchase Record'!$B$3:$B$1000),--('Purchase Record'!$D$3:$D$1000="")))</f>
        <v/>
      </c>
      <c r="Q837" s="46" t="str">
        <f>IF(A837="","",K837+SUMPRODUCT(--(A837='Purchase Record'!$B$3:$B$1000),--('Purchase Record'!$D$3:$D$1000&lt;&gt;""),'Purchase Record'!$J$3:$J$1000)-SUMPRODUCT(--(A837='Sales Record'!$B$3:$B$1000),--('Sales Record'!$D$3:$D$1000&lt;&gt;""),'Sales Record'!$G$3:$G$1000))</f>
        <v/>
      </c>
      <c r="R837" s="40"/>
      <c r="S837" s="40"/>
      <c r="T837" s="40"/>
      <c r="U837" s="41" t="str">
        <f t="shared" si="3"/>
        <v/>
      </c>
      <c r="V837" s="21" t="str">
        <f t="shared" si="4"/>
        <v/>
      </c>
      <c r="W837" s="21"/>
      <c r="X837" s="47">
        <f t="shared" si="5"/>
        <v>0</v>
      </c>
    </row>
    <row r="838">
      <c r="C838" s="21"/>
      <c r="D838" s="21"/>
      <c r="F838" s="21"/>
      <c r="G838" s="21"/>
      <c r="H838" s="21"/>
      <c r="I838" s="21"/>
      <c r="J838" s="49" t="str">
        <f t="shared" si="1"/>
        <v/>
      </c>
      <c r="K838" s="45" t="str">
        <f t="shared" si="2"/>
        <v/>
      </c>
      <c r="L838" s="21"/>
      <c r="M838" s="21"/>
      <c r="N838" s="46" t="str">
        <f>IF(A838="","",COUNTIF('Sales Record'!$B$3:$B$1000,A838))</f>
        <v/>
      </c>
      <c r="O838" s="46" t="str">
        <f>IF(A838="","",SUMPRODUCT(--('Sales Record'!$B$3:$B$1000='Inventory List'!A838),--('Sales Record'!$D$3:$D$1000="")))</f>
        <v/>
      </c>
      <c r="P838" s="46" t="str">
        <f>IF(A838="","",SUMPRODUCT('Purchase Record'!$J$3:$J$1000,--('Inventory List'!A838='Purchase Record'!$B$3:$B$1000),--('Purchase Record'!$D$3:$D$1000="")))</f>
        <v/>
      </c>
      <c r="Q838" s="46" t="str">
        <f>IF(A838="","",K838+SUMPRODUCT(--(A838='Purchase Record'!$B$3:$B$1000),--('Purchase Record'!$D$3:$D$1000&lt;&gt;""),'Purchase Record'!$J$3:$J$1000)-SUMPRODUCT(--(A838='Sales Record'!$B$3:$B$1000),--('Sales Record'!$D$3:$D$1000&lt;&gt;""),'Sales Record'!$G$3:$G$1000))</f>
        <v/>
      </c>
      <c r="R838" s="40"/>
      <c r="S838" s="40"/>
      <c r="T838" s="40"/>
      <c r="U838" s="41" t="str">
        <f t="shared" si="3"/>
        <v/>
      </c>
      <c r="V838" s="21" t="str">
        <f t="shared" si="4"/>
        <v/>
      </c>
      <c r="W838" s="21"/>
      <c r="X838" s="47">
        <f t="shared" si="5"/>
        <v>0</v>
      </c>
    </row>
    <row r="839">
      <c r="C839" s="21"/>
      <c r="D839" s="21"/>
      <c r="F839" s="21"/>
      <c r="G839" s="21"/>
      <c r="H839" s="21"/>
      <c r="I839" s="21"/>
      <c r="J839" s="49" t="str">
        <f t="shared" si="1"/>
        <v/>
      </c>
      <c r="K839" s="45" t="str">
        <f t="shared" si="2"/>
        <v/>
      </c>
      <c r="L839" s="21"/>
      <c r="M839" s="21"/>
      <c r="N839" s="46" t="str">
        <f>IF(A839="","",COUNTIF('Sales Record'!$B$3:$B$1000,A839))</f>
        <v/>
      </c>
      <c r="O839" s="46" t="str">
        <f>IF(A839="","",SUMPRODUCT(--('Sales Record'!$B$3:$B$1000='Inventory List'!A839),--('Sales Record'!$D$3:$D$1000="")))</f>
        <v/>
      </c>
      <c r="P839" s="46" t="str">
        <f>IF(A839="","",SUMPRODUCT('Purchase Record'!$J$3:$J$1000,--('Inventory List'!A839='Purchase Record'!$B$3:$B$1000),--('Purchase Record'!$D$3:$D$1000="")))</f>
        <v/>
      </c>
      <c r="Q839" s="46" t="str">
        <f>IF(A839="","",K839+SUMPRODUCT(--(A839='Purchase Record'!$B$3:$B$1000),--('Purchase Record'!$D$3:$D$1000&lt;&gt;""),'Purchase Record'!$J$3:$J$1000)-SUMPRODUCT(--(A839='Sales Record'!$B$3:$B$1000),--('Sales Record'!$D$3:$D$1000&lt;&gt;""),'Sales Record'!$G$3:$G$1000))</f>
        <v/>
      </c>
      <c r="R839" s="40"/>
      <c r="S839" s="40"/>
      <c r="T839" s="40"/>
      <c r="U839" s="41" t="str">
        <f t="shared" si="3"/>
        <v/>
      </c>
      <c r="V839" s="21" t="str">
        <f t="shared" si="4"/>
        <v/>
      </c>
      <c r="W839" s="21"/>
      <c r="X839" s="47">
        <f t="shared" si="5"/>
        <v>0</v>
      </c>
    </row>
    <row r="840">
      <c r="C840" s="21"/>
      <c r="D840" s="21"/>
      <c r="F840" s="21"/>
      <c r="G840" s="21"/>
      <c r="H840" s="21"/>
      <c r="I840" s="21"/>
      <c r="J840" s="49" t="str">
        <f t="shared" si="1"/>
        <v/>
      </c>
      <c r="K840" s="45" t="str">
        <f t="shared" si="2"/>
        <v/>
      </c>
      <c r="L840" s="21"/>
      <c r="M840" s="21"/>
      <c r="N840" s="46" t="str">
        <f>IF(A840="","",COUNTIF('Sales Record'!$B$3:$B$1000,A840))</f>
        <v/>
      </c>
      <c r="O840" s="46" t="str">
        <f>IF(A840="","",SUMPRODUCT(--('Sales Record'!$B$3:$B$1000='Inventory List'!A840),--('Sales Record'!$D$3:$D$1000="")))</f>
        <v/>
      </c>
      <c r="P840" s="46" t="str">
        <f>IF(A840="","",SUMPRODUCT('Purchase Record'!$J$3:$J$1000,--('Inventory List'!A840='Purchase Record'!$B$3:$B$1000),--('Purchase Record'!$D$3:$D$1000="")))</f>
        <v/>
      </c>
      <c r="Q840" s="46" t="str">
        <f>IF(A840="","",K840+SUMPRODUCT(--(A840='Purchase Record'!$B$3:$B$1000),--('Purchase Record'!$D$3:$D$1000&lt;&gt;""),'Purchase Record'!$J$3:$J$1000)-SUMPRODUCT(--(A840='Sales Record'!$B$3:$B$1000),--('Sales Record'!$D$3:$D$1000&lt;&gt;""),'Sales Record'!$G$3:$G$1000))</f>
        <v/>
      </c>
      <c r="R840" s="40"/>
      <c r="S840" s="40"/>
      <c r="T840" s="40"/>
      <c r="U840" s="41" t="str">
        <f t="shared" si="3"/>
        <v/>
      </c>
      <c r="V840" s="21" t="str">
        <f t="shared" si="4"/>
        <v/>
      </c>
      <c r="W840" s="21"/>
      <c r="X840" s="47">
        <f t="shared" si="5"/>
        <v>0</v>
      </c>
    </row>
    <row r="841">
      <c r="C841" s="21"/>
      <c r="D841" s="21"/>
      <c r="F841" s="21"/>
      <c r="G841" s="21"/>
      <c r="H841" s="21"/>
      <c r="I841" s="21"/>
      <c r="J841" s="49" t="str">
        <f t="shared" si="1"/>
        <v/>
      </c>
      <c r="K841" s="45" t="str">
        <f t="shared" si="2"/>
        <v/>
      </c>
      <c r="L841" s="21"/>
      <c r="M841" s="21"/>
      <c r="N841" s="46" t="str">
        <f>IF(A841="","",COUNTIF('Sales Record'!$B$3:$B$1000,A841))</f>
        <v/>
      </c>
      <c r="O841" s="46" t="str">
        <f>IF(A841="","",SUMPRODUCT(--('Sales Record'!$B$3:$B$1000='Inventory List'!A841),--('Sales Record'!$D$3:$D$1000="")))</f>
        <v/>
      </c>
      <c r="P841" s="46" t="str">
        <f>IF(A841="","",SUMPRODUCT('Purchase Record'!$J$3:$J$1000,--('Inventory List'!A841='Purchase Record'!$B$3:$B$1000),--('Purchase Record'!$D$3:$D$1000="")))</f>
        <v/>
      </c>
      <c r="Q841" s="46" t="str">
        <f>IF(A841="","",K841+SUMPRODUCT(--(A841='Purchase Record'!$B$3:$B$1000),--('Purchase Record'!$D$3:$D$1000&lt;&gt;""),'Purchase Record'!$J$3:$J$1000)-SUMPRODUCT(--(A841='Sales Record'!$B$3:$B$1000),--('Sales Record'!$D$3:$D$1000&lt;&gt;""),'Sales Record'!$G$3:$G$1000))</f>
        <v/>
      </c>
      <c r="R841" s="40"/>
      <c r="S841" s="40"/>
      <c r="T841" s="40"/>
      <c r="U841" s="41" t="str">
        <f t="shared" si="3"/>
        <v/>
      </c>
      <c r="V841" s="21" t="str">
        <f t="shared" si="4"/>
        <v/>
      </c>
      <c r="W841" s="21"/>
      <c r="X841" s="47">
        <f t="shared" si="5"/>
        <v>0</v>
      </c>
    </row>
    <row r="842">
      <c r="C842" s="21"/>
      <c r="D842" s="21"/>
      <c r="F842" s="21"/>
      <c r="G842" s="21"/>
      <c r="H842" s="21"/>
      <c r="I842" s="21"/>
      <c r="J842" s="49" t="str">
        <f t="shared" si="1"/>
        <v/>
      </c>
      <c r="K842" s="45" t="str">
        <f t="shared" si="2"/>
        <v/>
      </c>
      <c r="L842" s="21"/>
      <c r="M842" s="21"/>
      <c r="N842" s="46" t="str">
        <f>IF(A842="","",COUNTIF('Sales Record'!$B$3:$B$1000,A842))</f>
        <v/>
      </c>
      <c r="O842" s="46" t="str">
        <f>IF(A842="","",SUMPRODUCT(--('Sales Record'!$B$3:$B$1000='Inventory List'!A842),--('Sales Record'!$D$3:$D$1000="")))</f>
        <v/>
      </c>
      <c r="P842" s="46" t="str">
        <f>IF(A842="","",SUMPRODUCT('Purchase Record'!$J$3:$J$1000,--('Inventory List'!A842='Purchase Record'!$B$3:$B$1000),--('Purchase Record'!$D$3:$D$1000="")))</f>
        <v/>
      </c>
      <c r="Q842" s="46" t="str">
        <f>IF(A842="","",K842+SUMPRODUCT(--(A842='Purchase Record'!$B$3:$B$1000),--('Purchase Record'!$D$3:$D$1000&lt;&gt;""),'Purchase Record'!$J$3:$J$1000)-SUMPRODUCT(--(A842='Sales Record'!$B$3:$B$1000),--('Sales Record'!$D$3:$D$1000&lt;&gt;""),'Sales Record'!$G$3:$G$1000))</f>
        <v/>
      </c>
      <c r="R842" s="40"/>
      <c r="S842" s="40"/>
      <c r="T842" s="40"/>
      <c r="U842" s="41" t="str">
        <f t="shared" si="3"/>
        <v/>
      </c>
      <c r="V842" s="21" t="str">
        <f t="shared" si="4"/>
        <v/>
      </c>
      <c r="W842" s="21"/>
      <c r="X842" s="47">
        <f t="shared" si="5"/>
        <v>0</v>
      </c>
    </row>
    <row r="843">
      <c r="C843" s="21"/>
      <c r="D843" s="21"/>
      <c r="F843" s="21"/>
      <c r="G843" s="21"/>
      <c r="H843" s="21"/>
      <c r="I843" s="21"/>
      <c r="J843" s="49" t="str">
        <f t="shared" si="1"/>
        <v/>
      </c>
      <c r="K843" s="45" t="str">
        <f t="shared" si="2"/>
        <v/>
      </c>
      <c r="L843" s="21"/>
      <c r="M843" s="21"/>
      <c r="N843" s="46" t="str">
        <f>IF(A843="","",COUNTIF('Sales Record'!$B$3:$B$1000,A843))</f>
        <v/>
      </c>
      <c r="O843" s="46" t="str">
        <f>IF(A843="","",SUMPRODUCT(--('Sales Record'!$B$3:$B$1000='Inventory List'!A843),--('Sales Record'!$D$3:$D$1000="")))</f>
        <v/>
      </c>
      <c r="P843" s="46" t="str">
        <f>IF(A843="","",SUMPRODUCT('Purchase Record'!$J$3:$J$1000,--('Inventory List'!A843='Purchase Record'!$B$3:$B$1000),--('Purchase Record'!$D$3:$D$1000="")))</f>
        <v/>
      </c>
      <c r="Q843" s="46" t="str">
        <f>IF(A843="","",K843+SUMPRODUCT(--(A843='Purchase Record'!$B$3:$B$1000),--('Purchase Record'!$D$3:$D$1000&lt;&gt;""),'Purchase Record'!$J$3:$J$1000)-SUMPRODUCT(--(A843='Sales Record'!$B$3:$B$1000),--('Sales Record'!$D$3:$D$1000&lt;&gt;""),'Sales Record'!$G$3:$G$1000))</f>
        <v/>
      </c>
      <c r="R843" s="40"/>
      <c r="S843" s="40"/>
      <c r="T843" s="40"/>
      <c r="U843" s="41" t="str">
        <f t="shared" si="3"/>
        <v/>
      </c>
      <c r="V843" s="21" t="str">
        <f t="shared" si="4"/>
        <v/>
      </c>
      <c r="W843" s="21"/>
      <c r="X843" s="47">
        <f t="shared" si="5"/>
        <v>0</v>
      </c>
    </row>
    <row r="844">
      <c r="C844" s="21"/>
      <c r="D844" s="21"/>
      <c r="F844" s="21"/>
      <c r="G844" s="21"/>
      <c r="H844" s="21"/>
      <c r="I844" s="21"/>
      <c r="J844" s="49" t="str">
        <f t="shared" si="1"/>
        <v/>
      </c>
      <c r="K844" s="45" t="str">
        <f t="shared" si="2"/>
        <v/>
      </c>
      <c r="L844" s="21"/>
      <c r="M844" s="21"/>
      <c r="N844" s="46" t="str">
        <f>IF(A844="","",COUNTIF('Sales Record'!$B$3:$B$1000,A844))</f>
        <v/>
      </c>
      <c r="O844" s="46" t="str">
        <f>IF(A844="","",SUMPRODUCT(--('Sales Record'!$B$3:$B$1000='Inventory List'!A844),--('Sales Record'!$D$3:$D$1000="")))</f>
        <v/>
      </c>
      <c r="P844" s="46" t="str">
        <f>IF(A844="","",SUMPRODUCT('Purchase Record'!$J$3:$J$1000,--('Inventory List'!A844='Purchase Record'!$B$3:$B$1000),--('Purchase Record'!$D$3:$D$1000="")))</f>
        <v/>
      </c>
      <c r="Q844" s="46" t="str">
        <f>IF(A844="","",K844+SUMPRODUCT(--(A844='Purchase Record'!$B$3:$B$1000),--('Purchase Record'!$D$3:$D$1000&lt;&gt;""),'Purchase Record'!$J$3:$J$1000)-SUMPRODUCT(--(A844='Sales Record'!$B$3:$B$1000),--('Sales Record'!$D$3:$D$1000&lt;&gt;""),'Sales Record'!$G$3:$G$1000))</f>
        <v/>
      </c>
      <c r="R844" s="40"/>
      <c r="S844" s="40"/>
      <c r="T844" s="40"/>
      <c r="U844" s="41" t="str">
        <f t="shared" si="3"/>
        <v/>
      </c>
      <c r="V844" s="21" t="str">
        <f t="shared" si="4"/>
        <v/>
      </c>
      <c r="W844" s="21"/>
      <c r="X844" s="47">
        <f t="shared" si="5"/>
        <v>0</v>
      </c>
    </row>
    <row r="845">
      <c r="C845" s="21"/>
      <c r="D845" s="21"/>
      <c r="F845" s="21"/>
      <c r="G845" s="21"/>
      <c r="H845" s="21"/>
      <c r="I845" s="21"/>
      <c r="J845" s="49" t="str">
        <f t="shared" si="1"/>
        <v/>
      </c>
      <c r="K845" s="45" t="str">
        <f t="shared" si="2"/>
        <v/>
      </c>
      <c r="L845" s="21"/>
      <c r="M845" s="21"/>
      <c r="N845" s="46" t="str">
        <f>IF(A845="","",COUNTIF('Sales Record'!$B$3:$B$1000,A845))</f>
        <v/>
      </c>
      <c r="O845" s="46" t="str">
        <f>IF(A845="","",SUMPRODUCT(--('Sales Record'!$B$3:$B$1000='Inventory List'!A845),--('Sales Record'!$D$3:$D$1000="")))</f>
        <v/>
      </c>
      <c r="P845" s="46" t="str">
        <f>IF(A845="","",SUMPRODUCT('Purchase Record'!$J$3:$J$1000,--('Inventory List'!A845='Purchase Record'!$B$3:$B$1000),--('Purchase Record'!$D$3:$D$1000="")))</f>
        <v/>
      </c>
      <c r="Q845" s="46" t="str">
        <f>IF(A845="","",K845+SUMPRODUCT(--(A845='Purchase Record'!$B$3:$B$1000),--('Purchase Record'!$D$3:$D$1000&lt;&gt;""),'Purchase Record'!$J$3:$J$1000)-SUMPRODUCT(--(A845='Sales Record'!$B$3:$B$1000),--('Sales Record'!$D$3:$D$1000&lt;&gt;""),'Sales Record'!$G$3:$G$1000))</f>
        <v/>
      </c>
      <c r="R845" s="40"/>
      <c r="S845" s="40"/>
      <c r="T845" s="40"/>
      <c r="U845" s="41" t="str">
        <f t="shared" si="3"/>
        <v/>
      </c>
      <c r="V845" s="21" t="str">
        <f t="shared" si="4"/>
        <v/>
      </c>
      <c r="W845" s="21"/>
      <c r="X845" s="47">
        <f t="shared" si="5"/>
        <v>0</v>
      </c>
    </row>
    <row r="846">
      <c r="C846" s="21"/>
      <c r="D846" s="21"/>
      <c r="F846" s="21"/>
      <c r="G846" s="21"/>
      <c r="H846" s="21"/>
      <c r="I846" s="21"/>
      <c r="J846" s="49" t="str">
        <f t="shared" si="1"/>
        <v/>
      </c>
      <c r="K846" s="45" t="str">
        <f t="shared" si="2"/>
        <v/>
      </c>
      <c r="L846" s="21"/>
      <c r="M846" s="21"/>
      <c r="N846" s="46" t="str">
        <f>IF(A846="","",COUNTIF('Sales Record'!$B$3:$B$1000,A846))</f>
        <v/>
      </c>
      <c r="O846" s="46" t="str">
        <f>IF(A846="","",SUMPRODUCT(--('Sales Record'!$B$3:$B$1000='Inventory List'!A846),--('Sales Record'!$D$3:$D$1000="")))</f>
        <v/>
      </c>
      <c r="P846" s="46" t="str">
        <f>IF(A846="","",SUMPRODUCT('Purchase Record'!$J$3:$J$1000,--('Inventory List'!A846='Purchase Record'!$B$3:$B$1000),--('Purchase Record'!$D$3:$D$1000="")))</f>
        <v/>
      </c>
      <c r="Q846" s="46" t="str">
        <f>IF(A846="","",K846+SUMPRODUCT(--(A846='Purchase Record'!$B$3:$B$1000),--('Purchase Record'!$D$3:$D$1000&lt;&gt;""),'Purchase Record'!$J$3:$J$1000)-SUMPRODUCT(--(A846='Sales Record'!$B$3:$B$1000),--('Sales Record'!$D$3:$D$1000&lt;&gt;""),'Sales Record'!$G$3:$G$1000))</f>
        <v/>
      </c>
      <c r="R846" s="40"/>
      <c r="S846" s="40"/>
      <c r="T846" s="40"/>
      <c r="U846" s="41" t="str">
        <f t="shared" si="3"/>
        <v/>
      </c>
      <c r="V846" s="21" t="str">
        <f t="shared" si="4"/>
        <v/>
      </c>
      <c r="W846" s="21"/>
      <c r="X846" s="47">
        <f t="shared" si="5"/>
        <v>0</v>
      </c>
    </row>
    <row r="847">
      <c r="C847" s="21"/>
      <c r="D847" s="21"/>
      <c r="F847" s="21"/>
      <c r="G847" s="21"/>
      <c r="H847" s="21"/>
      <c r="I847" s="21"/>
      <c r="J847" s="49" t="str">
        <f t="shared" si="1"/>
        <v/>
      </c>
      <c r="K847" s="45" t="str">
        <f t="shared" si="2"/>
        <v/>
      </c>
      <c r="L847" s="21"/>
      <c r="M847" s="21"/>
      <c r="N847" s="46" t="str">
        <f>IF(A847="","",COUNTIF('Sales Record'!$B$3:$B$1000,A847))</f>
        <v/>
      </c>
      <c r="O847" s="46" t="str">
        <f>IF(A847="","",SUMPRODUCT(--('Sales Record'!$B$3:$B$1000='Inventory List'!A847),--('Sales Record'!$D$3:$D$1000="")))</f>
        <v/>
      </c>
      <c r="P847" s="46" t="str">
        <f>IF(A847="","",SUMPRODUCT('Purchase Record'!$J$3:$J$1000,--('Inventory List'!A847='Purchase Record'!$B$3:$B$1000),--('Purchase Record'!$D$3:$D$1000="")))</f>
        <v/>
      </c>
      <c r="Q847" s="46" t="str">
        <f>IF(A847="","",K847+SUMPRODUCT(--(A847='Purchase Record'!$B$3:$B$1000),--('Purchase Record'!$D$3:$D$1000&lt;&gt;""),'Purchase Record'!$J$3:$J$1000)-SUMPRODUCT(--(A847='Sales Record'!$B$3:$B$1000),--('Sales Record'!$D$3:$D$1000&lt;&gt;""),'Sales Record'!$G$3:$G$1000))</f>
        <v/>
      </c>
      <c r="R847" s="40"/>
      <c r="S847" s="40"/>
      <c r="T847" s="40"/>
      <c r="U847" s="41" t="str">
        <f t="shared" si="3"/>
        <v/>
      </c>
      <c r="V847" s="21" t="str">
        <f t="shared" si="4"/>
        <v/>
      </c>
      <c r="W847" s="21"/>
      <c r="X847" s="47">
        <f t="shared" si="5"/>
        <v>0</v>
      </c>
    </row>
    <row r="848">
      <c r="C848" s="21"/>
      <c r="D848" s="21"/>
      <c r="F848" s="21"/>
      <c r="G848" s="21"/>
      <c r="H848" s="21"/>
      <c r="I848" s="21"/>
      <c r="J848" s="49" t="str">
        <f t="shared" si="1"/>
        <v/>
      </c>
      <c r="K848" s="45" t="str">
        <f t="shared" si="2"/>
        <v/>
      </c>
      <c r="L848" s="21"/>
      <c r="M848" s="21"/>
      <c r="N848" s="46" t="str">
        <f>IF(A848="","",COUNTIF('Sales Record'!$B$3:$B$1000,A848))</f>
        <v/>
      </c>
      <c r="O848" s="46" t="str">
        <f>IF(A848="","",SUMPRODUCT(--('Sales Record'!$B$3:$B$1000='Inventory List'!A848),--('Sales Record'!$D$3:$D$1000="")))</f>
        <v/>
      </c>
      <c r="P848" s="46" t="str">
        <f>IF(A848="","",SUMPRODUCT('Purchase Record'!$J$3:$J$1000,--('Inventory List'!A848='Purchase Record'!$B$3:$B$1000),--('Purchase Record'!$D$3:$D$1000="")))</f>
        <v/>
      </c>
      <c r="Q848" s="46" t="str">
        <f>IF(A848="","",K848+SUMPRODUCT(--(A848='Purchase Record'!$B$3:$B$1000),--('Purchase Record'!$D$3:$D$1000&lt;&gt;""),'Purchase Record'!$J$3:$J$1000)-SUMPRODUCT(--(A848='Sales Record'!$B$3:$B$1000),--('Sales Record'!$D$3:$D$1000&lt;&gt;""),'Sales Record'!$G$3:$G$1000))</f>
        <v/>
      </c>
      <c r="R848" s="40"/>
      <c r="S848" s="40"/>
      <c r="T848" s="40"/>
      <c r="U848" s="41" t="str">
        <f t="shared" si="3"/>
        <v/>
      </c>
      <c r="V848" s="21" t="str">
        <f t="shared" si="4"/>
        <v/>
      </c>
      <c r="W848" s="21"/>
      <c r="X848" s="47">
        <f t="shared" si="5"/>
        <v>0</v>
      </c>
    </row>
    <row r="849">
      <c r="C849" s="21"/>
      <c r="D849" s="21"/>
      <c r="F849" s="21"/>
      <c r="G849" s="21"/>
      <c r="H849" s="21"/>
      <c r="I849" s="21"/>
      <c r="J849" s="49" t="str">
        <f t="shared" si="1"/>
        <v/>
      </c>
      <c r="K849" s="45" t="str">
        <f t="shared" si="2"/>
        <v/>
      </c>
      <c r="L849" s="21"/>
      <c r="M849" s="21"/>
      <c r="N849" s="46" t="str">
        <f>IF(A849="","",COUNTIF('Sales Record'!$B$3:$B$1000,A849))</f>
        <v/>
      </c>
      <c r="O849" s="46" t="str">
        <f>IF(A849="","",SUMPRODUCT(--('Sales Record'!$B$3:$B$1000='Inventory List'!A849),--('Sales Record'!$D$3:$D$1000="")))</f>
        <v/>
      </c>
      <c r="P849" s="46" t="str">
        <f>IF(A849="","",SUMPRODUCT('Purchase Record'!$J$3:$J$1000,--('Inventory List'!A849='Purchase Record'!$B$3:$B$1000),--('Purchase Record'!$D$3:$D$1000="")))</f>
        <v/>
      </c>
      <c r="Q849" s="46" t="str">
        <f>IF(A849="","",K849+SUMPRODUCT(--(A849='Purchase Record'!$B$3:$B$1000),--('Purchase Record'!$D$3:$D$1000&lt;&gt;""),'Purchase Record'!$J$3:$J$1000)-SUMPRODUCT(--(A849='Sales Record'!$B$3:$B$1000),--('Sales Record'!$D$3:$D$1000&lt;&gt;""),'Sales Record'!$G$3:$G$1000))</f>
        <v/>
      </c>
      <c r="R849" s="40"/>
      <c r="S849" s="40"/>
      <c r="T849" s="40"/>
      <c r="U849" s="41" t="str">
        <f t="shared" si="3"/>
        <v/>
      </c>
      <c r="V849" s="21" t="str">
        <f t="shared" si="4"/>
        <v/>
      </c>
      <c r="W849" s="21"/>
      <c r="X849" s="47">
        <f t="shared" si="5"/>
        <v>0</v>
      </c>
    </row>
    <row r="850">
      <c r="C850" s="21"/>
      <c r="D850" s="21"/>
      <c r="F850" s="21"/>
      <c r="G850" s="21"/>
      <c r="H850" s="21"/>
      <c r="I850" s="21"/>
      <c r="J850" s="49" t="str">
        <f t="shared" si="1"/>
        <v/>
      </c>
      <c r="K850" s="45" t="str">
        <f t="shared" si="2"/>
        <v/>
      </c>
      <c r="L850" s="21"/>
      <c r="M850" s="21"/>
      <c r="N850" s="46" t="str">
        <f>IF(A850="","",COUNTIF('Sales Record'!$B$3:$B$1000,A850))</f>
        <v/>
      </c>
      <c r="O850" s="46" t="str">
        <f>IF(A850="","",SUMPRODUCT(--('Sales Record'!$B$3:$B$1000='Inventory List'!A850),--('Sales Record'!$D$3:$D$1000="")))</f>
        <v/>
      </c>
      <c r="P850" s="46" t="str">
        <f>IF(A850="","",SUMPRODUCT('Purchase Record'!$J$3:$J$1000,--('Inventory List'!A850='Purchase Record'!$B$3:$B$1000),--('Purchase Record'!$D$3:$D$1000="")))</f>
        <v/>
      </c>
      <c r="Q850" s="46" t="str">
        <f>IF(A850="","",K850+SUMPRODUCT(--(A850='Purchase Record'!$B$3:$B$1000),--('Purchase Record'!$D$3:$D$1000&lt;&gt;""),'Purchase Record'!$J$3:$J$1000)-SUMPRODUCT(--(A850='Sales Record'!$B$3:$B$1000),--('Sales Record'!$D$3:$D$1000&lt;&gt;""),'Sales Record'!$G$3:$G$1000))</f>
        <v/>
      </c>
      <c r="R850" s="40"/>
      <c r="S850" s="40"/>
      <c r="T850" s="40"/>
      <c r="U850" s="41" t="str">
        <f t="shared" si="3"/>
        <v/>
      </c>
      <c r="V850" s="21" t="str">
        <f t="shared" si="4"/>
        <v/>
      </c>
      <c r="W850" s="21"/>
      <c r="X850" s="47">
        <f t="shared" si="5"/>
        <v>0</v>
      </c>
    </row>
    <row r="851">
      <c r="C851" s="21"/>
      <c r="D851" s="21"/>
      <c r="F851" s="21"/>
      <c r="G851" s="21"/>
      <c r="H851" s="21"/>
      <c r="I851" s="21"/>
      <c r="J851" s="49" t="str">
        <f t="shared" si="1"/>
        <v/>
      </c>
      <c r="K851" s="45" t="str">
        <f t="shared" si="2"/>
        <v/>
      </c>
      <c r="L851" s="21"/>
      <c r="M851" s="21"/>
      <c r="N851" s="46" t="str">
        <f>IF(A851="","",COUNTIF('Sales Record'!$B$3:$B$1000,A851))</f>
        <v/>
      </c>
      <c r="O851" s="46" t="str">
        <f>IF(A851="","",SUMPRODUCT(--('Sales Record'!$B$3:$B$1000='Inventory List'!A851),--('Sales Record'!$D$3:$D$1000="")))</f>
        <v/>
      </c>
      <c r="P851" s="46" t="str">
        <f>IF(A851="","",SUMPRODUCT('Purchase Record'!$J$3:$J$1000,--('Inventory List'!A851='Purchase Record'!$B$3:$B$1000),--('Purchase Record'!$D$3:$D$1000="")))</f>
        <v/>
      </c>
      <c r="Q851" s="46" t="str">
        <f>IF(A851="","",K851+SUMPRODUCT(--(A851='Purchase Record'!$B$3:$B$1000),--('Purchase Record'!$D$3:$D$1000&lt;&gt;""),'Purchase Record'!$J$3:$J$1000)-SUMPRODUCT(--(A851='Sales Record'!$B$3:$B$1000),--('Sales Record'!$D$3:$D$1000&lt;&gt;""),'Sales Record'!$G$3:$G$1000))</f>
        <v/>
      </c>
      <c r="R851" s="40"/>
      <c r="S851" s="40"/>
      <c r="T851" s="40"/>
      <c r="U851" s="41" t="str">
        <f t="shared" si="3"/>
        <v/>
      </c>
      <c r="V851" s="21" t="str">
        <f t="shared" si="4"/>
        <v/>
      </c>
      <c r="W851" s="21"/>
      <c r="X851" s="47">
        <f t="shared" si="5"/>
        <v>0</v>
      </c>
    </row>
    <row r="852">
      <c r="C852" s="21"/>
      <c r="D852" s="21"/>
      <c r="F852" s="21"/>
      <c r="G852" s="21"/>
      <c r="H852" s="21"/>
      <c r="I852" s="21"/>
      <c r="J852" s="49" t="str">
        <f t="shared" si="1"/>
        <v/>
      </c>
      <c r="K852" s="45" t="str">
        <f t="shared" si="2"/>
        <v/>
      </c>
      <c r="L852" s="21"/>
      <c r="M852" s="21"/>
      <c r="N852" s="46" t="str">
        <f>IF(A852="","",COUNTIF('Sales Record'!$B$3:$B$1000,A852))</f>
        <v/>
      </c>
      <c r="O852" s="46" t="str">
        <f>IF(A852="","",SUMPRODUCT(--('Sales Record'!$B$3:$B$1000='Inventory List'!A852),--('Sales Record'!$D$3:$D$1000="")))</f>
        <v/>
      </c>
      <c r="P852" s="46" t="str">
        <f>IF(A852="","",SUMPRODUCT('Purchase Record'!$J$3:$J$1000,--('Inventory List'!A852='Purchase Record'!$B$3:$B$1000),--('Purchase Record'!$D$3:$D$1000="")))</f>
        <v/>
      </c>
      <c r="Q852" s="46" t="str">
        <f>IF(A852="","",K852+SUMPRODUCT(--(A852='Purchase Record'!$B$3:$B$1000),--('Purchase Record'!$D$3:$D$1000&lt;&gt;""),'Purchase Record'!$J$3:$J$1000)-SUMPRODUCT(--(A852='Sales Record'!$B$3:$B$1000),--('Sales Record'!$D$3:$D$1000&lt;&gt;""),'Sales Record'!$G$3:$G$1000))</f>
        <v/>
      </c>
      <c r="R852" s="40"/>
      <c r="S852" s="40"/>
      <c r="T852" s="40"/>
      <c r="U852" s="41" t="str">
        <f t="shared" si="3"/>
        <v/>
      </c>
      <c r="V852" s="21" t="str">
        <f t="shared" si="4"/>
        <v/>
      </c>
      <c r="W852" s="21"/>
      <c r="X852" s="47">
        <f t="shared" si="5"/>
        <v>0</v>
      </c>
    </row>
    <row r="853">
      <c r="C853" s="21"/>
      <c r="D853" s="21"/>
      <c r="F853" s="21"/>
      <c r="G853" s="21"/>
      <c r="H853" s="21"/>
      <c r="I853" s="21"/>
      <c r="J853" s="49" t="str">
        <f t="shared" si="1"/>
        <v/>
      </c>
      <c r="K853" s="45" t="str">
        <f t="shared" si="2"/>
        <v/>
      </c>
      <c r="L853" s="21"/>
      <c r="M853" s="21"/>
      <c r="N853" s="46" t="str">
        <f>IF(A853="","",COUNTIF('Sales Record'!$B$3:$B$1000,A853))</f>
        <v/>
      </c>
      <c r="O853" s="46" t="str">
        <f>IF(A853="","",SUMPRODUCT(--('Sales Record'!$B$3:$B$1000='Inventory List'!A853),--('Sales Record'!$D$3:$D$1000="")))</f>
        <v/>
      </c>
      <c r="P853" s="46" t="str">
        <f>IF(A853="","",SUMPRODUCT('Purchase Record'!$J$3:$J$1000,--('Inventory List'!A853='Purchase Record'!$B$3:$B$1000),--('Purchase Record'!$D$3:$D$1000="")))</f>
        <v/>
      </c>
      <c r="Q853" s="46" t="str">
        <f>IF(A853="","",K853+SUMPRODUCT(--(A853='Purchase Record'!$B$3:$B$1000),--('Purchase Record'!$D$3:$D$1000&lt;&gt;""),'Purchase Record'!$J$3:$J$1000)-SUMPRODUCT(--(A853='Sales Record'!$B$3:$B$1000),--('Sales Record'!$D$3:$D$1000&lt;&gt;""),'Sales Record'!$G$3:$G$1000))</f>
        <v/>
      </c>
      <c r="R853" s="40"/>
      <c r="S853" s="40"/>
      <c r="T853" s="40"/>
      <c r="U853" s="41" t="str">
        <f t="shared" si="3"/>
        <v/>
      </c>
      <c r="V853" s="21" t="str">
        <f t="shared" si="4"/>
        <v/>
      </c>
      <c r="W853" s="21"/>
      <c r="X853" s="47">
        <f t="shared" si="5"/>
        <v>0</v>
      </c>
    </row>
    <row r="854">
      <c r="C854" s="21"/>
      <c r="D854" s="21"/>
      <c r="F854" s="21"/>
      <c r="G854" s="21"/>
      <c r="H854" s="21"/>
      <c r="I854" s="21"/>
      <c r="J854" s="49" t="str">
        <f t="shared" si="1"/>
        <v/>
      </c>
      <c r="K854" s="45" t="str">
        <f t="shared" si="2"/>
        <v/>
      </c>
      <c r="L854" s="21"/>
      <c r="M854" s="21"/>
      <c r="N854" s="46" t="str">
        <f>IF(A854="","",COUNTIF('Sales Record'!$B$3:$B$1000,A854))</f>
        <v/>
      </c>
      <c r="O854" s="46" t="str">
        <f>IF(A854="","",SUMPRODUCT(--('Sales Record'!$B$3:$B$1000='Inventory List'!A854),--('Sales Record'!$D$3:$D$1000="")))</f>
        <v/>
      </c>
      <c r="P854" s="46" t="str">
        <f>IF(A854="","",SUMPRODUCT('Purchase Record'!$J$3:$J$1000,--('Inventory List'!A854='Purchase Record'!$B$3:$B$1000),--('Purchase Record'!$D$3:$D$1000="")))</f>
        <v/>
      </c>
      <c r="Q854" s="46" t="str">
        <f>IF(A854="","",K854+SUMPRODUCT(--(A854='Purchase Record'!$B$3:$B$1000),--('Purchase Record'!$D$3:$D$1000&lt;&gt;""),'Purchase Record'!$J$3:$J$1000)-SUMPRODUCT(--(A854='Sales Record'!$B$3:$B$1000),--('Sales Record'!$D$3:$D$1000&lt;&gt;""),'Sales Record'!$G$3:$G$1000))</f>
        <v/>
      </c>
      <c r="R854" s="40"/>
      <c r="S854" s="40"/>
      <c r="T854" s="40"/>
      <c r="U854" s="41" t="str">
        <f t="shared" si="3"/>
        <v/>
      </c>
      <c r="V854" s="21" t="str">
        <f t="shared" si="4"/>
        <v/>
      </c>
      <c r="W854" s="21"/>
      <c r="X854" s="47">
        <f t="shared" si="5"/>
        <v>0</v>
      </c>
    </row>
    <row r="855">
      <c r="C855" s="21"/>
      <c r="D855" s="21"/>
      <c r="F855" s="21"/>
      <c r="G855" s="21"/>
      <c r="H855" s="21"/>
      <c r="I855" s="21"/>
      <c r="J855" s="49" t="str">
        <f t="shared" si="1"/>
        <v/>
      </c>
      <c r="K855" s="45" t="str">
        <f t="shared" si="2"/>
        <v/>
      </c>
      <c r="L855" s="21"/>
      <c r="M855" s="21"/>
      <c r="N855" s="46" t="str">
        <f>IF(A855="","",COUNTIF('Sales Record'!$B$3:$B$1000,A855))</f>
        <v/>
      </c>
      <c r="O855" s="46" t="str">
        <f>IF(A855="","",SUMPRODUCT(--('Sales Record'!$B$3:$B$1000='Inventory List'!A855),--('Sales Record'!$D$3:$D$1000="")))</f>
        <v/>
      </c>
      <c r="P855" s="46" t="str">
        <f>IF(A855="","",SUMPRODUCT('Purchase Record'!$J$3:$J$1000,--('Inventory List'!A855='Purchase Record'!$B$3:$B$1000),--('Purchase Record'!$D$3:$D$1000="")))</f>
        <v/>
      </c>
      <c r="Q855" s="46" t="str">
        <f>IF(A855="","",K855+SUMPRODUCT(--(A855='Purchase Record'!$B$3:$B$1000),--('Purchase Record'!$D$3:$D$1000&lt;&gt;""),'Purchase Record'!$J$3:$J$1000)-SUMPRODUCT(--(A855='Sales Record'!$B$3:$B$1000),--('Sales Record'!$D$3:$D$1000&lt;&gt;""),'Sales Record'!$G$3:$G$1000))</f>
        <v/>
      </c>
      <c r="R855" s="40"/>
      <c r="S855" s="40"/>
      <c r="T855" s="40"/>
      <c r="U855" s="41" t="str">
        <f t="shared" si="3"/>
        <v/>
      </c>
      <c r="V855" s="21" t="str">
        <f t="shared" si="4"/>
        <v/>
      </c>
      <c r="W855" s="21"/>
      <c r="X855" s="47">
        <f t="shared" si="5"/>
        <v>0</v>
      </c>
    </row>
    <row r="856">
      <c r="C856" s="21"/>
      <c r="D856" s="21"/>
      <c r="F856" s="21"/>
      <c r="G856" s="21"/>
      <c r="H856" s="21"/>
      <c r="I856" s="21"/>
      <c r="J856" s="49" t="str">
        <f t="shared" si="1"/>
        <v/>
      </c>
      <c r="K856" s="45" t="str">
        <f t="shared" si="2"/>
        <v/>
      </c>
      <c r="L856" s="21"/>
      <c r="M856" s="21"/>
      <c r="N856" s="46" t="str">
        <f>IF(A856="","",COUNTIF('Sales Record'!$B$3:$B$1000,A856))</f>
        <v/>
      </c>
      <c r="O856" s="46" t="str">
        <f>IF(A856="","",SUMPRODUCT(--('Sales Record'!$B$3:$B$1000='Inventory List'!A856),--('Sales Record'!$D$3:$D$1000="")))</f>
        <v/>
      </c>
      <c r="P856" s="46" t="str">
        <f>IF(A856="","",SUMPRODUCT('Purchase Record'!$J$3:$J$1000,--('Inventory List'!A856='Purchase Record'!$B$3:$B$1000),--('Purchase Record'!$D$3:$D$1000="")))</f>
        <v/>
      </c>
      <c r="Q856" s="46" t="str">
        <f>IF(A856="","",K856+SUMPRODUCT(--(A856='Purchase Record'!$B$3:$B$1000),--('Purchase Record'!$D$3:$D$1000&lt;&gt;""),'Purchase Record'!$J$3:$J$1000)-SUMPRODUCT(--(A856='Sales Record'!$B$3:$B$1000),--('Sales Record'!$D$3:$D$1000&lt;&gt;""),'Sales Record'!$G$3:$G$1000))</f>
        <v/>
      </c>
      <c r="R856" s="40"/>
      <c r="S856" s="40"/>
      <c r="T856" s="40"/>
      <c r="U856" s="41" t="str">
        <f t="shared" si="3"/>
        <v/>
      </c>
      <c r="V856" s="21" t="str">
        <f t="shared" si="4"/>
        <v/>
      </c>
      <c r="W856" s="21"/>
      <c r="X856" s="47">
        <f t="shared" si="5"/>
        <v>0</v>
      </c>
    </row>
    <row r="857">
      <c r="C857" s="21"/>
      <c r="D857" s="21"/>
      <c r="F857" s="21"/>
      <c r="G857" s="21"/>
      <c r="H857" s="21"/>
      <c r="I857" s="21"/>
      <c r="J857" s="49" t="str">
        <f t="shared" si="1"/>
        <v/>
      </c>
      <c r="K857" s="45" t="str">
        <f t="shared" si="2"/>
        <v/>
      </c>
      <c r="L857" s="21"/>
      <c r="M857" s="21"/>
      <c r="N857" s="46" t="str">
        <f>IF(A857="","",COUNTIF('Sales Record'!$B$3:$B$1000,A857))</f>
        <v/>
      </c>
      <c r="O857" s="46" t="str">
        <f>IF(A857="","",SUMPRODUCT(--('Sales Record'!$B$3:$B$1000='Inventory List'!A857),--('Sales Record'!$D$3:$D$1000="")))</f>
        <v/>
      </c>
      <c r="P857" s="46" t="str">
        <f>IF(A857="","",SUMPRODUCT('Purchase Record'!$J$3:$J$1000,--('Inventory List'!A857='Purchase Record'!$B$3:$B$1000),--('Purchase Record'!$D$3:$D$1000="")))</f>
        <v/>
      </c>
      <c r="Q857" s="46" t="str">
        <f>IF(A857="","",K857+SUMPRODUCT(--(A857='Purchase Record'!$B$3:$B$1000),--('Purchase Record'!$D$3:$D$1000&lt;&gt;""),'Purchase Record'!$J$3:$J$1000)-SUMPRODUCT(--(A857='Sales Record'!$B$3:$B$1000),--('Sales Record'!$D$3:$D$1000&lt;&gt;""),'Sales Record'!$G$3:$G$1000))</f>
        <v/>
      </c>
      <c r="R857" s="40"/>
      <c r="S857" s="40"/>
      <c r="T857" s="40"/>
      <c r="U857" s="41" t="str">
        <f t="shared" si="3"/>
        <v/>
      </c>
      <c r="V857" s="21" t="str">
        <f t="shared" si="4"/>
        <v/>
      </c>
      <c r="W857" s="21"/>
      <c r="X857" s="47">
        <f t="shared" si="5"/>
        <v>0</v>
      </c>
    </row>
    <row r="858">
      <c r="C858" s="21"/>
      <c r="D858" s="21"/>
      <c r="F858" s="21"/>
      <c r="G858" s="21"/>
      <c r="H858" s="21"/>
      <c r="I858" s="21"/>
      <c r="J858" s="49" t="str">
        <f t="shared" si="1"/>
        <v/>
      </c>
      <c r="K858" s="45" t="str">
        <f t="shared" si="2"/>
        <v/>
      </c>
      <c r="L858" s="21"/>
      <c r="M858" s="21"/>
      <c r="N858" s="46" t="str">
        <f>IF(A858="","",COUNTIF('Sales Record'!$B$3:$B$1000,A858))</f>
        <v/>
      </c>
      <c r="O858" s="46" t="str">
        <f>IF(A858="","",SUMPRODUCT(--('Sales Record'!$B$3:$B$1000='Inventory List'!A858),--('Sales Record'!$D$3:$D$1000="")))</f>
        <v/>
      </c>
      <c r="P858" s="46" t="str">
        <f>IF(A858="","",SUMPRODUCT('Purchase Record'!$J$3:$J$1000,--('Inventory List'!A858='Purchase Record'!$B$3:$B$1000),--('Purchase Record'!$D$3:$D$1000="")))</f>
        <v/>
      </c>
      <c r="Q858" s="46" t="str">
        <f>IF(A858="","",K858+SUMPRODUCT(--(A858='Purchase Record'!$B$3:$B$1000),--('Purchase Record'!$D$3:$D$1000&lt;&gt;""),'Purchase Record'!$J$3:$J$1000)-SUMPRODUCT(--(A858='Sales Record'!$B$3:$B$1000),--('Sales Record'!$D$3:$D$1000&lt;&gt;""),'Sales Record'!$G$3:$G$1000))</f>
        <v/>
      </c>
      <c r="R858" s="40"/>
      <c r="S858" s="40"/>
      <c r="T858" s="40"/>
      <c r="U858" s="41" t="str">
        <f t="shared" si="3"/>
        <v/>
      </c>
      <c r="V858" s="21" t="str">
        <f t="shared" si="4"/>
        <v/>
      </c>
      <c r="W858" s="21"/>
      <c r="X858" s="47">
        <f t="shared" si="5"/>
        <v>0</v>
      </c>
    </row>
    <row r="859">
      <c r="C859" s="21"/>
      <c r="D859" s="21"/>
      <c r="F859" s="21"/>
      <c r="G859" s="21"/>
      <c r="H859" s="21"/>
      <c r="I859" s="21"/>
      <c r="J859" s="49" t="str">
        <f t="shared" si="1"/>
        <v/>
      </c>
      <c r="K859" s="45" t="str">
        <f t="shared" si="2"/>
        <v/>
      </c>
      <c r="L859" s="21"/>
      <c r="M859" s="21"/>
      <c r="N859" s="46" t="str">
        <f>IF(A859="","",COUNTIF('Sales Record'!$B$3:$B$1000,A859))</f>
        <v/>
      </c>
      <c r="O859" s="46" t="str">
        <f>IF(A859="","",SUMPRODUCT(--('Sales Record'!$B$3:$B$1000='Inventory List'!A859),--('Sales Record'!$D$3:$D$1000="")))</f>
        <v/>
      </c>
      <c r="P859" s="46" t="str">
        <f>IF(A859="","",SUMPRODUCT('Purchase Record'!$J$3:$J$1000,--('Inventory List'!A859='Purchase Record'!$B$3:$B$1000),--('Purchase Record'!$D$3:$D$1000="")))</f>
        <v/>
      </c>
      <c r="Q859" s="46" t="str">
        <f>IF(A859="","",K859+SUMPRODUCT(--(A859='Purchase Record'!$B$3:$B$1000),--('Purchase Record'!$D$3:$D$1000&lt;&gt;""),'Purchase Record'!$J$3:$J$1000)-SUMPRODUCT(--(A859='Sales Record'!$B$3:$B$1000),--('Sales Record'!$D$3:$D$1000&lt;&gt;""),'Sales Record'!$G$3:$G$1000))</f>
        <v/>
      </c>
      <c r="R859" s="40"/>
      <c r="S859" s="40"/>
      <c r="T859" s="40"/>
      <c r="U859" s="41" t="str">
        <f t="shared" si="3"/>
        <v/>
      </c>
      <c r="V859" s="21" t="str">
        <f t="shared" si="4"/>
        <v/>
      </c>
      <c r="W859" s="21"/>
      <c r="X859" s="47">
        <f t="shared" si="5"/>
        <v>0</v>
      </c>
    </row>
    <row r="860">
      <c r="C860" s="21"/>
      <c r="D860" s="21"/>
      <c r="F860" s="21"/>
      <c r="G860" s="21"/>
      <c r="H860" s="21"/>
      <c r="I860" s="21"/>
      <c r="J860" s="49" t="str">
        <f t="shared" si="1"/>
        <v/>
      </c>
      <c r="K860" s="45" t="str">
        <f t="shared" si="2"/>
        <v/>
      </c>
      <c r="L860" s="21"/>
      <c r="M860" s="21"/>
      <c r="N860" s="46" t="str">
        <f>IF(A860="","",COUNTIF('Sales Record'!$B$3:$B$1000,A860))</f>
        <v/>
      </c>
      <c r="O860" s="46" t="str">
        <f>IF(A860="","",SUMPRODUCT(--('Sales Record'!$B$3:$B$1000='Inventory List'!A860),--('Sales Record'!$D$3:$D$1000="")))</f>
        <v/>
      </c>
      <c r="P860" s="46" t="str">
        <f>IF(A860="","",SUMPRODUCT('Purchase Record'!$J$3:$J$1000,--('Inventory List'!A860='Purchase Record'!$B$3:$B$1000),--('Purchase Record'!$D$3:$D$1000="")))</f>
        <v/>
      </c>
      <c r="Q860" s="46" t="str">
        <f>IF(A860="","",K860+SUMPRODUCT(--(A860='Purchase Record'!$B$3:$B$1000),--('Purchase Record'!$D$3:$D$1000&lt;&gt;""),'Purchase Record'!$J$3:$J$1000)-SUMPRODUCT(--(A860='Sales Record'!$B$3:$B$1000),--('Sales Record'!$D$3:$D$1000&lt;&gt;""),'Sales Record'!$G$3:$G$1000))</f>
        <v/>
      </c>
      <c r="R860" s="40"/>
      <c r="S860" s="40"/>
      <c r="T860" s="40"/>
      <c r="U860" s="41" t="str">
        <f t="shared" si="3"/>
        <v/>
      </c>
      <c r="V860" s="21" t="str">
        <f t="shared" si="4"/>
        <v/>
      </c>
      <c r="W860" s="21"/>
      <c r="X860" s="47">
        <f t="shared" si="5"/>
        <v>0</v>
      </c>
    </row>
    <row r="861">
      <c r="C861" s="21"/>
      <c r="D861" s="21"/>
      <c r="F861" s="21"/>
      <c r="G861" s="21"/>
      <c r="H861" s="21"/>
      <c r="I861" s="21"/>
      <c r="J861" s="49" t="str">
        <f t="shared" si="1"/>
        <v/>
      </c>
      <c r="K861" s="45" t="str">
        <f t="shared" si="2"/>
        <v/>
      </c>
      <c r="L861" s="21"/>
      <c r="M861" s="21"/>
      <c r="N861" s="46" t="str">
        <f>IF(A861="","",COUNTIF('Sales Record'!$B$3:$B$1000,A861))</f>
        <v/>
      </c>
      <c r="O861" s="46" t="str">
        <f>IF(A861="","",SUMPRODUCT(--('Sales Record'!$B$3:$B$1000='Inventory List'!A861),--('Sales Record'!$D$3:$D$1000="")))</f>
        <v/>
      </c>
      <c r="P861" s="46" t="str">
        <f>IF(A861="","",SUMPRODUCT('Purchase Record'!$J$3:$J$1000,--('Inventory List'!A861='Purchase Record'!$B$3:$B$1000),--('Purchase Record'!$D$3:$D$1000="")))</f>
        <v/>
      </c>
      <c r="Q861" s="46" t="str">
        <f>IF(A861="","",K861+SUMPRODUCT(--(A861='Purchase Record'!$B$3:$B$1000),--('Purchase Record'!$D$3:$D$1000&lt;&gt;""),'Purchase Record'!$J$3:$J$1000)-SUMPRODUCT(--(A861='Sales Record'!$B$3:$B$1000),--('Sales Record'!$D$3:$D$1000&lt;&gt;""),'Sales Record'!$G$3:$G$1000))</f>
        <v/>
      </c>
      <c r="R861" s="40"/>
      <c r="S861" s="40"/>
      <c r="T861" s="40"/>
      <c r="U861" s="41" t="str">
        <f t="shared" si="3"/>
        <v/>
      </c>
      <c r="V861" s="21" t="str">
        <f t="shared" si="4"/>
        <v/>
      </c>
      <c r="W861" s="21"/>
      <c r="X861" s="47">
        <f t="shared" si="5"/>
        <v>0</v>
      </c>
    </row>
    <row r="862">
      <c r="C862" s="21"/>
      <c r="D862" s="21"/>
      <c r="F862" s="21"/>
      <c r="G862" s="21"/>
      <c r="H862" s="21"/>
      <c r="I862" s="21"/>
      <c r="J862" s="49" t="str">
        <f t="shared" si="1"/>
        <v/>
      </c>
      <c r="K862" s="45" t="str">
        <f t="shared" si="2"/>
        <v/>
      </c>
      <c r="L862" s="21"/>
      <c r="M862" s="21"/>
      <c r="N862" s="46" t="str">
        <f>IF(A862="","",COUNTIF('Sales Record'!$B$3:$B$1000,A862))</f>
        <v/>
      </c>
      <c r="O862" s="46" t="str">
        <f>IF(A862="","",SUMPRODUCT(--('Sales Record'!$B$3:$B$1000='Inventory List'!A862),--('Sales Record'!$D$3:$D$1000="")))</f>
        <v/>
      </c>
      <c r="P862" s="46" t="str">
        <f>IF(A862="","",SUMPRODUCT('Purchase Record'!$J$3:$J$1000,--('Inventory List'!A862='Purchase Record'!$B$3:$B$1000),--('Purchase Record'!$D$3:$D$1000="")))</f>
        <v/>
      </c>
      <c r="Q862" s="46" t="str">
        <f>IF(A862="","",K862+SUMPRODUCT(--(A862='Purchase Record'!$B$3:$B$1000),--('Purchase Record'!$D$3:$D$1000&lt;&gt;""),'Purchase Record'!$J$3:$J$1000)-SUMPRODUCT(--(A862='Sales Record'!$B$3:$B$1000),--('Sales Record'!$D$3:$D$1000&lt;&gt;""),'Sales Record'!$G$3:$G$1000))</f>
        <v/>
      </c>
      <c r="R862" s="40"/>
      <c r="S862" s="40"/>
      <c r="T862" s="40"/>
      <c r="U862" s="41" t="str">
        <f t="shared" si="3"/>
        <v/>
      </c>
      <c r="V862" s="21" t="str">
        <f t="shared" si="4"/>
        <v/>
      </c>
      <c r="W862" s="21"/>
      <c r="X862" s="47">
        <f t="shared" si="5"/>
        <v>0</v>
      </c>
    </row>
    <row r="863">
      <c r="C863" s="21"/>
      <c r="D863" s="21"/>
      <c r="F863" s="21"/>
      <c r="G863" s="21"/>
      <c r="H863" s="21"/>
      <c r="I863" s="21"/>
      <c r="J863" s="49" t="str">
        <f t="shared" si="1"/>
        <v/>
      </c>
      <c r="K863" s="45" t="str">
        <f t="shared" si="2"/>
        <v/>
      </c>
      <c r="L863" s="21"/>
      <c r="M863" s="21"/>
      <c r="N863" s="46" t="str">
        <f>IF(A863="","",COUNTIF('Sales Record'!$B$3:$B$1000,A863))</f>
        <v/>
      </c>
      <c r="O863" s="46" t="str">
        <f>IF(A863="","",SUMPRODUCT(--('Sales Record'!$B$3:$B$1000='Inventory List'!A863),--('Sales Record'!$D$3:$D$1000="")))</f>
        <v/>
      </c>
      <c r="P863" s="46" t="str">
        <f>IF(A863="","",SUMPRODUCT('Purchase Record'!$J$3:$J$1000,--('Inventory List'!A863='Purchase Record'!$B$3:$B$1000),--('Purchase Record'!$D$3:$D$1000="")))</f>
        <v/>
      </c>
      <c r="Q863" s="46" t="str">
        <f>IF(A863="","",K863+SUMPRODUCT(--(A863='Purchase Record'!$B$3:$B$1000),--('Purchase Record'!$D$3:$D$1000&lt;&gt;""),'Purchase Record'!$J$3:$J$1000)-SUMPRODUCT(--(A863='Sales Record'!$B$3:$B$1000),--('Sales Record'!$D$3:$D$1000&lt;&gt;""),'Sales Record'!$G$3:$G$1000))</f>
        <v/>
      </c>
      <c r="R863" s="40"/>
      <c r="S863" s="40"/>
      <c r="T863" s="40"/>
      <c r="U863" s="41" t="str">
        <f t="shared" si="3"/>
        <v/>
      </c>
      <c r="V863" s="21" t="str">
        <f t="shared" si="4"/>
        <v/>
      </c>
      <c r="W863" s="21"/>
      <c r="X863" s="47">
        <f t="shared" si="5"/>
        <v>0</v>
      </c>
    </row>
    <row r="864">
      <c r="C864" s="21"/>
      <c r="D864" s="21"/>
      <c r="F864" s="21"/>
      <c r="G864" s="21"/>
      <c r="H864" s="21"/>
      <c r="I864" s="21"/>
      <c r="J864" s="49" t="str">
        <f t="shared" si="1"/>
        <v/>
      </c>
      <c r="K864" s="45" t="str">
        <f t="shared" si="2"/>
        <v/>
      </c>
      <c r="L864" s="21"/>
      <c r="M864" s="21"/>
      <c r="N864" s="46" t="str">
        <f>IF(A864="","",COUNTIF('Sales Record'!$B$3:$B$1000,A864))</f>
        <v/>
      </c>
      <c r="O864" s="46" t="str">
        <f>IF(A864="","",SUMPRODUCT(--('Sales Record'!$B$3:$B$1000='Inventory List'!A864),--('Sales Record'!$D$3:$D$1000="")))</f>
        <v/>
      </c>
      <c r="P864" s="46" t="str">
        <f>IF(A864="","",SUMPRODUCT('Purchase Record'!$J$3:$J$1000,--('Inventory List'!A864='Purchase Record'!$B$3:$B$1000),--('Purchase Record'!$D$3:$D$1000="")))</f>
        <v/>
      </c>
      <c r="Q864" s="46" t="str">
        <f>IF(A864="","",K864+SUMPRODUCT(--(A864='Purchase Record'!$B$3:$B$1000),--('Purchase Record'!$D$3:$D$1000&lt;&gt;""),'Purchase Record'!$J$3:$J$1000)-SUMPRODUCT(--(A864='Sales Record'!$B$3:$B$1000),--('Sales Record'!$D$3:$D$1000&lt;&gt;""),'Sales Record'!$G$3:$G$1000))</f>
        <v/>
      </c>
      <c r="R864" s="40"/>
      <c r="S864" s="40"/>
      <c r="T864" s="40"/>
      <c r="U864" s="41" t="str">
        <f t="shared" si="3"/>
        <v/>
      </c>
      <c r="V864" s="21" t="str">
        <f t="shared" si="4"/>
        <v/>
      </c>
      <c r="W864" s="21"/>
      <c r="X864" s="47">
        <f t="shared" si="5"/>
        <v>0</v>
      </c>
    </row>
    <row r="865">
      <c r="C865" s="21"/>
      <c r="D865" s="21"/>
      <c r="F865" s="21"/>
      <c r="G865" s="21"/>
      <c r="H865" s="21"/>
      <c r="I865" s="21"/>
      <c r="J865" s="49" t="str">
        <f t="shared" si="1"/>
        <v/>
      </c>
      <c r="K865" s="45" t="str">
        <f t="shared" si="2"/>
        <v/>
      </c>
      <c r="L865" s="21"/>
      <c r="M865" s="21"/>
      <c r="N865" s="46" t="str">
        <f>IF(A865="","",COUNTIF('Sales Record'!$B$3:$B$1000,A865))</f>
        <v/>
      </c>
      <c r="O865" s="46" t="str">
        <f>IF(A865="","",SUMPRODUCT(--('Sales Record'!$B$3:$B$1000='Inventory List'!A865),--('Sales Record'!$D$3:$D$1000="")))</f>
        <v/>
      </c>
      <c r="P865" s="46" t="str">
        <f>IF(A865="","",SUMPRODUCT('Purchase Record'!$J$3:$J$1000,--('Inventory List'!A865='Purchase Record'!$B$3:$B$1000),--('Purchase Record'!$D$3:$D$1000="")))</f>
        <v/>
      </c>
      <c r="Q865" s="46" t="str">
        <f>IF(A865="","",K865+SUMPRODUCT(--(A865='Purchase Record'!$B$3:$B$1000),--('Purchase Record'!$D$3:$D$1000&lt;&gt;""),'Purchase Record'!$J$3:$J$1000)-SUMPRODUCT(--(A865='Sales Record'!$B$3:$B$1000),--('Sales Record'!$D$3:$D$1000&lt;&gt;""),'Sales Record'!$G$3:$G$1000))</f>
        <v/>
      </c>
      <c r="R865" s="40"/>
      <c r="S865" s="40"/>
      <c r="T865" s="40"/>
      <c r="U865" s="41" t="str">
        <f t="shared" si="3"/>
        <v/>
      </c>
      <c r="V865" s="21" t="str">
        <f t="shared" si="4"/>
        <v/>
      </c>
      <c r="W865" s="21"/>
      <c r="X865" s="47">
        <f t="shared" si="5"/>
        <v>0</v>
      </c>
    </row>
    <row r="866">
      <c r="C866" s="21"/>
      <c r="D866" s="21"/>
      <c r="F866" s="21"/>
      <c r="G866" s="21"/>
      <c r="H866" s="21"/>
      <c r="I866" s="21"/>
      <c r="J866" s="49" t="str">
        <f t="shared" si="1"/>
        <v/>
      </c>
      <c r="K866" s="45" t="str">
        <f t="shared" si="2"/>
        <v/>
      </c>
      <c r="L866" s="21"/>
      <c r="M866" s="21"/>
      <c r="N866" s="46" t="str">
        <f>IF(A866="","",COUNTIF('Sales Record'!$B$3:$B$1000,A866))</f>
        <v/>
      </c>
      <c r="O866" s="46" t="str">
        <f>IF(A866="","",SUMPRODUCT(--('Sales Record'!$B$3:$B$1000='Inventory List'!A866),--('Sales Record'!$D$3:$D$1000="")))</f>
        <v/>
      </c>
      <c r="P866" s="46" t="str">
        <f>IF(A866="","",SUMPRODUCT('Purchase Record'!$J$3:$J$1000,--('Inventory List'!A866='Purchase Record'!$B$3:$B$1000),--('Purchase Record'!$D$3:$D$1000="")))</f>
        <v/>
      </c>
      <c r="Q866" s="46" t="str">
        <f>IF(A866="","",K866+SUMPRODUCT(--(A866='Purchase Record'!$B$3:$B$1000),--('Purchase Record'!$D$3:$D$1000&lt;&gt;""),'Purchase Record'!$J$3:$J$1000)-SUMPRODUCT(--(A866='Sales Record'!$B$3:$B$1000),--('Sales Record'!$D$3:$D$1000&lt;&gt;""),'Sales Record'!$G$3:$G$1000))</f>
        <v/>
      </c>
      <c r="R866" s="40"/>
      <c r="S866" s="40"/>
      <c r="T866" s="40"/>
      <c r="U866" s="41" t="str">
        <f t="shared" si="3"/>
        <v/>
      </c>
      <c r="V866" s="21" t="str">
        <f t="shared" si="4"/>
        <v/>
      </c>
      <c r="W866" s="21"/>
      <c r="X866" s="47">
        <f t="shared" si="5"/>
        <v>0</v>
      </c>
    </row>
    <row r="867">
      <c r="C867" s="21"/>
      <c r="D867" s="21"/>
      <c r="F867" s="21"/>
      <c r="G867" s="21"/>
      <c r="H867" s="21"/>
      <c r="I867" s="21"/>
      <c r="J867" s="49" t="str">
        <f t="shared" si="1"/>
        <v/>
      </c>
      <c r="K867" s="45" t="str">
        <f t="shared" si="2"/>
        <v/>
      </c>
      <c r="L867" s="21"/>
      <c r="M867" s="21"/>
      <c r="N867" s="46" t="str">
        <f>IF(A867="","",COUNTIF('Sales Record'!$B$3:$B$1000,A867))</f>
        <v/>
      </c>
      <c r="O867" s="46" t="str">
        <f>IF(A867="","",SUMPRODUCT(--('Sales Record'!$B$3:$B$1000='Inventory List'!A867),--('Sales Record'!$D$3:$D$1000="")))</f>
        <v/>
      </c>
      <c r="P867" s="46" t="str">
        <f>IF(A867="","",SUMPRODUCT('Purchase Record'!$J$3:$J$1000,--('Inventory List'!A867='Purchase Record'!$B$3:$B$1000),--('Purchase Record'!$D$3:$D$1000="")))</f>
        <v/>
      </c>
      <c r="Q867" s="46" t="str">
        <f>IF(A867="","",K867+SUMPRODUCT(--(A867='Purchase Record'!$B$3:$B$1000),--('Purchase Record'!$D$3:$D$1000&lt;&gt;""),'Purchase Record'!$J$3:$J$1000)-SUMPRODUCT(--(A867='Sales Record'!$B$3:$B$1000),--('Sales Record'!$D$3:$D$1000&lt;&gt;""),'Sales Record'!$G$3:$G$1000))</f>
        <v/>
      </c>
      <c r="R867" s="40"/>
      <c r="S867" s="40"/>
      <c r="T867" s="40"/>
      <c r="U867" s="41" t="str">
        <f t="shared" si="3"/>
        <v/>
      </c>
      <c r="V867" s="21" t="str">
        <f t="shared" si="4"/>
        <v/>
      </c>
      <c r="W867" s="21"/>
      <c r="X867" s="47">
        <f t="shared" si="5"/>
        <v>0</v>
      </c>
    </row>
    <row r="868">
      <c r="C868" s="21"/>
      <c r="D868" s="21"/>
      <c r="F868" s="21"/>
      <c r="G868" s="21"/>
      <c r="H868" s="21"/>
      <c r="I868" s="21"/>
      <c r="J868" s="49" t="str">
        <f t="shared" si="1"/>
        <v/>
      </c>
      <c r="K868" s="45" t="str">
        <f t="shared" si="2"/>
        <v/>
      </c>
      <c r="L868" s="21"/>
      <c r="M868" s="21"/>
      <c r="N868" s="46" t="str">
        <f>IF(A868="","",COUNTIF('Sales Record'!$B$3:$B$1000,A868))</f>
        <v/>
      </c>
      <c r="O868" s="46" t="str">
        <f>IF(A868="","",SUMPRODUCT(--('Sales Record'!$B$3:$B$1000='Inventory List'!A868),--('Sales Record'!$D$3:$D$1000="")))</f>
        <v/>
      </c>
      <c r="P868" s="46" t="str">
        <f>IF(A868="","",SUMPRODUCT('Purchase Record'!$J$3:$J$1000,--('Inventory List'!A868='Purchase Record'!$B$3:$B$1000),--('Purchase Record'!$D$3:$D$1000="")))</f>
        <v/>
      </c>
      <c r="Q868" s="46" t="str">
        <f>IF(A868="","",K868+SUMPRODUCT(--(A868='Purchase Record'!$B$3:$B$1000),--('Purchase Record'!$D$3:$D$1000&lt;&gt;""),'Purchase Record'!$J$3:$J$1000)-SUMPRODUCT(--(A868='Sales Record'!$B$3:$B$1000),--('Sales Record'!$D$3:$D$1000&lt;&gt;""),'Sales Record'!$G$3:$G$1000))</f>
        <v/>
      </c>
      <c r="R868" s="40"/>
      <c r="S868" s="40"/>
      <c r="T868" s="40"/>
      <c r="U868" s="41" t="str">
        <f t="shared" si="3"/>
        <v/>
      </c>
      <c r="V868" s="21" t="str">
        <f t="shared" si="4"/>
        <v/>
      </c>
      <c r="W868" s="21"/>
      <c r="X868" s="47">
        <f t="shared" si="5"/>
        <v>0</v>
      </c>
    </row>
    <row r="869">
      <c r="C869" s="21"/>
      <c r="D869" s="21"/>
      <c r="F869" s="21"/>
      <c r="G869" s="21"/>
      <c r="H869" s="21"/>
      <c r="I869" s="21"/>
      <c r="J869" s="49" t="str">
        <f t="shared" si="1"/>
        <v/>
      </c>
      <c r="K869" s="45" t="str">
        <f t="shared" si="2"/>
        <v/>
      </c>
      <c r="L869" s="21"/>
      <c r="M869" s="21"/>
      <c r="N869" s="46" t="str">
        <f>IF(A869="","",COUNTIF('Sales Record'!$B$3:$B$1000,A869))</f>
        <v/>
      </c>
      <c r="O869" s="46" t="str">
        <f>IF(A869="","",SUMPRODUCT(--('Sales Record'!$B$3:$B$1000='Inventory List'!A869),--('Sales Record'!$D$3:$D$1000="")))</f>
        <v/>
      </c>
      <c r="P869" s="46" t="str">
        <f>IF(A869="","",SUMPRODUCT('Purchase Record'!$J$3:$J$1000,--('Inventory List'!A869='Purchase Record'!$B$3:$B$1000),--('Purchase Record'!$D$3:$D$1000="")))</f>
        <v/>
      </c>
      <c r="Q869" s="46" t="str">
        <f>IF(A869="","",K869+SUMPRODUCT(--(A869='Purchase Record'!$B$3:$B$1000),--('Purchase Record'!$D$3:$D$1000&lt;&gt;""),'Purchase Record'!$J$3:$J$1000)-SUMPRODUCT(--(A869='Sales Record'!$B$3:$B$1000),--('Sales Record'!$D$3:$D$1000&lt;&gt;""),'Sales Record'!$G$3:$G$1000))</f>
        <v/>
      </c>
      <c r="R869" s="40"/>
      <c r="S869" s="40"/>
      <c r="T869" s="40"/>
      <c r="U869" s="41" t="str">
        <f t="shared" si="3"/>
        <v/>
      </c>
      <c r="V869" s="21" t="str">
        <f t="shared" si="4"/>
        <v/>
      </c>
      <c r="W869" s="21"/>
      <c r="X869" s="47">
        <f t="shared" si="5"/>
        <v>0</v>
      </c>
    </row>
    <row r="870">
      <c r="C870" s="21"/>
      <c r="D870" s="21"/>
      <c r="F870" s="21"/>
      <c r="G870" s="21"/>
      <c r="H870" s="21"/>
      <c r="I870" s="21"/>
      <c r="J870" s="49" t="str">
        <f t="shared" si="1"/>
        <v/>
      </c>
      <c r="K870" s="45" t="str">
        <f t="shared" si="2"/>
        <v/>
      </c>
      <c r="L870" s="21"/>
      <c r="M870" s="21"/>
      <c r="N870" s="46" t="str">
        <f>IF(A870="","",COUNTIF('Sales Record'!$B$3:$B$1000,A870))</f>
        <v/>
      </c>
      <c r="O870" s="46" t="str">
        <f>IF(A870="","",SUMPRODUCT(--('Sales Record'!$B$3:$B$1000='Inventory List'!A870),--('Sales Record'!$D$3:$D$1000="")))</f>
        <v/>
      </c>
      <c r="P870" s="46" t="str">
        <f>IF(A870="","",SUMPRODUCT('Purchase Record'!$J$3:$J$1000,--('Inventory List'!A870='Purchase Record'!$B$3:$B$1000),--('Purchase Record'!$D$3:$D$1000="")))</f>
        <v/>
      </c>
      <c r="Q870" s="46" t="str">
        <f>IF(A870="","",K870+SUMPRODUCT(--(A870='Purchase Record'!$B$3:$B$1000),--('Purchase Record'!$D$3:$D$1000&lt;&gt;""),'Purchase Record'!$J$3:$J$1000)-SUMPRODUCT(--(A870='Sales Record'!$B$3:$B$1000),--('Sales Record'!$D$3:$D$1000&lt;&gt;""),'Sales Record'!$G$3:$G$1000))</f>
        <v/>
      </c>
      <c r="R870" s="40"/>
      <c r="S870" s="40"/>
      <c r="T870" s="40"/>
      <c r="U870" s="41" t="str">
        <f t="shared" si="3"/>
        <v/>
      </c>
      <c r="V870" s="21" t="str">
        <f t="shared" si="4"/>
        <v/>
      </c>
      <c r="W870" s="21"/>
      <c r="X870" s="47">
        <f t="shared" si="5"/>
        <v>0</v>
      </c>
    </row>
    <row r="871">
      <c r="C871" s="21"/>
      <c r="D871" s="21"/>
      <c r="F871" s="21"/>
      <c r="G871" s="21"/>
      <c r="H871" s="21"/>
      <c r="I871" s="21"/>
      <c r="J871" s="49" t="str">
        <f t="shared" si="1"/>
        <v/>
      </c>
      <c r="K871" s="45" t="str">
        <f t="shared" si="2"/>
        <v/>
      </c>
      <c r="L871" s="21"/>
      <c r="M871" s="21"/>
      <c r="N871" s="46" t="str">
        <f>IF(A871="","",COUNTIF('Sales Record'!$B$3:$B$1000,A871))</f>
        <v/>
      </c>
      <c r="O871" s="46" t="str">
        <f>IF(A871="","",SUMPRODUCT(--('Sales Record'!$B$3:$B$1000='Inventory List'!A871),--('Sales Record'!$D$3:$D$1000="")))</f>
        <v/>
      </c>
      <c r="P871" s="46" t="str">
        <f>IF(A871="","",SUMPRODUCT('Purchase Record'!$J$3:$J$1000,--('Inventory List'!A871='Purchase Record'!$B$3:$B$1000),--('Purchase Record'!$D$3:$D$1000="")))</f>
        <v/>
      </c>
      <c r="Q871" s="46" t="str">
        <f>IF(A871="","",K871+SUMPRODUCT(--(A871='Purchase Record'!$B$3:$B$1000),--('Purchase Record'!$D$3:$D$1000&lt;&gt;""),'Purchase Record'!$J$3:$J$1000)-SUMPRODUCT(--(A871='Sales Record'!$B$3:$B$1000),--('Sales Record'!$D$3:$D$1000&lt;&gt;""),'Sales Record'!$G$3:$G$1000))</f>
        <v/>
      </c>
      <c r="R871" s="40"/>
      <c r="S871" s="40"/>
      <c r="T871" s="40"/>
      <c r="U871" s="41" t="str">
        <f t="shared" si="3"/>
        <v/>
      </c>
      <c r="V871" s="21" t="str">
        <f t="shared" si="4"/>
        <v/>
      </c>
      <c r="W871" s="21"/>
      <c r="X871" s="47">
        <f t="shared" si="5"/>
        <v>0</v>
      </c>
    </row>
    <row r="872">
      <c r="C872" s="21"/>
      <c r="D872" s="21"/>
      <c r="F872" s="21"/>
      <c r="G872" s="21"/>
      <c r="H872" s="21"/>
      <c r="I872" s="21"/>
      <c r="J872" s="49" t="str">
        <f t="shared" si="1"/>
        <v/>
      </c>
      <c r="K872" s="45" t="str">
        <f t="shared" si="2"/>
        <v/>
      </c>
      <c r="L872" s="21"/>
      <c r="M872" s="21"/>
      <c r="N872" s="46" t="str">
        <f>IF(A872="","",COUNTIF('Sales Record'!$B$3:$B$1000,A872))</f>
        <v/>
      </c>
      <c r="O872" s="46" t="str">
        <f>IF(A872="","",SUMPRODUCT(--('Sales Record'!$B$3:$B$1000='Inventory List'!A872),--('Sales Record'!$D$3:$D$1000="")))</f>
        <v/>
      </c>
      <c r="P872" s="46" t="str">
        <f>IF(A872="","",SUMPRODUCT('Purchase Record'!$J$3:$J$1000,--('Inventory List'!A872='Purchase Record'!$B$3:$B$1000),--('Purchase Record'!$D$3:$D$1000="")))</f>
        <v/>
      </c>
      <c r="Q872" s="46" t="str">
        <f>IF(A872="","",K872+SUMPRODUCT(--(A872='Purchase Record'!$B$3:$B$1000),--('Purchase Record'!$D$3:$D$1000&lt;&gt;""),'Purchase Record'!$J$3:$J$1000)-SUMPRODUCT(--(A872='Sales Record'!$B$3:$B$1000),--('Sales Record'!$D$3:$D$1000&lt;&gt;""),'Sales Record'!$G$3:$G$1000))</f>
        <v/>
      </c>
      <c r="R872" s="40"/>
      <c r="S872" s="40"/>
      <c r="T872" s="40"/>
      <c r="U872" s="41" t="str">
        <f t="shared" si="3"/>
        <v/>
      </c>
      <c r="V872" s="21" t="str">
        <f t="shared" si="4"/>
        <v/>
      </c>
      <c r="W872" s="21"/>
      <c r="X872" s="47">
        <f t="shared" si="5"/>
        <v>0</v>
      </c>
    </row>
    <row r="873">
      <c r="C873" s="21"/>
      <c r="D873" s="21"/>
      <c r="F873" s="21"/>
      <c r="G873" s="21"/>
      <c r="H873" s="21"/>
      <c r="I873" s="21"/>
      <c r="J873" s="49" t="str">
        <f t="shared" si="1"/>
        <v/>
      </c>
      <c r="K873" s="45" t="str">
        <f t="shared" si="2"/>
        <v/>
      </c>
      <c r="L873" s="21"/>
      <c r="M873" s="21"/>
      <c r="N873" s="46" t="str">
        <f>IF(A873="","",COUNTIF('Sales Record'!$B$3:$B$1000,A873))</f>
        <v/>
      </c>
      <c r="O873" s="46" t="str">
        <f>IF(A873="","",SUMPRODUCT(--('Sales Record'!$B$3:$B$1000='Inventory List'!A873),--('Sales Record'!$D$3:$D$1000="")))</f>
        <v/>
      </c>
      <c r="P873" s="46" t="str">
        <f>IF(A873="","",SUMPRODUCT('Purchase Record'!$J$3:$J$1000,--('Inventory List'!A873='Purchase Record'!$B$3:$B$1000),--('Purchase Record'!$D$3:$D$1000="")))</f>
        <v/>
      </c>
      <c r="Q873" s="46" t="str">
        <f>IF(A873="","",K873+SUMPRODUCT(--(A873='Purchase Record'!$B$3:$B$1000),--('Purchase Record'!$D$3:$D$1000&lt;&gt;""),'Purchase Record'!$J$3:$J$1000)-SUMPRODUCT(--(A873='Sales Record'!$B$3:$B$1000),--('Sales Record'!$D$3:$D$1000&lt;&gt;""),'Sales Record'!$G$3:$G$1000))</f>
        <v/>
      </c>
      <c r="R873" s="40"/>
      <c r="S873" s="40"/>
      <c r="T873" s="40"/>
      <c r="U873" s="41" t="str">
        <f t="shared" si="3"/>
        <v/>
      </c>
      <c r="V873" s="21" t="str">
        <f t="shared" si="4"/>
        <v/>
      </c>
      <c r="W873" s="21"/>
      <c r="X873" s="47">
        <f t="shared" si="5"/>
        <v>0</v>
      </c>
    </row>
    <row r="874">
      <c r="C874" s="21"/>
      <c r="D874" s="21"/>
      <c r="F874" s="21"/>
      <c r="G874" s="21"/>
      <c r="H874" s="21"/>
      <c r="I874" s="21"/>
      <c r="J874" s="49" t="str">
        <f t="shared" si="1"/>
        <v/>
      </c>
      <c r="K874" s="45" t="str">
        <f t="shared" si="2"/>
        <v/>
      </c>
      <c r="L874" s="21"/>
      <c r="M874" s="21"/>
      <c r="N874" s="46" t="str">
        <f>IF(A874="","",COUNTIF('Sales Record'!$B$3:$B$1000,A874))</f>
        <v/>
      </c>
      <c r="O874" s="46" t="str">
        <f>IF(A874="","",SUMPRODUCT(--('Sales Record'!$B$3:$B$1000='Inventory List'!A874),--('Sales Record'!$D$3:$D$1000="")))</f>
        <v/>
      </c>
      <c r="P874" s="46" t="str">
        <f>IF(A874="","",SUMPRODUCT('Purchase Record'!$J$3:$J$1000,--('Inventory List'!A874='Purchase Record'!$B$3:$B$1000),--('Purchase Record'!$D$3:$D$1000="")))</f>
        <v/>
      </c>
      <c r="Q874" s="46" t="str">
        <f>IF(A874="","",K874+SUMPRODUCT(--(A874='Purchase Record'!$B$3:$B$1000),--('Purchase Record'!$D$3:$D$1000&lt;&gt;""),'Purchase Record'!$J$3:$J$1000)-SUMPRODUCT(--(A874='Sales Record'!$B$3:$B$1000),--('Sales Record'!$D$3:$D$1000&lt;&gt;""),'Sales Record'!$G$3:$G$1000))</f>
        <v/>
      </c>
      <c r="R874" s="40"/>
      <c r="S874" s="40"/>
      <c r="T874" s="40"/>
      <c r="U874" s="41" t="str">
        <f t="shared" si="3"/>
        <v/>
      </c>
      <c r="V874" s="21" t="str">
        <f t="shared" si="4"/>
        <v/>
      </c>
      <c r="W874" s="21"/>
      <c r="X874" s="47">
        <f t="shared" si="5"/>
        <v>0</v>
      </c>
    </row>
    <row r="875">
      <c r="C875" s="21"/>
      <c r="D875" s="21"/>
      <c r="F875" s="21"/>
      <c r="G875" s="21"/>
      <c r="H875" s="21"/>
      <c r="I875" s="21"/>
      <c r="J875" s="49" t="str">
        <f t="shared" si="1"/>
        <v/>
      </c>
      <c r="K875" s="45" t="str">
        <f t="shared" si="2"/>
        <v/>
      </c>
      <c r="L875" s="21"/>
      <c r="M875" s="21"/>
      <c r="N875" s="46" t="str">
        <f>IF(A875="","",COUNTIF('Sales Record'!$B$3:$B$1000,A875))</f>
        <v/>
      </c>
      <c r="O875" s="46" t="str">
        <f>IF(A875="","",SUMPRODUCT(--('Sales Record'!$B$3:$B$1000='Inventory List'!A875),--('Sales Record'!$D$3:$D$1000="")))</f>
        <v/>
      </c>
      <c r="P875" s="46" t="str">
        <f>IF(A875="","",SUMPRODUCT('Purchase Record'!$J$3:$J$1000,--('Inventory List'!A875='Purchase Record'!$B$3:$B$1000),--('Purchase Record'!$D$3:$D$1000="")))</f>
        <v/>
      </c>
      <c r="Q875" s="46" t="str">
        <f>IF(A875="","",K875+SUMPRODUCT(--(A875='Purchase Record'!$B$3:$B$1000),--('Purchase Record'!$D$3:$D$1000&lt;&gt;""),'Purchase Record'!$J$3:$J$1000)-SUMPRODUCT(--(A875='Sales Record'!$B$3:$B$1000),--('Sales Record'!$D$3:$D$1000&lt;&gt;""),'Sales Record'!$G$3:$G$1000))</f>
        <v/>
      </c>
      <c r="R875" s="40"/>
      <c r="S875" s="40"/>
      <c r="T875" s="40"/>
      <c r="U875" s="41" t="str">
        <f t="shared" si="3"/>
        <v/>
      </c>
      <c r="V875" s="21" t="str">
        <f t="shared" si="4"/>
        <v/>
      </c>
      <c r="W875" s="21"/>
      <c r="X875" s="47">
        <f t="shared" si="5"/>
        <v>0</v>
      </c>
    </row>
    <row r="876">
      <c r="C876" s="21"/>
      <c r="D876" s="21"/>
      <c r="F876" s="21"/>
      <c r="G876" s="21"/>
      <c r="H876" s="21"/>
      <c r="I876" s="21"/>
      <c r="J876" s="49" t="str">
        <f t="shared" si="1"/>
        <v/>
      </c>
      <c r="K876" s="45" t="str">
        <f t="shared" si="2"/>
        <v/>
      </c>
      <c r="L876" s="21"/>
      <c r="M876" s="21"/>
      <c r="N876" s="46" t="str">
        <f>IF(A876="","",COUNTIF('Sales Record'!$B$3:$B$1000,A876))</f>
        <v/>
      </c>
      <c r="O876" s="46" t="str">
        <f>IF(A876="","",SUMPRODUCT(--('Sales Record'!$B$3:$B$1000='Inventory List'!A876),--('Sales Record'!$D$3:$D$1000="")))</f>
        <v/>
      </c>
      <c r="P876" s="46" t="str">
        <f>IF(A876="","",SUMPRODUCT('Purchase Record'!$J$3:$J$1000,--('Inventory List'!A876='Purchase Record'!$B$3:$B$1000),--('Purchase Record'!$D$3:$D$1000="")))</f>
        <v/>
      </c>
      <c r="Q876" s="46" t="str">
        <f>IF(A876="","",K876+SUMPRODUCT(--(A876='Purchase Record'!$B$3:$B$1000),--('Purchase Record'!$D$3:$D$1000&lt;&gt;""),'Purchase Record'!$J$3:$J$1000)-SUMPRODUCT(--(A876='Sales Record'!$B$3:$B$1000),--('Sales Record'!$D$3:$D$1000&lt;&gt;""),'Sales Record'!$G$3:$G$1000))</f>
        <v/>
      </c>
      <c r="R876" s="40"/>
      <c r="S876" s="40"/>
      <c r="T876" s="40"/>
      <c r="U876" s="41" t="str">
        <f t="shared" si="3"/>
        <v/>
      </c>
      <c r="V876" s="21" t="str">
        <f t="shared" si="4"/>
        <v/>
      </c>
      <c r="W876" s="21"/>
      <c r="X876" s="47">
        <f t="shared" si="5"/>
        <v>0</v>
      </c>
    </row>
    <row r="877">
      <c r="C877" s="21"/>
      <c r="D877" s="21"/>
      <c r="F877" s="21"/>
      <c r="G877" s="21"/>
      <c r="H877" s="21"/>
      <c r="I877" s="21"/>
      <c r="J877" s="49" t="str">
        <f t="shared" si="1"/>
        <v/>
      </c>
      <c r="K877" s="45" t="str">
        <f t="shared" si="2"/>
        <v/>
      </c>
      <c r="L877" s="21"/>
      <c r="M877" s="21"/>
      <c r="N877" s="46" t="str">
        <f>IF(A877="","",COUNTIF('Sales Record'!$B$3:$B$1000,A877))</f>
        <v/>
      </c>
      <c r="O877" s="46" t="str">
        <f>IF(A877="","",SUMPRODUCT(--('Sales Record'!$B$3:$B$1000='Inventory List'!A877),--('Sales Record'!$D$3:$D$1000="")))</f>
        <v/>
      </c>
      <c r="P877" s="46" t="str">
        <f>IF(A877="","",SUMPRODUCT('Purchase Record'!$J$3:$J$1000,--('Inventory List'!A877='Purchase Record'!$B$3:$B$1000),--('Purchase Record'!$D$3:$D$1000="")))</f>
        <v/>
      </c>
      <c r="Q877" s="46" t="str">
        <f>IF(A877="","",K877+SUMPRODUCT(--(A877='Purchase Record'!$B$3:$B$1000),--('Purchase Record'!$D$3:$D$1000&lt;&gt;""),'Purchase Record'!$J$3:$J$1000)-SUMPRODUCT(--(A877='Sales Record'!$B$3:$B$1000),--('Sales Record'!$D$3:$D$1000&lt;&gt;""),'Sales Record'!$G$3:$G$1000))</f>
        <v/>
      </c>
      <c r="R877" s="40"/>
      <c r="S877" s="40"/>
      <c r="T877" s="40"/>
      <c r="U877" s="41" t="str">
        <f t="shared" si="3"/>
        <v/>
      </c>
      <c r="V877" s="21" t="str">
        <f t="shared" si="4"/>
        <v/>
      </c>
      <c r="W877" s="21"/>
      <c r="X877" s="47">
        <f t="shared" si="5"/>
        <v>0</v>
      </c>
    </row>
    <row r="878">
      <c r="C878" s="21"/>
      <c r="D878" s="21"/>
      <c r="F878" s="21"/>
      <c r="G878" s="21"/>
      <c r="H878" s="21"/>
      <c r="I878" s="21"/>
      <c r="J878" s="49" t="str">
        <f t="shared" si="1"/>
        <v/>
      </c>
      <c r="K878" s="45" t="str">
        <f t="shared" si="2"/>
        <v/>
      </c>
      <c r="L878" s="21"/>
      <c r="M878" s="21"/>
      <c r="N878" s="46" t="str">
        <f>IF(A878="","",COUNTIF('Sales Record'!$B$3:$B$1000,A878))</f>
        <v/>
      </c>
      <c r="O878" s="46" t="str">
        <f>IF(A878="","",SUMPRODUCT(--('Sales Record'!$B$3:$B$1000='Inventory List'!A878),--('Sales Record'!$D$3:$D$1000="")))</f>
        <v/>
      </c>
      <c r="P878" s="46" t="str">
        <f>IF(A878="","",SUMPRODUCT('Purchase Record'!$J$3:$J$1000,--('Inventory List'!A878='Purchase Record'!$B$3:$B$1000),--('Purchase Record'!$D$3:$D$1000="")))</f>
        <v/>
      </c>
      <c r="Q878" s="46" t="str">
        <f>IF(A878="","",K878+SUMPRODUCT(--(A878='Purchase Record'!$B$3:$B$1000),--('Purchase Record'!$D$3:$D$1000&lt;&gt;""),'Purchase Record'!$J$3:$J$1000)-SUMPRODUCT(--(A878='Sales Record'!$B$3:$B$1000),--('Sales Record'!$D$3:$D$1000&lt;&gt;""),'Sales Record'!$G$3:$G$1000))</f>
        <v/>
      </c>
      <c r="R878" s="40"/>
      <c r="S878" s="40"/>
      <c r="T878" s="40"/>
      <c r="U878" s="41" t="str">
        <f t="shared" si="3"/>
        <v/>
      </c>
      <c r="V878" s="21" t="str">
        <f t="shared" si="4"/>
        <v/>
      </c>
      <c r="W878" s="21"/>
      <c r="X878" s="47">
        <f t="shared" si="5"/>
        <v>0</v>
      </c>
    </row>
    <row r="879">
      <c r="C879" s="21"/>
      <c r="D879" s="21"/>
      <c r="F879" s="21"/>
      <c r="G879" s="21"/>
      <c r="H879" s="21"/>
      <c r="I879" s="21"/>
      <c r="J879" s="49" t="str">
        <f t="shared" si="1"/>
        <v/>
      </c>
      <c r="K879" s="45" t="str">
        <f t="shared" si="2"/>
        <v/>
      </c>
      <c r="L879" s="21"/>
      <c r="M879" s="21"/>
      <c r="N879" s="46" t="str">
        <f>IF(A879="","",COUNTIF('Sales Record'!$B$3:$B$1000,A879))</f>
        <v/>
      </c>
      <c r="O879" s="46" t="str">
        <f>IF(A879="","",SUMPRODUCT(--('Sales Record'!$B$3:$B$1000='Inventory List'!A879),--('Sales Record'!$D$3:$D$1000="")))</f>
        <v/>
      </c>
      <c r="P879" s="46" t="str">
        <f>IF(A879="","",SUMPRODUCT('Purchase Record'!$J$3:$J$1000,--('Inventory List'!A879='Purchase Record'!$B$3:$B$1000),--('Purchase Record'!$D$3:$D$1000="")))</f>
        <v/>
      </c>
      <c r="Q879" s="46" t="str">
        <f>IF(A879="","",K879+SUMPRODUCT(--(A879='Purchase Record'!$B$3:$B$1000),--('Purchase Record'!$D$3:$D$1000&lt;&gt;""),'Purchase Record'!$J$3:$J$1000)-SUMPRODUCT(--(A879='Sales Record'!$B$3:$B$1000),--('Sales Record'!$D$3:$D$1000&lt;&gt;""),'Sales Record'!$G$3:$G$1000))</f>
        <v/>
      </c>
      <c r="R879" s="40"/>
      <c r="S879" s="40"/>
      <c r="T879" s="40"/>
      <c r="U879" s="41" t="str">
        <f t="shared" si="3"/>
        <v/>
      </c>
      <c r="V879" s="21" t="str">
        <f t="shared" si="4"/>
        <v/>
      </c>
      <c r="W879" s="21"/>
      <c r="X879" s="47">
        <f t="shared" si="5"/>
        <v>0</v>
      </c>
    </row>
    <row r="880">
      <c r="C880" s="21"/>
      <c r="D880" s="21"/>
      <c r="F880" s="21"/>
      <c r="G880" s="21"/>
      <c r="H880" s="21"/>
      <c r="I880" s="21"/>
      <c r="J880" s="49" t="str">
        <f t="shared" si="1"/>
        <v/>
      </c>
      <c r="K880" s="45" t="str">
        <f t="shared" si="2"/>
        <v/>
      </c>
      <c r="L880" s="21"/>
      <c r="M880" s="21"/>
      <c r="N880" s="46" t="str">
        <f>IF(A880="","",COUNTIF('Sales Record'!$B$3:$B$1000,A880))</f>
        <v/>
      </c>
      <c r="O880" s="46" t="str">
        <f>IF(A880="","",SUMPRODUCT(--('Sales Record'!$B$3:$B$1000='Inventory List'!A880),--('Sales Record'!$D$3:$D$1000="")))</f>
        <v/>
      </c>
      <c r="P880" s="46" t="str">
        <f>IF(A880="","",SUMPRODUCT('Purchase Record'!$J$3:$J$1000,--('Inventory List'!A880='Purchase Record'!$B$3:$B$1000),--('Purchase Record'!$D$3:$D$1000="")))</f>
        <v/>
      </c>
      <c r="Q880" s="46" t="str">
        <f>IF(A880="","",K880+SUMPRODUCT(--(A880='Purchase Record'!$B$3:$B$1000),--('Purchase Record'!$D$3:$D$1000&lt;&gt;""),'Purchase Record'!$J$3:$J$1000)-SUMPRODUCT(--(A880='Sales Record'!$B$3:$B$1000),--('Sales Record'!$D$3:$D$1000&lt;&gt;""),'Sales Record'!$G$3:$G$1000))</f>
        <v/>
      </c>
      <c r="R880" s="40"/>
      <c r="S880" s="40"/>
      <c r="T880" s="40"/>
      <c r="U880" s="41" t="str">
        <f t="shared" si="3"/>
        <v/>
      </c>
      <c r="V880" s="21" t="str">
        <f t="shared" si="4"/>
        <v/>
      </c>
      <c r="W880" s="21"/>
      <c r="X880" s="47">
        <f t="shared" si="5"/>
        <v>0</v>
      </c>
    </row>
    <row r="881">
      <c r="C881" s="21"/>
      <c r="D881" s="21"/>
      <c r="F881" s="21"/>
      <c r="G881" s="21"/>
      <c r="H881" s="21"/>
      <c r="I881" s="21"/>
      <c r="J881" s="49" t="str">
        <f t="shared" si="1"/>
        <v/>
      </c>
      <c r="K881" s="45" t="str">
        <f t="shared" si="2"/>
        <v/>
      </c>
      <c r="L881" s="21"/>
      <c r="M881" s="21"/>
      <c r="N881" s="46" t="str">
        <f>IF(A881="","",COUNTIF('Sales Record'!$B$3:$B$1000,A881))</f>
        <v/>
      </c>
      <c r="O881" s="46" t="str">
        <f>IF(A881="","",SUMPRODUCT(--('Sales Record'!$B$3:$B$1000='Inventory List'!A881),--('Sales Record'!$D$3:$D$1000="")))</f>
        <v/>
      </c>
      <c r="P881" s="46" t="str">
        <f>IF(A881="","",SUMPRODUCT('Purchase Record'!$J$3:$J$1000,--('Inventory List'!A881='Purchase Record'!$B$3:$B$1000),--('Purchase Record'!$D$3:$D$1000="")))</f>
        <v/>
      </c>
      <c r="Q881" s="46" t="str">
        <f>IF(A881="","",K881+SUMPRODUCT(--(A881='Purchase Record'!$B$3:$B$1000),--('Purchase Record'!$D$3:$D$1000&lt;&gt;""),'Purchase Record'!$J$3:$J$1000)-SUMPRODUCT(--(A881='Sales Record'!$B$3:$B$1000),--('Sales Record'!$D$3:$D$1000&lt;&gt;""),'Sales Record'!$G$3:$G$1000))</f>
        <v/>
      </c>
      <c r="R881" s="40"/>
      <c r="S881" s="40"/>
      <c r="T881" s="40"/>
      <c r="U881" s="41" t="str">
        <f t="shared" si="3"/>
        <v/>
      </c>
      <c r="V881" s="21" t="str">
        <f t="shared" si="4"/>
        <v/>
      </c>
      <c r="W881" s="21"/>
      <c r="X881" s="47">
        <f t="shared" si="5"/>
        <v>0</v>
      </c>
    </row>
    <row r="882">
      <c r="C882" s="21"/>
      <c r="D882" s="21"/>
      <c r="F882" s="21"/>
      <c r="G882" s="21"/>
      <c r="H882" s="21"/>
      <c r="I882" s="21"/>
      <c r="J882" s="49" t="str">
        <f t="shared" si="1"/>
        <v/>
      </c>
      <c r="K882" s="45" t="str">
        <f t="shared" si="2"/>
        <v/>
      </c>
      <c r="L882" s="21"/>
      <c r="M882" s="21"/>
      <c r="N882" s="46" t="str">
        <f>IF(A882="","",COUNTIF('Sales Record'!$B$3:$B$1000,A882))</f>
        <v/>
      </c>
      <c r="O882" s="46" t="str">
        <f>IF(A882="","",SUMPRODUCT(--('Sales Record'!$B$3:$B$1000='Inventory List'!A882),--('Sales Record'!$D$3:$D$1000="")))</f>
        <v/>
      </c>
      <c r="P882" s="46" t="str">
        <f>IF(A882="","",SUMPRODUCT('Purchase Record'!$J$3:$J$1000,--('Inventory List'!A882='Purchase Record'!$B$3:$B$1000),--('Purchase Record'!$D$3:$D$1000="")))</f>
        <v/>
      </c>
      <c r="Q882" s="46" t="str">
        <f>IF(A882="","",K882+SUMPRODUCT(--(A882='Purchase Record'!$B$3:$B$1000),--('Purchase Record'!$D$3:$D$1000&lt;&gt;""),'Purchase Record'!$J$3:$J$1000)-SUMPRODUCT(--(A882='Sales Record'!$B$3:$B$1000),--('Sales Record'!$D$3:$D$1000&lt;&gt;""),'Sales Record'!$G$3:$G$1000))</f>
        <v/>
      </c>
      <c r="R882" s="40"/>
      <c r="S882" s="40"/>
      <c r="T882" s="40"/>
      <c r="U882" s="41" t="str">
        <f t="shared" si="3"/>
        <v/>
      </c>
      <c r="V882" s="21" t="str">
        <f t="shared" si="4"/>
        <v/>
      </c>
      <c r="W882" s="21"/>
      <c r="X882" s="47">
        <f t="shared" si="5"/>
        <v>0</v>
      </c>
    </row>
    <row r="883">
      <c r="C883" s="21"/>
      <c r="D883" s="21"/>
      <c r="F883" s="21"/>
      <c r="G883" s="21"/>
      <c r="H883" s="21"/>
      <c r="I883" s="21"/>
      <c r="J883" s="49" t="str">
        <f t="shared" si="1"/>
        <v/>
      </c>
      <c r="K883" s="45" t="str">
        <f t="shared" si="2"/>
        <v/>
      </c>
      <c r="L883" s="21"/>
      <c r="M883" s="21"/>
      <c r="N883" s="46" t="str">
        <f>IF(A883="","",COUNTIF('Sales Record'!$B$3:$B$1000,A883))</f>
        <v/>
      </c>
      <c r="O883" s="46" t="str">
        <f>IF(A883="","",SUMPRODUCT(--('Sales Record'!$B$3:$B$1000='Inventory List'!A883),--('Sales Record'!$D$3:$D$1000="")))</f>
        <v/>
      </c>
      <c r="P883" s="46" t="str">
        <f>IF(A883="","",SUMPRODUCT('Purchase Record'!$J$3:$J$1000,--('Inventory List'!A883='Purchase Record'!$B$3:$B$1000),--('Purchase Record'!$D$3:$D$1000="")))</f>
        <v/>
      </c>
      <c r="Q883" s="46" t="str">
        <f>IF(A883="","",K883+SUMPRODUCT(--(A883='Purchase Record'!$B$3:$B$1000),--('Purchase Record'!$D$3:$D$1000&lt;&gt;""),'Purchase Record'!$J$3:$J$1000)-SUMPRODUCT(--(A883='Sales Record'!$B$3:$B$1000),--('Sales Record'!$D$3:$D$1000&lt;&gt;""),'Sales Record'!$G$3:$G$1000))</f>
        <v/>
      </c>
      <c r="R883" s="40"/>
      <c r="S883" s="40"/>
      <c r="T883" s="40"/>
      <c r="U883" s="41" t="str">
        <f t="shared" si="3"/>
        <v/>
      </c>
      <c r="V883" s="21" t="str">
        <f t="shared" si="4"/>
        <v/>
      </c>
      <c r="W883" s="21"/>
      <c r="X883" s="47">
        <f t="shared" si="5"/>
        <v>0</v>
      </c>
    </row>
    <row r="884">
      <c r="C884" s="21"/>
      <c r="D884" s="21"/>
      <c r="F884" s="21"/>
      <c r="G884" s="21"/>
      <c r="H884" s="21"/>
      <c r="I884" s="21"/>
      <c r="J884" s="49" t="str">
        <f t="shared" si="1"/>
        <v/>
      </c>
      <c r="K884" s="45" t="str">
        <f t="shared" si="2"/>
        <v/>
      </c>
      <c r="L884" s="21"/>
      <c r="M884" s="21"/>
      <c r="N884" s="46" t="str">
        <f>IF(A884="","",COUNTIF('Sales Record'!$B$3:$B$1000,A884))</f>
        <v/>
      </c>
      <c r="O884" s="46" t="str">
        <f>IF(A884="","",SUMPRODUCT(--('Sales Record'!$B$3:$B$1000='Inventory List'!A884),--('Sales Record'!$D$3:$D$1000="")))</f>
        <v/>
      </c>
      <c r="P884" s="46" t="str">
        <f>IF(A884="","",SUMPRODUCT('Purchase Record'!$J$3:$J$1000,--('Inventory List'!A884='Purchase Record'!$B$3:$B$1000),--('Purchase Record'!$D$3:$D$1000="")))</f>
        <v/>
      </c>
      <c r="Q884" s="46" t="str">
        <f>IF(A884="","",K884+SUMPRODUCT(--(A884='Purchase Record'!$B$3:$B$1000),--('Purchase Record'!$D$3:$D$1000&lt;&gt;""),'Purchase Record'!$J$3:$J$1000)-SUMPRODUCT(--(A884='Sales Record'!$B$3:$B$1000),--('Sales Record'!$D$3:$D$1000&lt;&gt;""),'Sales Record'!$G$3:$G$1000))</f>
        <v/>
      </c>
      <c r="R884" s="40"/>
      <c r="S884" s="40"/>
      <c r="T884" s="40"/>
      <c r="U884" s="41" t="str">
        <f t="shared" si="3"/>
        <v/>
      </c>
      <c r="V884" s="21" t="str">
        <f t="shared" si="4"/>
        <v/>
      </c>
      <c r="W884" s="21"/>
      <c r="X884" s="47">
        <f t="shared" si="5"/>
        <v>0</v>
      </c>
    </row>
    <row r="885">
      <c r="C885" s="21"/>
      <c r="D885" s="21"/>
      <c r="F885" s="21"/>
      <c r="G885" s="21"/>
      <c r="H885" s="21"/>
      <c r="I885" s="21"/>
      <c r="J885" s="49" t="str">
        <f t="shared" si="1"/>
        <v/>
      </c>
      <c r="K885" s="45" t="str">
        <f t="shared" si="2"/>
        <v/>
      </c>
      <c r="L885" s="21"/>
      <c r="M885" s="21"/>
      <c r="N885" s="46" t="str">
        <f>IF(A885="","",COUNTIF('Sales Record'!$B$3:$B$1000,A885))</f>
        <v/>
      </c>
      <c r="O885" s="46" t="str">
        <f>IF(A885="","",SUMPRODUCT(--('Sales Record'!$B$3:$B$1000='Inventory List'!A885),--('Sales Record'!$D$3:$D$1000="")))</f>
        <v/>
      </c>
      <c r="P885" s="46" t="str">
        <f>IF(A885="","",SUMPRODUCT('Purchase Record'!$J$3:$J$1000,--('Inventory List'!A885='Purchase Record'!$B$3:$B$1000),--('Purchase Record'!$D$3:$D$1000="")))</f>
        <v/>
      </c>
      <c r="Q885" s="46" t="str">
        <f>IF(A885="","",K885+SUMPRODUCT(--(A885='Purchase Record'!$B$3:$B$1000),--('Purchase Record'!$D$3:$D$1000&lt;&gt;""),'Purchase Record'!$J$3:$J$1000)-SUMPRODUCT(--(A885='Sales Record'!$B$3:$B$1000),--('Sales Record'!$D$3:$D$1000&lt;&gt;""),'Sales Record'!$G$3:$G$1000))</f>
        <v/>
      </c>
      <c r="R885" s="40"/>
      <c r="S885" s="40"/>
      <c r="T885" s="40"/>
      <c r="U885" s="41" t="str">
        <f t="shared" si="3"/>
        <v/>
      </c>
      <c r="V885" s="21" t="str">
        <f t="shared" si="4"/>
        <v/>
      </c>
      <c r="W885" s="21"/>
      <c r="X885" s="47">
        <f t="shared" si="5"/>
        <v>0</v>
      </c>
    </row>
    <row r="886">
      <c r="C886" s="21"/>
      <c r="D886" s="21"/>
      <c r="F886" s="21"/>
      <c r="G886" s="21"/>
      <c r="H886" s="21"/>
      <c r="I886" s="21"/>
      <c r="J886" s="49" t="str">
        <f t="shared" si="1"/>
        <v/>
      </c>
      <c r="K886" s="45" t="str">
        <f t="shared" si="2"/>
        <v/>
      </c>
      <c r="L886" s="21"/>
      <c r="M886" s="21"/>
      <c r="N886" s="46" t="str">
        <f>IF(A886="","",COUNTIF('Sales Record'!$B$3:$B$1000,A886))</f>
        <v/>
      </c>
      <c r="O886" s="46" t="str">
        <f>IF(A886="","",SUMPRODUCT(--('Sales Record'!$B$3:$B$1000='Inventory List'!A886),--('Sales Record'!$D$3:$D$1000="")))</f>
        <v/>
      </c>
      <c r="P886" s="46" t="str">
        <f>IF(A886="","",SUMPRODUCT('Purchase Record'!$J$3:$J$1000,--('Inventory List'!A886='Purchase Record'!$B$3:$B$1000),--('Purchase Record'!$D$3:$D$1000="")))</f>
        <v/>
      </c>
      <c r="Q886" s="46" t="str">
        <f>IF(A886="","",K886+SUMPRODUCT(--(A886='Purchase Record'!$B$3:$B$1000),--('Purchase Record'!$D$3:$D$1000&lt;&gt;""),'Purchase Record'!$J$3:$J$1000)-SUMPRODUCT(--(A886='Sales Record'!$B$3:$B$1000),--('Sales Record'!$D$3:$D$1000&lt;&gt;""),'Sales Record'!$G$3:$G$1000))</f>
        <v/>
      </c>
      <c r="R886" s="40"/>
      <c r="S886" s="40"/>
      <c r="T886" s="40"/>
      <c r="U886" s="41" t="str">
        <f t="shared" si="3"/>
        <v/>
      </c>
      <c r="V886" s="21" t="str">
        <f t="shared" si="4"/>
        <v/>
      </c>
      <c r="W886" s="21"/>
      <c r="X886" s="47">
        <f t="shared" si="5"/>
        <v>0</v>
      </c>
    </row>
    <row r="887">
      <c r="C887" s="21"/>
      <c r="D887" s="21"/>
      <c r="F887" s="21"/>
      <c r="G887" s="21"/>
      <c r="H887" s="21"/>
      <c r="I887" s="21"/>
      <c r="J887" s="49" t="str">
        <f t="shared" si="1"/>
        <v/>
      </c>
      <c r="K887" s="45" t="str">
        <f t="shared" si="2"/>
        <v/>
      </c>
      <c r="L887" s="21"/>
      <c r="M887" s="21"/>
      <c r="N887" s="46" t="str">
        <f>IF(A887="","",COUNTIF('Sales Record'!$B$3:$B$1000,A887))</f>
        <v/>
      </c>
      <c r="O887" s="46" t="str">
        <f>IF(A887="","",SUMPRODUCT(--('Sales Record'!$B$3:$B$1000='Inventory List'!A887),--('Sales Record'!$D$3:$D$1000="")))</f>
        <v/>
      </c>
      <c r="P887" s="46" t="str">
        <f>IF(A887="","",SUMPRODUCT('Purchase Record'!$J$3:$J$1000,--('Inventory List'!A887='Purchase Record'!$B$3:$B$1000),--('Purchase Record'!$D$3:$D$1000="")))</f>
        <v/>
      </c>
      <c r="Q887" s="46" t="str">
        <f>IF(A887="","",K887+SUMPRODUCT(--(A887='Purchase Record'!$B$3:$B$1000),--('Purchase Record'!$D$3:$D$1000&lt;&gt;""),'Purchase Record'!$J$3:$J$1000)-SUMPRODUCT(--(A887='Sales Record'!$B$3:$B$1000),--('Sales Record'!$D$3:$D$1000&lt;&gt;""),'Sales Record'!$G$3:$G$1000))</f>
        <v/>
      </c>
      <c r="R887" s="40"/>
      <c r="S887" s="40"/>
      <c r="T887" s="40"/>
      <c r="U887" s="41" t="str">
        <f t="shared" si="3"/>
        <v/>
      </c>
      <c r="V887" s="21" t="str">
        <f t="shared" si="4"/>
        <v/>
      </c>
      <c r="W887" s="21"/>
      <c r="X887" s="47">
        <f t="shared" si="5"/>
        <v>0</v>
      </c>
    </row>
    <row r="888">
      <c r="C888" s="21"/>
      <c r="D888" s="21"/>
      <c r="F888" s="21"/>
      <c r="G888" s="21"/>
      <c r="H888" s="21"/>
      <c r="I888" s="21"/>
      <c r="J888" s="49" t="str">
        <f t="shared" si="1"/>
        <v/>
      </c>
      <c r="K888" s="45" t="str">
        <f t="shared" si="2"/>
        <v/>
      </c>
      <c r="L888" s="21"/>
      <c r="M888" s="21"/>
      <c r="N888" s="46" t="str">
        <f>IF(A888="","",COUNTIF('Sales Record'!$B$3:$B$1000,A888))</f>
        <v/>
      </c>
      <c r="O888" s="46" t="str">
        <f>IF(A888="","",SUMPRODUCT(--('Sales Record'!$B$3:$B$1000='Inventory List'!A888),--('Sales Record'!$D$3:$D$1000="")))</f>
        <v/>
      </c>
      <c r="P888" s="46" t="str">
        <f>IF(A888="","",SUMPRODUCT('Purchase Record'!$J$3:$J$1000,--('Inventory List'!A888='Purchase Record'!$B$3:$B$1000),--('Purchase Record'!$D$3:$D$1000="")))</f>
        <v/>
      </c>
      <c r="Q888" s="46" t="str">
        <f>IF(A888="","",K888+SUMPRODUCT(--(A888='Purchase Record'!$B$3:$B$1000),--('Purchase Record'!$D$3:$D$1000&lt;&gt;""),'Purchase Record'!$J$3:$J$1000)-SUMPRODUCT(--(A888='Sales Record'!$B$3:$B$1000),--('Sales Record'!$D$3:$D$1000&lt;&gt;""),'Sales Record'!$G$3:$G$1000))</f>
        <v/>
      </c>
      <c r="R888" s="40"/>
      <c r="S888" s="40"/>
      <c r="T888" s="40"/>
      <c r="U888" s="41" t="str">
        <f t="shared" si="3"/>
        <v/>
      </c>
      <c r="V888" s="21" t="str">
        <f t="shared" si="4"/>
        <v/>
      </c>
      <c r="W888" s="21"/>
      <c r="X888" s="47">
        <f t="shared" si="5"/>
        <v>0</v>
      </c>
    </row>
    <row r="889">
      <c r="C889" s="21"/>
      <c r="D889" s="21"/>
      <c r="F889" s="21"/>
      <c r="G889" s="21"/>
      <c r="H889" s="21"/>
      <c r="I889" s="21"/>
      <c r="J889" s="49" t="str">
        <f t="shared" si="1"/>
        <v/>
      </c>
      <c r="K889" s="45" t="str">
        <f t="shared" si="2"/>
        <v/>
      </c>
      <c r="L889" s="21"/>
      <c r="M889" s="21"/>
      <c r="N889" s="46" t="str">
        <f>IF(A889="","",COUNTIF('Sales Record'!$B$3:$B$1000,A889))</f>
        <v/>
      </c>
      <c r="O889" s="46" t="str">
        <f>IF(A889="","",SUMPRODUCT(--('Sales Record'!$B$3:$B$1000='Inventory List'!A889),--('Sales Record'!$D$3:$D$1000="")))</f>
        <v/>
      </c>
      <c r="P889" s="46" t="str">
        <f>IF(A889="","",SUMPRODUCT('Purchase Record'!$J$3:$J$1000,--('Inventory List'!A889='Purchase Record'!$B$3:$B$1000),--('Purchase Record'!$D$3:$D$1000="")))</f>
        <v/>
      </c>
      <c r="Q889" s="46" t="str">
        <f>IF(A889="","",K889+SUMPRODUCT(--(A889='Purchase Record'!$B$3:$B$1000),--('Purchase Record'!$D$3:$D$1000&lt;&gt;""),'Purchase Record'!$J$3:$J$1000)-SUMPRODUCT(--(A889='Sales Record'!$B$3:$B$1000),--('Sales Record'!$D$3:$D$1000&lt;&gt;""),'Sales Record'!$G$3:$G$1000))</f>
        <v/>
      </c>
      <c r="R889" s="40"/>
      <c r="S889" s="40"/>
      <c r="T889" s="40"/>
      <c r="U889" s="41" t="str">
        <f t="shared" si="3"/>
        <v/>
      </c>
      <c r="V889" s="21" t="str">
        <f t="shared" si="4"/>
        <v/>
      </c>
      <c r="W889" s="21"/>
      <c r="X889" s="47">
        <f t="shared" si="5"/>
        <v>0</v>
      </c>
    </row>
    <row r="890">
      <c r="C890" s="21"/>
      <c r="D890" s="21"/>
      <c r="F890" s="21"/>
      <c r="G890" s="21"/>
      <c r="H890" s="21"/>
      <c r="I890" s="21"/>
      <c r="J890" s="49" t="str">
        <f t="shared" si="1"/>
        <v/>
      </c>
      <c r="K890" s="45" t="str">
        <f t="shared" si="2"/>
        <v/>
      </c>
      <c r="L890" s="21"/>
      <c r="M890" s="21"/>
      <c r="N890" s="46" t="str">
        <f>IF(A890="","",COUNTIF('Sales Record'!$B$3:$B$1000,A890))</f>
        <v/>
      </c>
      <c r="O890" s="46" t="str">
        <f>IF(A890="","",SUMPRODUCT(--('Sales Record'!$B$3:$B$1000='Inventory List'!A890),--('Sales Record'!$D$3:$D$1000="")))</f>
        <v/>
      </c>
      <c r="P890" s="46" t="str">
        <f>IF(A890="","",SUMPRODUCT('Purchase Record'!$J$3:$J$1000,--('Inventory List'!A890='Purchase Record'!$B$3:$B$1000),--('Purchase Record'!$D$3:$D$1000="")))</f>
        <v/>
      </c>
      <c r="Q890" s="46" t="str">
        <f>IF(A890="","",K890+SUMPRODUCT(--(A890='Purchase Record'!$B$3:$B$1000),--('Purchase Record'!$D$3:$D$1000&lt;&gt;""),'Purchase Record'!$J$3:$J$1000)-SUMPRODUCT(--(A890='Sales Record'!$B$3:$B$1000),--('Sales Record'!$D$3:$D$1000&lt;&gt;""),'Sales Record'!$G$3:$G$1000))</f>
        <v/>
      </c>
      <c r="R890" s="40"/>
      <c r="S890" s="40"/>
      <c r="T890" s="40"/>
      <c r="U890" s="41" t="str">
        <f t="shared" si="3"/>
        <v/>
      </c>
      <c r="V890" s="21" t="str">
        <f t="shared" si="4"/>
        <v/>
      </c>
      <c r="W890" s="21"/>
      <c r="X890" s="47">
        <f t="shared" si="5"/>
        <v>0</v>
      </c>
    </row>
    <row r="891">
      <c r="C891" s="21"/>
      <c r="D891" s="21"/>
      <c r="F891" s="21"/>
      <c r="G891" s="21"/>
      <c r="H891" s="21"/>
      <c r="I891" s="21"/>
      <c r="J891" s="49" t="str">
        <f t="shared" si="1"/>
        <v/>
      </c>
      <c r="K891" s="45" t="str">
        <f t="shared" si="2"/>
        <v/>
      </c>
      <c r="L891" s="21"/>
      <c r="M891" s="21"/>
      <c r="N891" s="46" t="str">
        <f>IF(A891="","",COUNTIF('Sales Record'!$B$3:$B$1000,A891))</f>
        <v/>
      </c>
      <c r="O891" s="46" t="str">
        <f>IF(A891="","",SUMPRODUCT(--('Sales Record'!$B$3:$B$1000='Inventory List'!A891),--('Sales Record'!$D$3:$D$1000="")))</f>
        <v/>
      </c>
      <c r="P891" s="46" t="str">
        <f>IF(A891="","",SUMPRODUCT('Purchase Record'!$J$3:$J$1000,--('Inventory List'!A891='Purchase Record'!$B$3:$B$1000),--('Purchase Record'!$D$3:$D$1000="")))</f>
        <v/>
      </c>
      <c r="Q891" s="46" t="str">
        <f>IF(A891="","",K891+SUMPRODUCT(--(A891='Purchase Record'!$B$3:$B$1000),--('Purchase Record'!$D$3:$D$1000&lt;&gt;""),'Purchase Record'!$J$3:$J$1000)-SUMPRODUCT(--(A891='Sales Record'!$B$3:$B$1000),--('Sales Record'!$D$3:$D$1000&lt;&gt;""),'Sales Record'!$G$3:$G$1000))</f>
        <v/>
      </c>
      <c r="R891" s="40"/>
      <c r="S891" s="40"/>
      <c r="T891" s="40"/>
      <c r="U891" s="41" t="str">
        <f t="shared" si="3"/>
        <v/>
      </c>
      <c r="V891" s="21" t="str">
        <f t="shared" si="4"/>
        <v/>
      </c>
      <c r="W891" s="21"/>
      <c r="X891" s="47">
        <f t="shared" si="5"/>
        <v>0</v>
      </c>
    </row>
    <row r="892">
      <c r="C892" s="21"/>
      <c r="D892" s="21"/>
      <c r="F892" s="21"/>
      <c r="G892" s="21"/>
      <c r="H892" s="21"/>
      <c r="I892" s="21"/>
      <c r="J892" s="49" t="str">
        <f t="shared" si="1"/>
        <v/>
      </c>
      <c r="K892" s="45" t="str">
        <f t="shared" si="2"/>
        <v/>
      </c>
      <c r="L892" s="21"/>
      <c r="M892" s="21"/>
      <c r="N892" s="46" t="str">
        <f>IF(A892="","",COUNTIF('Sales Record'!$B$3:$B$1000,A892))</f>
        <v/>
      </c>
      <c r="O892" s="46" t="str">
        <f>IF(A892="","",SUMPRODUCT(--('Sales Record'!$B$3:$B$1000='Inventory List'!A892),--('Sales Record'!$D$3:$D$1000="")))</f>
        <v/>
      </c>
      <c r="P892" s="46" t="str">
        <f>IF(A892="","",SUMPRODUCT('Purchase Record'!$J$3:$J$1000,--('Inventory List'!A892='Purchase Record'!$B$3:$B$1000),--('Purchase Record'!$D$3:$D$1000="")))</f>
        <v/>
      </c>
      <c r="Q892" s="46" t="str">
        <f>IF(A892="","",K892+SUMPRODUCT(--(A892='Purchase Record'!$B$3:$B$1000),--('Purchase Record'!$D$3:$D$1000&lt;&gt;""),'Purchase Record'!$J$3:$J$1000)-SUMPRODUCT(--(A892='Sales Record'!$B$3:$B$1000),--('Sales Record'!$D$3:$D$1000&lt;&gt;""),'Sales Record'!$G$3:$G$1000))</f>
        <v/>
      </c>
      <c r="R892" s="40"/>
      <c r="S892" s="40"/>
      <c r="T892" s="40"/>
      <c r="U892" s="41" t="str">
        <f t="shared" si="3"/>
        <v/>
      </c>
      <c r="V892" s="21" t="str">
        <f t="shared" si="4"/>
        <v/>
      </c>
      <c r="W892" s="21"/>
      <c r="X892" s="47">
        <f t="shared" si="5"/>
        <v>0</v>
      </c>
    </row>
    <row r="893">
      <c r="C893" s="21"/>
      <c r="D893" s="21"/>
      <c r="F893" s="21"/>
      <c r="G893" s="21"/>
      <c r="H893" s="21"/>
      <c r="I893" s="21"/>
      <c r="J893" s="49" t="str">
        <f t="shared" si="1"/>
        <v/>
      </c>
      <c r="K893" s="45" t="str">
        <f t="shared" si="2"/>
        <v/>
      </c>
      <c r="L893" s="21"/>
      <c r="M893" s="21"/>
      <c r="N893" s="46" t="str">
        <f>IF(A893="","",COUNTIF('Sales Record'!$B$3:$B$1000,A893))</f>
        <v/>
      </c>
      <c r="O893" s="46" t="str">
        <f>IF(A893="","",SUMPRODUCT(--('Sales Record'!$B$3:$B$1000='Inventory List'!A893),--('Sales Record'!$D$3:$D$1000="")))</f>
        <v/>
      </c>
      <c r="P893" s="46" t="str">
        <f>IF(A893="","",SUMPRODUCT('Purchase Record'!$J$3:$J$1000,--('Inventory List'!A893='Purchase Record'!$B$3:$B$1000),--('Purchase Record'!$D$3:$D$1000="")))</f>
        <v/>
      </c>
      <c r="Q893" s="46" t="str">
        <f>IF(A893="","",K893+SUMPRODUCT(--(A893='Purchase Record'!$B$3:$B$1000),--('Purchase Record'!$D$3:$D$1000&lt;&gt;""),'Purchase Record'!$J$3:$J$1000)-SUMPRODUCT(--(A893='Sales Record'!$B$3:$B$1000),--('Sales Record'!$D$3:$D$1000&lt;&gt;""),'Sales Record'!$G$3:$G$1000))</f>
        <v/>
      </c>
      <c r="R893" s="40"/>
      <c r="S893" s="40"/>
      <c r="T893" s="40"/>
      <c r="U893" s="41" t="str">
        <f t="shared" si="3"/>
        <v/>
      </c>
      <c r="V893" s="21" t="str">
        <f t="shared" si="4"/>
        <v/>
      </c>
      <c r="W893" s="21"/>
      <c r="X893" s="47">
        <f t="shared" si="5"/>
        <v>0</v>
      </c>
    </row>
    <row r="894">
      <c r="C894" s="21"/>
      <c r="D894" s="21"/>
      <c r="F894" s="21"/>
      <c r="G894" s="21"/>
      <c r="H894" s="21"/>
      <c r="I894" s="21"/>
      <c r="J894" s="49" t="str">
        <f t="shared" si="1"/>
        <v/>
      </c>
      <c r="K894" s="45" t="str">
        <f t="shared" si="2"/>
        <v/>
      </c>
      <c r="L894" s="21"/>
      <c r="M894" s="21"/>
      <c r="N894" s="46" t="str">
        <f>IF(A894="","",COUNTIF('Sales Record'!$B$3:$B$1000,A894))</f>
        <v/>
      </c>
      <c r="O894" s="46" t="str">
        <f>IF(A894="","",SUMPRODUCT(--('Sales Record'!$B$3:$B$1000='Inventory List'!A894),--('Sales Record'!$D$3:$D$1000="")))</f>
        <v/>
      </c>
      <c r="P894" s="46" t="str">
        <f>IF(A894="","",SUMPRODUCT('Purchase Record'!$J$3:$J$1000,--('Inventory List'!A894='Purchase Record'!$B$3:$B$1000),--('Purchase Record'!$D$3:$D$1000="")))</f>
        <v/>
      </c>
      <c r="Q894" s="46" t="str">
        <f>IF(A894="","",K894+SUMPRODUCT(--(A894='Purchase Record'!$B$3:$B$1000),--('Purchase Record'!$D$3:$D$1000&lt;&gt;""),'Purchase Record'!$J$3:$J$1000)-SUMPRODUCT(--(A894='Sales Record'!$B$3:$B$1000),--('Sales Record'!$D$3:$D$1000&lt;&gt;""),'Sales Record'!$G$3:$G$1000))</f>
        <v/>
      </c>
      <c r="R894" s="40"/>
      <c r="S894" s="40"/>
      <c r="T894" s="40"/>
      <c r="U894" s="41" t="str">
        <f t="shared" si="3"/>
        <v/>
      </c>
      <c r="V894" s="21" t="str">
        <f t="shared" si="4"/>
        <v/>
      </c>
      <c r="W894" s="21"/>
      <c r="X894" s="47">
        <f t="shared" si="5"/>
        <v>0</v>
      </c>
    </row>
    <row r="895">
      <c r="C895" s="21"/>
      <c r="D895" s="21"/>
      <c r="F895" s="21"/>
      <c r="G895" s="21"/>
      <c r="H895" s="21"/>
      <c r="I895" s="21"/>
      <c r="J895" s="49" t="str">
        <f t="shared" si="1"/>
        <v/>
      </c>
      <c r="K895" s="45" t="str">
        <f t="shared" si="2"/>
        <v/>
      </c>
      <c r="L895" s="21"/>
      <c r="M895" s="21"/>
      <c r="N895" s="46" t="str">
        <f>IF(A895="","",COUNTIF('Sales Record'!$B$3:$B$1000,A895))</f>
        <v/>
      </c>
      <c r="O895" s="46" t="str">
        <f>IF(A895="","",SUMPRODUCT(--('Sales Record'!$B$3:$B$1000='Inventory List'!A895),--('Sales Record'!$D$3:$D$1000="")))</f>
        <v/>
      </c>
      <c r="P895" s="46" t="str">
        <f>IF(A895="","",SUMPRODUCT('Purchase Record'!$J$3:$J$1000,--('Inventory List'!A895='Purchase Record'!$B$3:$B$1000),--('Purchase Record'!$D$3:$D$1000="")))</f>
        <v/>
      </c>
      <c r="Q895" s="46" t="str">
        <f>IF(A895="","",K895+SUMPRODUCT(--(A895='Purchase Record'!$B$3:$B$1000),--('Purchase Record'!$D$3:$D$1000&lt;&gt;""),'Purchase Record'!$J$3:$J$1000)-SUMPRODUCT(--(A895='Sales Record'!$B$3:$B$1000),--('Sales Record'!$D$3:$D$1000&lt;&gt;""),'Sales Record'!$G$3:$G$1000))</f>
        <v/>
      </c>
      <c r="R895" s="40"/>
      <c r="S895" s="40"/>
      <c r="T895" s="40"/>
      <c r="U895" s="41" t="str">
        <f t="shared" si="3"/>
        <v/>
      </c>
      <c r="V895" s="21" t="str">
        <f t="shared" si="4"/>
        <v/>
      </c>
      <c r="W895" s="21"/>
      <c r="X895" s="47">
        <f t="shared" si="5"/>
        <v>0</v>
      </c>
    </row>
    <row r="896">
      <c r="C896" s="21"/>
      <c r="D896" s="21"/>
      <c r="F896" s="21"/>
      <c r="G896" s="21"/>
      <c r="H896" s="21"/>
      <c r="I896" s="21"/>
      <c r="J896" s="49" t="str">
        <f t="shared" si="1"/>
        <v/>
      </c>
      <c r="K896" s="45" t="str">
        <f t="shared" si="2"/>
        <v/>
      </c>
      <c r="L896" s="21"/>
      <c r="M896" s="21"/>
      <c r="N896" s="46" t="str">
        <f>IF(A896="","",COUNTIF('Sales Record'!$B$3:$B$1000,A896))</f>
        <v/>
      </c>
      <c r="O896" s="46" t="str">
        <f>IF(A896="","",SUMPRODUCT(--('Sales Record'!$B$3:$B$1000='Inventory List'!A896),--('Sales Record'!$D$3:$D$1000="")))</f>
        <v/>
      </c>
      <c r="P896" s="46" t="str">
        <f>IF(A896="","",SUMPRODUCT('Purchase Record'!$J$3:$J$1000,--('Inventory List'!A896='Purchase Record'!$B$3:$B$1000),--('Purchase Record'!$D$3:$D$1000="")))</f>
        <v/>
      </c>
      <c r="Q896" s="46" t="str">
        <f>IF(A896="","",K896+SUMPRODUCT(--(A896='Purchase Record'!$B$3:$B$1000),--('Purchase Record'!$D$3:$D$1000&lt;&gt;""),'Purchase Record'!$J$3:$J$1000)-SUMPRODUCT(--(A896='Sales Record'!$B$3:$B$1000),--('Sales Record'!$D$3:$D$1000&lt;&gt;""),'Sales Record'!$G$3:$G$1000))</f>
        <v/>
      </c>
      <c r="R896" s="40"/>
      <c r="S896" s="40"/>
      <c r="T896" s="40"/>
      <c r="U896" s="41" t="str">
        <f t="shared" si="3"/>
        <v/>
      </c>
      <c r="V896" s="21" t="str">
        <f t="shared" si="4"/>
        <v/>
      </c>
      <c r="W896" s="21"/>
      <c r="X896" s="47">
        <f t="shared" si="5"/>
        <v>0</v>
      </c>
    </row>
    <row r="897">
      <c r="C897" s="21"/>
      <c r="D897" s="21"/>
      <c r="F897" s="21"/>
      <c r="G897" s="21"/>
      <c r="H897" s="21"/>
      <c r="I897" s="21"/>
      <c r="J897" s="49" t="str">
        <f t="shared" si="1"/>
        <v/>
      </c>
      <c r="K897" s="45" t="str">
        <f t="shared" si="2"/>
        <v/>
      </c>
      <c r="L897" s="21"/>
      <c r="M897" s="21"/>
      <c r="N897" s="46" t="str">
        <f>IF(A897="","",COUNTIF('Sales Record'!$B$3:$B$1000,A897))</f>
        <v/>
      </c>
      <c r="O897" s="46" t="str">
        <f>IF(A897="","",SUMPRODUCT(--('Sales Record'!$B$3:$B$1000='Inventory List'!A897),--('Sales Record'!$D$3:$D$1000="")))</f>
        <v/>
      </c>
      <c r="P897" s="46" t="str">
        <f>IF(A897="","",SUMPRODUCT('Purchase Record'!$J$3:$J$1000,--('Inventory List'!A897='Purchase Record'!$B$3:$B$1000),--('Purchase Record'!$D$3:$D$1000="")))</f>
        <v/>
      </c>
      <c r="Q897" s="46" t="str">
        <f>IF(A897="","",K897+SUMPRODUCT(--(A897='Purchase Record'!$B$3:$B$1000),--('Purchase Record'!$D$3:$D$1000&lt;&gt;""),'Purchase Record'!$J$3:$J$1000)-SUMPRODUCT(--(A897='Sales Record'!$B$3:$B$1000),--('Sales Record'!$D$3:$D$1000&lt;&gt;""),'Sales Record'!$G$3:$G$1000))</f>
        <v/>
      </c>
      <c r="R897" s="40"/>
      <c r="S897" s="40"/>
      <c r="T897" s="40"/>
      <c r="U897" s="41" t="str">
        <f t="shared" si="3"/>
        <v/>
      </c>
      <c r="V897" s="21" t="str">
        <f t="shared" si="4"/>
        <v/>
      </c>
      <c r="W897" s="21"/>
      <c r="X897" s="47">
        <f t="shared" si="5"/>
        <v>0</v>
      </c>
    </row>
    <row r="898">
      <c r="C898" s="21"/>
      <c r="D898" s="21"/>
      <c r="F898" s="21"/>
      <c r="G898" s="21"/>
      <c r="H898" s="21"/>
      <c r="I898" s="21"/>
      <c r="J898" s="49" t="str">
        <f t="shared" si="1"/>
        <v/>
      </c>
      <c r="K898" s="45" t="str">
        <f t="shared" si="2"/>
        <v/>
      </c>
      <c r="L898" s="21"/>
      <c r="M898" s="21"/>
      <c r="N898" s="46" t="str">
        <f>IF(A898="","",COUNTIF('Sales Record'!$B$3:$B$1000,A898))</f>
        <v/>
      </c>
      <c r="O898" s="46" t="str">
        <f>IF(A898="","",SUMPRODUCT(--('Sales Record'!$B$3:$B$1000='Inventory List'!A898),--('Sales Record'!$D$3:$D$1000="")))</f>
        <v/>
      </c>
      <c r="P898" s="46" t="str">
        <f>IF(A898="","",SUMPRODUCT('Purchase Record'!$J$3:$J$1000,--('Inventory List'!A898='Purchase Record'!$B$3:$B$1000),--('Purchase Record'!$D$3:$D$1000="")))</f>
        <v/>
      </c>
      <c r="Q898" s="46" t="str">
        <f>IF(A898="","",K898+SUMPRODUCT(--(A898='Purchase Record'!$B$3:$B$1000),--('Purchase Record'!$D$3:$D$1000&lt;&gt;""),'Purchase Record'!$J$3:$J$1000)-SUMPRODUCT(--(A898='Sales Record'!$B$3:$B$1000),--('Sales Record'!$D$3:$D$1000&lt;&gt;""),'Sales Record'!$G$3:$G$1000))</f>
        <v/>
      </c>
      <c r="R898" s="40"/>
      <c r="S898" s="40"/>
      <c r="T898" s="40"/>
      <c r="U898" s="41" t="str">
        <f t="shared" si="3"/>
        <v/>
      </c>
      <c r="V898" s="21" t="str">
        <f t="shared" si="4"/>
        <v/>
      </c>
      <c r="W898" s="21"/>
      <c r="X898" s="47">
        <f t="shared" si="5"/>
        <v>0</v>
      </c>
    </row>
    <row r="899">
      <c r="C899" s="21"/>
      <c r="D899" s="21"/>
      <c r="F899" s="21"/>
      <c r="G899" s="21"/>
      <c r="H899" s="21"/>
      <c r="I899" s="21"/>
      <c r="J899" s="49" t="str">
        <f t="shared" si="1"/>
        <v/>
      </c>
      <c r="K899" s="45" t="str">
        <f t="shared" si="2"/>
        <v/>
      </c>
      <c r="L899" s="21"/>
      <c r="M899" s="21"/>
      <c r="N899" s="46" t="str">
        <f>IF(A899="","",COUNTIF('Sales Record'!$B$3:$B$1000,A899))</f>
        <v/>
      </c>
      <c r="O899" s="46" t="str">
        <f>IF(A899="","",SUMPRODUCT(--('Sales Record'!$B$3:$B$1000='Inventory List'!A899),--('Sales Record'!$D$3:$D$1000="")))</f>
        <v/>
      </c>
      <c r="P899" s="46" t="str">
        <f>IF(A899="","",SUMPRODUCT('Purchase Record'!$J$3:$J$1000,--('Inventory List'!A899='Purchase Record'!$B$3:$B$1000),--('Purchase Record'!$D$3:$D$1000="")))</f>
        <v/>
      </c>
      <c r="Q899" s="46" t="str">
        <f>IF(A899="","",K899+SUMPRODUCT(--(A899='Purchase Record'!$B$3:$B$1000),--('Purchase Record'!$D$3:$D$1000&lt;&gt;""),'Purchase Record'!$J$3:$J$1000)-SUMPRODUCT(--(A899='Sales Record'!$B$3:$B$1000),--('Sales Record'!$D$3:$D$1000&lt;&gt;""),'Sales Record'!$G$3:$G$1000))</f>
        <v/>
      </c>
      <c r="R899" s="40"/>
      <c r="S899" s="40"/>
      <c r="T899" s="40"/>
      <c r="U899" s="41" t="str">
        <f t="shared" si="3"/>
        <v/>
      </c>
      <c r="V899" s="21" t="str">
        <f t="shared" si="4"/>
        <v/>
      </c>
      <c r="W899" s="21"/>
      <c r="X899" s="47">
        <f t="shared" si="5"/>
        <v>0</v>
      </c>
    </row>
    <row r="900">
      <c r="C900" s="21"/>
      <c r="D900" s="21"/>
      <c r="F900" s="21"/>
      <c r="G900" s="21"/>
      <c r="H900" s="21"/>
      <c r="I900" s="21"/>
      <c r="J900" s="49" t="str">
        <f t="shared" si="1"/>
        <v/>
      </c>
      <c r="K900" s="45" t="str">
        <f t="shared" si="2"/>
        <v/>
      </c>
      <c r="L900" s="21"/>
      <c r="M900" s="21"/>
      <c r="N900" s="46" t="str">
        <f>IF(A900="","",COUNTIF('Sales Record'!$B$3:$B$1000,A900))</f>
        <v/>
      </c>
      <c r="O900" s="46" t="str">
        <f>IF(A900="","",SUMPRODUCT(--('Sales Record'!$B$3:$B$1000='Inventory List'!A900),--('Sales Record'!$D$3:$D$1000="")))</f>
        <v/>
      </c>
      <c r="P900" s="46" t="str">
        <f>IF(A900="","",SUMPRODUCT('Purchase Record'!$J$3:$J$1000,--('Inventory List'!A900='Purchase Record'!$B$3:$B$1000),--('Purchase Record'!$D$3:$D$1000="")))</f>
        <v/>
      </c>
      <c r="Q900" s="46" t="str">
        <f>IF(A900="","",K900+SUMPRODUCT(--(A900='Purchase Record'!$B$3:$B$1000),--('Purchase Record'!$D$3:$D$1000&lt;&gt;""),'Purchase Record'!$J$3:$J$1000)-SUMPRODUCT(--(A900='Sales Record'!$B$3:$B$1000),--('Sales Record'!$D$3:$D$1000&lt;&gt;""),'Sales Record'!$G$3:$G$1000))</f>
        <v/>
      </c>
      <c r="R900" s="40"/>
      <c r="S900" s="40"/>
      <c r="T900" s="40"/>
      <c r="U900" s="41" t="str">
        <f t="shared" si="3"/>
        <v/>
      </c>
      <c r="V900" s="21" t="str">
        <f t="shared" si="4"/>
        <v/>
      </c>
      <c r="W900" s="21"/>
      <c r="X900" s="47">
        <f t="shared" si="5"/>
        <v>0</v>
      </c>
    </row>
    <row r="901">
      <c r="C901" s="21"/>
      <c r="D901" s="21"/>
      <c r="F901" s="21"/>
      <c r="G901" s="21"/>
      <c r="H901" s="21"/>
      <c r="I901" s="21"/>
      <c r="J901" s="49" t="str">
        <f t="shared" si="1"/>
        <v/>
      </c>
      <c r="K901" s="45" t="str">
        <f t="shared" si="2"/>
        <v/>
      </c>
      <c r="L901" s="21"/>
      <c r="M901" s="21"/>
      <c r="N901" s="46" t="str">
        <f>IF(A901="","",COUNTIF('Sales Record'!$B$3:$B$1000,A901))</f>
        <v/>
      </c>
      <c r="O901" s="46" t="str">
        <f>IF(A901="","",SUMPRODUCT(--('Sales Record'!$B$3:$B$1000='Inventory List'!A901),--('Sales Record'!$D$3:$D$1000="")))</f>
        <v/>
      </c>
      <c r="P901" s="46" t="str">
        <f>IF(A901="","",SUMPRODUCT('Purchase Record'!$J$3:$J$1000,--('Inventory List'!A901='Purchase Record'!$B$3:$B$1000),--('Purchase Record'!$D$3:$D$1000="")))</f>
        <v/>
      </c>
      <c r="Q901" s="46" t="str">
        <f>IF(A901="","",K901+SUMPRODUCT(--(A901='Purchase Record'!$B$3:$B$1000),--('Purchase Record'!$D$3:$D$1000&lt;&gt;""),'Purchase Record'!$J$3:$J$1000)-SUMPRODUCT(--(A901='Sales Record'!$B$3:$B$1000),--('Sales Record'!$D$3:$D$1000&lt;&gt;""),'Sales Record'!$G$3:$G$1000))</f>
        <v/>
      </c>
      <c r="R901" s="40"/>
      <c r="S901" s="40"/>
      <c r="T901" s="40"/>
      <c r="U901" s="41" t="str">
        <f t="shared" si="3"/>
        <v/>
      </c>
      <c r="V901" s="21" t="str">
        <f t="shared" si="4"/>
        <v/>
      </c>
      <c r="W901" s="21"/>
      <c r="X901" s="47">
        <f t="shared" si="5"/>
        <v>0</v>
      </c>
    </row>
    <row r="902">
      <c r="C902" s="21"/>
      <c r="D902" s="21"/>
      <c r="F902" s="21"/>
      <c r="G902" s="21"/>
      <c r="H902" s="21"/>
      <c r="I902" s="21"/>
      <c r="J902" s="49" t="str">
        <f t="shared" si="1"/>
        <v/>
      </c>
      <c r="K902" s="45" t="str">
        <f t="shared" si="2"/>
        <v/>
      </c>
      <c r="L902" s="21"/>
      <c r="M902" s="21"/>
      <c r="N902" s="46" t="str">
        <f>IF(A902="","",COUNTIF('Sales Record'!$B$3:$B$1000,A902))</f>
        <v/>
      </c>
      <c r="O902" s="46" t="str">
        <f>IF(A902="","",SUMPRODUCT(--('Sales Record'!$B$3:$B$1000='Inventory List'!A902),--('Sales Record'!$D$3:$D$1000="")))</f>
        <v/>
      </c>
      <c r="P902" s="46" t="str">
        <f>IF(A902="","",SUMPRODUCT('Purchase Record'!$J$3:$J$1000,--('Inventory List'!A902='Purchase Record'!$B$3:$B$1000),--('Purchase Record'!$D$3:$D$1000="")))</f>
        <v/>
      </c>
      <c r="Q902" s="46" t="str">
        <f>IF(A902="","",K902+SUMPRODUCT(--(A902='Purchase Record'!$B$3:$B$1000),--('Purchase Record'!$D$3:$D$1000&lt;&gt;""),'Purchase Record'!$J$3:$J$1000)-SUMPRODUCT(--(A902='Sales Record'!$B$3:$B$1000),--('Sales Record'!$D$3:$D$1000&lt;&gt;""),'Sales Record'!$G$3:$G$1000))</f>
        <v/>
      </c>
      <c r="R902" s="40"/>
      <c r="S902" s="40"/>
      <c r="T902" s="40"/>
      <c r="U902" s="41" t="str">
        <f t="shared" si="3"/>
        <v/>
      </c>
      <c r="V902" s="21" t="str">
        <f t="shared" si="4"/>
        <v/>
      </c>
      <c r="W902" s="21"/>
      <c r="X902" s="47">
        <f t="shared" si="5"/>
        <v>0</v>
      </c>
    </row>
    <row r="903">
      <c r="C903" s="21"/>
      <c r="D903" s="21"/>
      <c r="F903" s="21"/>
      <c r="G903" s="21"/>
      <c r="H903" s="21"/>
      <c r="I903" s="21"/>
      <c r="J903" s="49" t="str">
        <f t="shared" si="1"/>
        <v/>
      </c>
      <c r="K903" s="45" t="str">
        <f t="shared" si="2"/>
        <v/>
      </c>
      <c r="L903" s="21"/>
      <c r="M903" s="21"/>
      <c r="N903" s="46" t="str">
        <f>IF(A903="","",COUNTIF('Sales Record'!$B$3:$B$1000,A903))</f>
        <v/>
      </c>
      <c r="O903" s="46" t="str">
        <f>IF(A903="","",SUMPRODUCT(--('Sales Record'!$B$3:$B$1000='Inventory List'!A903),--('Sales Record'!$D$3:$D$1000="")))</f>
        <v/>
      </c>
      <c r="P903" s="46" t="str">
        <f>IF(A903="","",SUMPRODUCT('Purchase Record'!$J$3:$J$1000,--('Inventory List'!A903='Purchase Record'!$B$3:$B$1000),--('Purchase Record'!$D$3:$D$1000="")))</f>
        <v/>
      </c>
      <c r="Q903" s="46" t="str">
        <f>IF(A903="","",K903+SUMPRODUCT(--(A903='Purchase Record'!$B$3:$B$1000),--('Purchase Record'!$D$3:$D$1000&lt;&gt;""),'Purchase Record'!$J$3:$J$1000)-SUMPRODUCT(--(A903='Sales Record'!$B$3:$B$1000),--('Sales Record'!$D$3:$D$1000&lt;&gt;""),'Sales Record'!$G$3:$G$1000))</f>
        <v/>
      </c>
      <c r="R903" s="40"/>
      <c r="S903" s="40"/>
      <c r="T903" s="40"/>
      <c r="U903" s="41" t="str">
        <f t="shared" si="3"/>
        <v/>
      </c>
      <c r="V903" s="21" t="str">
        <f t="shared" si="4"/>
        <v/>
      </c>
      <c r="W903" s="21"/>
      <c r="X903" s="47">
        <f t="shared" si="5"/>
        <v>0</v>
      </c>
    </row>
    <row r="904">
      <c r="C904" s="21"/>
      <c r="D904" s="21"/>
      <c r="F904" s="21"/>
      <c r="G904" s="21"/>
      <c r="H904" s="21"/>
      <c r="I904" s="21"/>
      <c r="J904" s="49" t="str">
        <f t="shared" si="1"/>
        <v/>
      </c>
      <c r="K904" s="45" t="str">
        <f t="shared" si="2"/>
        <v/>
      </c>
      <c r="L904" s="21"/>
      <c r="M904" s="21"/>
      <c r="N904" s="46" t="str">
        <f>IF(A904="","",COUNTIF('Sales Record'!$B$3:$B$1000,A904))</f>
        <v/>
      </c>
      <c r="O904" s="46" t="str">
        <f>IF(A904="","",SUMPRODUCT(--('Sales Record'!$B$3:$B$1000='Inventory List'!A904),--('Sales Record'!$D$3:$D$1000="")))</f>
        <v/>
      </c>
      <c r="P904" s="46" t="str">
        <f>IF(A904="","",SUMPRODUCT('Purchase Record'!$J$3:$J$1000,--('Inventory List'!A904='Purchase Record'!$B$3:$B$1000),--('Purchase Record'!$D$3:$D$1000="")))</f>
        <v/>
      </c>
      <c r="Q904" s="46" t="str">
        <f>IF(A904="","",K904+SUMPRODUCT(--(A904='Purchase Record'!$B$3:$B$1000),--('Purchase Record'!$D$3:$D$1000&lt;&gt;""),'Purchase Record'!$J$3:$J$1000)-SUMPRODUCT(--(A904='Sales Record'!$B$3:$B$1000),--('Sales Record'!$D$3:$D$1000&lt;&gt;""),'Sales Record'!$G$3:$G$1000))</f>
        <v/>
      </c>
      <c r="R904" s="40"/>
      <c r="S904" s="40"/>
      <c r="T904" s="40"/>
      <c r="U904" s="41" t="str">
        <f t="shared" si="3"/>
        <v/>
      </c>
      <c r="V904" s="21" t="str">
        <f t="shared" si="4"/>
        <v/>
      </c>
      <c r="W904" s="21"/>
      <c r="X904" s="47">
        <f t="shared" si="5"/>
        <v>0</v>
      </c>
    </row>
    <row r="905">
      <c r="C905" s="21"/>
      <c r="D905" s="21"/>
      <c r="F905" s="21"/>
      <c r="G905" s="21"/>
      <c r="H905" s="21"/>
      <c r="I905" s="21"/>
      <c r="J905" s="49" t="str">
        <f t="shared" si="1"/>
        <v/>
      </c>
      <c r="K905" s="45" t="str">
        <f t="shared" si="2"/>
        <v/>
      </c>
      <c r="L905" s="21"/>
      <c r="M905" s="21"/>
      <c r="N905" s="46" t="str">
        <f>IF(A905="","",COUNTIF('Sales Record'!$B$3:$B$1000,A905))</f>
        <v/>
      </c>
      <c r="O905" s="46" t="str">
        <f>IF(A905="","",SUMPRODUCT(--('Sales Record'!$B$3:$B$1000='Inventory List'!A905),--('Sales Record'!$D$3:$D$1000="")))</f>
        <v/>
      </c>
      <c r="P905" s="46" t="str">
        <f>IF(A905="","",SUMPRODUCT('Purchase Record'!$J$3:$J$1000,--('Inventory List'!A905='Purchase Record'!$B$3:$B$1000),--('Purchase Record'!$D$3:$D$1000="")))</f>
        <v/>
      </c>
      <c r="Q905" s="46" t="str">
        <f>IF(A905="","",K905+SUMPRODUCT(--(A905='Purchase Record'!$B$3:$B$1000),--('Purchase Record'!$D$3:$D$1000&lt;&gt;""),'Purchase Record'!$J$3:$J$1000)-SUMPRODUCT(--(A905='Sales Record'!$B$3:$B$1000),--('Sales Record'!$D$3:$D$1000&lt;&gt;""),'Sales Record'!$G$3:$G$1000))</f>
        <v/>
      </c>
      <c r="R905" s="40"/>
      <c r="S905" s="40"/>
      <c r="T905" s="40"/>
      <c r="U905" s="41" t="str">
        <f t="shared" si="3"/>
        <v/>
      </c>
      <c r="V905" s="21" t="str">
        <f t="shared" si="4"/>
        <v/>
      </c>
      <c r="W905" s="21"/>
      <c r="X905" s="47">
        <f t="shared" si="5"/>
        <v>0</v>
      </c>
    </row>
    <row r="906">
      <c r="C906" s="21"/>
      <c r="D906" s="21"/>
      <c r="F906" s="21"/>
      <c r="G906" s="21"/>
      <c r="H906" s="21"/>
      <c r="I906" s="21"/>
      <c r="J906" s="49" t="str">
        <f t="shared" si="1"/>
        <v/>
      </c>
      <c r="K906" s="45" t="str">
        <f t="shared" si="2"/>
        <v/>
      </c>
      <c r="L906" s="21"/>
      <c r="M906" s="21"/>
      <c r="N906" s="46" t="str">
        <f>IF(A906="","",COUNTIF('Sales Record'!$B$3:$B$1000,A906))</f>
        <v/>
      </c>
      <c r="O906" s="46" t="str">
        <f>IF(A906="","",SUMPRODUCT(--('Sales Record'!$B$3:$B$1000='Inventory List'!A906),--('Sales Record'!$D$3:$D$1000="")))</f>
        <v/>
      </c>
      <c r="P906" s="46" t="str">
        <f>IF(A906="","",SUMPRODUCT('Purchase Record'!$J$3:$J$1000,--('Inventory List'!A906='Purchase Record'!$B$3:$B$1000),--('Purchase Record'!$D$3:$D$1000="")))</f>
        <v/>
      </c>
      <c r="Q906" s="46" t="str">
        <f>IF(A906="","",K906+SUMPRODUCT(--(A906='Purchase Record'!$B$3:$B$1000),--('Purchase Record'!$D$3:$D$1000&lt;&gt;""),'Purchase Record'!$J$3:$J$1000)-SUMPRODUCT(--(A906='Sales Record'!$B$3:$B$1000),--('Sales Record'!$D$3:$D$1000&lt;&gt;""),'Sales Record'!$G$3:$G$1000))</f>
        <v/>
      </c>
      <c r="R906" s="40"/>
      <c r="S906" s="40"/>
      <c r="T906" s="40"/>
      <c r="U906" s="41" t="str">
        <f t="shared" si="3"/>
        <v/>
      </c>
      <c r="V906" s="21" t="str">
        <f t="shared" si="4"/>
        <v/>
      </c>
      <c r="W906" s="21"/>
      <c r="X906" s="47">
        <f t="shared" si="5"/>
        <v>0</v>
      </c>
    </row>
    <row r="907">
      <c r="C907" s="21"/>
      <c r="D907" s="21"/>
      <c r="F907" s="21"/>
      <c r="G907" s="21"/>
      <c r="H907" s="21"/>
      <c r="I907" s="21"/>
      <c r="J907" s="49" t="str">
        <f t="shared" si="1"/>
        <v/>
      </c>
      <c r="K907" s="45" t="str">
        <f t="shared" si="2"/>
        <v/>
      </c>
      <c r="L907" s="21"/>
      <c r="M907" s="21"/>
      <c r="N907" s="46" t="str">
        <f>IF(A907="","",COUNTIF('Sales Record'!$B$3:$B$1000,A907))</f>
        <v/>
      </c>
      <c r="O907" s="46" t="str">
        <f>IF(A907="","",SUMPRODUCT(--('Sales Record'!$B$3:$B$1000='Inventory List'!A907),--('Sales Record'!$D$3:$D$1000="")))</f>
        <v/>
      </c>
      <c r="P907" s="46" t="str">
        <f>IF(A907="","",SUMPRODUCT('Purchase Record'!$J$3:$J$1000,--('Inventory List'!A907='Purchase Record'!$B$3:$B$1000),--('Purchase Record'!$D$3:$D$1000="")))</f>
        <v/>
      </c>
      <c r="Q907" s="46" t="str">
        <f>IF(A907="","",K907+SUMPRODUCT(--(A907='Purchase Record'!$B$3:$B$1000),--('Purchase Record'!$D$3:$D$1000&lt;&gt;""),'Purchase Record'!$J$3:$J$1000)-SUMPRODUCT(--(A907='Sales Record'!$B$3:$B$1000),--('Sales Record'!$D$3:$D$1000&lt;&gt;""),'Sales Record'!$G$3:$G$1000))</f>
        <v/>
      </c>
      <c r="R907" s="40"/>
      <c r="S907" s="40"/>
      <c r="T907" s="40"/>
      <c r="U907" s="41" t="str">
        <f t="shared" si="3"/>
        <v/>
      </c>
      <c r="V907" s="21" t="str">
        <f t="shared" si="4"/>
        <v/>
      </c>
      <c r="W907" s="21"/>
      <c r="X907" s="47">
        <f t="shared" si="5"/>
        <v>0</v>
      </c>
    </row>
    <row r="908">
      <c r="C908" s="21"/>
      <c r="D908" s="21"/>
      <c r="F908" s="21"/>
      <c r="G908" s="21"/>
      <c r="H908" s="21"/>
      <c r="I908" s="21"/>
      <c r="J908" s="49" t="str">
        <f t="shared" si="1"/>
        <v/>
      </c>
      <c r="K908" s="45" t="str">
        <f t="shared" si="2"/>
        <v/>
      </c>
      <c r="L908" s="21"/>
      <c r="M908" s="21"/>
      <c r="N908" s="46" t="str">
        <f>IF(A908="","",COUNTIF('Sales Record'!$B$3:$B$1000,A908))</f>
        <v/>
      </c>
      <c r="O908" s="46" t="str">
        <f>IF(A908="","",SUMPRODUCT(--('Sales Record'!$B$3:$B$1000='Inventory List'!A908),--('Sales Record'!$D$3:$D$1000="")))</f>
        <v/>
      </c>
      <c r="P908" s="46" t="str">
        <f>IF(A908="","",SUMPRODUCT('Purchase Record'!$J$3:$J$1000,--('Inventory List'!A908='Purchase Record'!$B$3:$B$1000),--('Purchase Record'!$D$3:$D$1000="")))</f>
        <v/>
      </c>
      <c r="Q908" s="46" t="str">
        <f>IF(A908="","",K908+SUMPRODUCT(--(A908='Purchase Record'!$B$3:$B$1000),--('Purchase Record'!$D$3:$D$1000&lt;&gt;""),'Purchase Record'!$J$3:$J$1000)-SUMPRODUCT(--(A908='Sales Record'!$B$3:$B$1000),--('Sales Record'!$D$3:$D$1000&lt;&gt;""),'Sales Record'!$G$3:$G$1000))</f>
        <v/>
      </c>
      <c r="R908" s="40"/>
      <c r="S908" s="40"/>
      <c r="T908" s="40"/>
      <c r="U908" s="41" t="str">
        <f t="shared" si="3"/>
        <v/>
      </c>
      <c r="V908" s="21" t="str">
        <f t="shared" si="4"/>
        <v/>
      </c>
      <c r="W908" s="21"/>
      <c r="X908" s="47">
        <f t="shared" si="5"/>
        <v>0</v>
      </c>
    </row>
    <row r="909">
      <c r="C909" s="21"/>
      <c r="D909" s="21"/>
      <c r="F909" s="21"/>
      <c r="G909" s="21"/>
      <c r="H909" s="21"/>
      <c r="I909" s="21"/>
      <c r="J909" s="49" t="str">
        <f t="shared" si="1"/>
        <v/>
      </c>
      <c r="K909" s="45" t="str">
        <f t="shared" si="2"/>
        <v/>
      </c>
      <c r="L909" s="21"/>
      <c r="M909" s="21"/>
      <c r="N909" s="46" t="str">
        <f>IF(A909="","",COUNTIF('Sales Record'!$B$3:$B$1000,A909))</f>
        <v/>
      </c>
      <c r="O909" s="46" t="str">
        <f>IF(A909="","",SUMPRODUCT(--('Sales Record'!$B$3:$B$1000='Inventory List'!A909),--('Sales Record'!$D$3:$D$1000="")))</f>
        <v/>
      </c>
      <c r="P909" s="46" t="str">
        <f>IF(A909="","",SUMPRODUCT('Purchase Record'!$J$3:$J$1000,--('Inventory List'!A909='Purchase Record'!$B$3:$B$1000),--('Purchase Record'!$D$3:$D$1000="")))</f>
        <v/>
      </c>
      <c r="Q909" s="46" t="str">
        <f>IF(A909="","",K909+SUMPRODUCT(--(A909='Purchase Record'!$B$3:$B$1000),--('Purchase Record'!$D$3:$D$1000&lt;&gt;""),'Purchase Record'!$J$3:$J$1000)-SUMPRODUCT(--(A909='Sales Record'!$B$3:$B$1000),--('Sales Record'!$D$3:$D$1000&lt;&gt;""),'Sales Record'!$G$3:$G$1000))</f>
        <v/>
      </c>
      <c r="R909" s="40"/>
      <c r="S909" s="40"/>
      <c r="T909" s="40"/>
      <c r="U909" s="41" t="str">
        <f t="shared" si="3"/>
        <v/>
      </c>
      <c r="V909" s="21" t="str">
        <f t="shared" si="4"/>
        <v/>
      </c>
      <c r="W909" s="21"/>
      <c r="X909" s="47">
        <f t="shared" si="5"/>
        <v>0</v>
      </c>
    </row>
    <row r="910">
      <c r="C910" s="21"/>
      <c r="D910" s="21"/>
      <c r="F910" s="21"/>
      <c r="G910" s="21"/>
      <c r="H910" s="21"/>
      <c r="I910" s="21"/>
      <c r="J910" s="49" t="str">
        <f t="shared" si="1"/>
        <v/>
      </c>
      <c r="K910" s="45" t="str">
        <f t="shared" si="2"/>
        <v/>
      </c>
      <c r="L910" s="21"/>
      <c r="M910" s="21"/>
      <c r="N910" s="46" t="str">
        <f>IF(A910="","",COUNTIF('Sales Record'!$B$3:$B$1000,A910))</f>
        <v/>
      </c>
      <c r="O910" s="46" t="str">
        <f>IF(A910="","",SUMPRODUCT(--('Sales Record'!$B$3:$B$1000='Inventory List'!A910),--('Sales Record'!$D$3:$D$1000="")))</f>
        <v/>
      </c>
      <c r="P910" s="46" t="str">
        <f>IF(A910="","",SUMPRODUCT('Purchase Record'!$J$3:$J$1000,--('Inventory List'!A910='Purchase Record'!$B$3:$B$1000),--('Purchase Record'!$D$3:$D$1000="")))</f>
        <v/>
      </c>
      <c r="Q910" s="46" t="str">
        <f>IF(A910="","",K910+SUMPRODUCT(--(A910='Purchase Record'!$B$3:$B$1000),--('Purchase Record'!$D$3:$D$1000&lt;&gt;""),'Purchase Record'!$J$3:$J$1000)-SUMPRODUCT(--(A910='Sales Record'!$B$3:$B$1000),--('Sales Record'!$D$3:$D$1000&lt;&gt;""),'Sales Record'!$G$3:$G$1000))</f>
        <v/>
      </c>
      <c r="R910" s="40"/>
      <c r="S910" s="40"/>
      <c r="T910" s="40"/>
      <c r="U910" s="41" t="str">
        <f t="shared" si="3"/>
        <v/>
      </c>
      <c r="V910" s="21" t="str">
        <f t="shared" si="4"/>
        <v/>
      </c>
      <c r="W910" s="21"/>
      <c r="X910" s="47">
        <f t="shared" si="5"/>
        <v>0</v>
      </c>
    </row>
    <row r="911">
      <c r="C911" s="21"/>
      <c r="D911" s="21"/>
      <c r="F911" s="21"/>
      <c r="G911" s="21"/>
      <c r="H911" s="21"/>
      <c r="I911" s="21"/>
      <c r="J911" s="49" t="str">
        <f t="shared" si="1"/>
        <v/>
      </c>
      <c r="K911" s="45" t="str">
        <f t="shared" si="2"/>
        <v/>
      </c>
      <c r="L911" s="21"/>
      <c r="M911" s="21"/>
      <c r="N911" s="46" t="str">
        <f>IF(A911="","",COUNTIF('Sales Record'!$B$3:$B$1000,A911))</f>
        <v/>
      </c>
      <c r="O911" s="46" t="str">
        <f>IF(A911="","",SUMPRODUCT(--('Sales Record'!$B$3:$B$1000='Inventory List'!A911),--('Sales Record'!$D$3:$D$1000="")))</f>
        <v/>
      </c>
      <c r="P911" s="46" t="str">
        <f>IF(A911="","",SUMPRODUCT('Purchase Record'!$J$3:$J$1000,--('Inventory List'!A911='Purchase Record'!$B$3:$B$1000),--('Purchase Record'!$D$3:$D$1000="")))</f>
        <v/>
      </c>
      <c r="Q911" s="46" t="str">
        <f>IF(A911="","",K911+SUMPRODUCT(--(A911='Purchase Record'!$B$3:$B$1000),--('Purchase Record'!$D$3:$D$1000&lt;&gt;""),'Purchase Record'!$J$3:$J$1000)-SUMPRODUCT(--(A911='Sales Record'!$B$3:$B$1000),--('Sales Record'!$D$3:$D$1000&lt;&gt;""),'Sales Record'!$G$3:$G$1000))</f>
        <v/>
      </c>
      <c r="R911" s="40"/>
      <c r="S911" s="40"/>
      <c r="T911" s="40"/>
      <c r="U911" s="41" t="str">
        <f t="shared" si="3"/>
        <v/>
      </c>
      <c r="V911" s="21" t="str">
        <f t="shared" si="4"/>
        <v/>
      </c>
      <c r="W911" s="21"/>
      <c r="X911" s="47">
        <f t="shared" si="5"/>
        <v>0</v>
      </c>
    </row>
    <row r="912">
      <c r="C912" s="21"/>
      <c r="D912" s="21"/>
      <c r="F912" s="21"/>
      <c r="G912" s="21"/>
      <c r="H912" s="21"/>
      <c r="I912" s="21"/>
      <c r="J912" s="49" t="str">
        <f t="shared" si="1"/>
        <v/>
      </c>
      <c r="K912" s="45" t="str">
        <f t="shared" si="2"/>
        <v/>
      </c>
      <c r="L912" s="21"/>
      <c r="M912" s="21"/>
      <c r="N912" s="46" t="str">
        <f>IF(A912="","",COUNTIF('Sales Record'!$B$3:$B$1000,A912))</f>
        <v/>
      </c>
      <c r="O912" s="46" t="str">
        <f>IF(A912="","",SUMPRODUCT(--('Sales Record'!$B$3:$B$1000='Inventory List'!A912),--('Sales Record'!$D$3:$D$1000="")))</f>
        <v/>
      </c>
      <c r="P912" s="46" t="str">
        <f>IF(A912="","",SUMPRODUCT('Purchase Record'!$J$3:$J$1000,--('Inventory List'!A912='Purchase Record'!$B$3:$B$1000),--('Purchase Record'!$D$3:$D$1000="")))</f>
        <v/>
      </c>
      <c r="Q912" s="46" t="str">
        <f>IF(A912="","",K912+SUMPRODUCT(--(A912='Purchase Record'!$B$3:$B$1000),--('Purchase Record'!$D$3:$D$1000&lt;&gt;""),'Purchase Record'!$J$3:$J$1000)-SUMPRODUCT(--(A912='Sales Record'!$B$3:$B$1000),--('Sales Record'!$D$3:$D$1000&lt;&gt;""),'Sales Record'!$G$3:$G$1000))</f>
        <v/>
      </c>
      <c r="R912" s="40"/>
      <c r="S912" s="40"/>
      <c r="T912" s="40"/>
      <c r="U912" s="41" t="str">
        <f t="shared" si="3"/>
        <v/>
      </c>
      <c r="V912" s="21" t="str">
        <f t="shared" si="4"/>
        <v/>
      </c>
      <c r="W912" s="21"/>
      <c r="X912" s="47">
        <f t="shared" si="5"/>
        <v>0</v>
      </c>
    </row>
    <row r="913">
      <c r="C913" s="21"/>
      <c r="D913" s="21"/>
      <c r="F913" s="21"/>
      <c r="G913" s="21"/>
      <c r="H913" s="21"/>
      <c r="I913" s="21"/>
      <c r="J913" s="49" t="str">
        <f t="shared" si="1"/>
        <v/>
      </c>
      <c r="K913" s="45" t="str">
        <f t="shared" si="2"/>
        <v/>
      </c>
      <c r="L913" s="21"/>
      <c r="M913" s="21"/>
      <c r="N913" s="46" t="str">
        <f>IF(A913="","",COUNTIF('Sales Record'!$B$3:$B$1000,A913))</f>
        <v/>
      </c>
      <c r="O913" s="46" t="str">
        <f>IF(A913="","",SUMPRODUCT(--('Sales Record'!$B$3:$B$1000='Inventory List'!A913),--('Sales Record'!$D$3:$D$1000="")))</f>
        <v/>
      </c>
      <c r="P913" s="46" t="str">
        <f>IF(A913="","",SUMPRODUCT('Purchase Record'!$J$3:$J$1000,--('Inventory List'!A913='Purchase Record'!$B$3:$B$1000),--('Purchase Record'!$D$3:$D$1000="")))</f>
        <v/>
      </c>
      <c r="Q913" s="46" t="str">
        <f>IF(A913="","",K913+SUMPRODUCT(--(A913='Purchase Record'!$B$3:$B$1000),--('Purchase Record'!$D$3:$D$1000&lt;&gt;""),'Purchase Record'!$J$3:$J$1000)-SUMPRODUCT(--(A913='Sales Record'!$B$3:$B$1000),--('Sales Record'!$D$3:$D$1000&lt;&gt;""),'Sales Record'!$G$3:$G$1000))</f>
        <v/>
      </c>
      <c r="R913" s="40"/>
      <c r="S913" s="40"/>
      <c r="T913" s="40"/>
      <c r="U913" s="41" t="str">
        <f t="shared" si="3"/>
        <v/>
      </c>
      <c r="V913" s="21" t="str">
        <f t="shared" si="4"/>
        <v/>
      </c>
      <c r="W913" s="21"/>
      <c r="X913" s="47">
        <f t="shared" si="5"/>
        <v>0</v>
      </c>
    </row>
    <row r="914">
      <c r="C914" s="21"/>
      <c r="D914" s="21"/>
      <c r="F914" s="21"/>
      <c r="G914" s="21"/>
      <c r="H914" s="21"/>
      <c r="I914" s="21"/>
      <c r="J914" s="49" t="str">
        <f t="shared" si="1"/>
        <v/>
      </c>
      <c r="K914" s="45" t="str">
        <f t="shared" si="2"/>
        <v/>
      </c>
      <c r="L914" s="21"/>
      <c r="M914" s="21"/>
      <c r="N914" s="46" t="str">
        <f>IF(A914="","",COUNTIF('Sales Record'!$B$3:$B$1000,A914))</f>
        <v/>
      </c>
      <c r="O914" s="46" t="str">
        <f>IF(A914="","",SUMPRODUCT(--('Sales Record'!$B$3:$B$1000='Inventory List'!A914),--('Sales Record'!$D$3:$D$1000="")))</f>
        <v/>
      </c>
      <c r="P914" s="46" t="str">
        <f>IF(A914="","",SUMPRODUCT('Purchase Record'!$J$3:$J$1000,--('Inventory List'!A914='Purchase Record'!$B$3:$B$1000),--('Purchase Record'!$D$3:$D$1000="")))</f>
        <v/>
      </c>
      <c r="Q914" s="46" t="str">
        <f>IF(A914="","",K914+SUMPRODUCT(--(A914='Purchase Record'!$B$3:$B$1000),--('Purchase Record'!$D$3:$D$1000&lt;&gt;""),'Purchase Record'!$J$3:$J$1000)-SUMPRODUCT(--(A914='Sales Record'!$B$3:$B$1000),--('Sales Record'!$D$3:$D$1000&lt;&gt;""),'Sales Record'!$G$3:$G$1000))</f>
        <v/>
      </c>
      <c r="R914" s="40"/>
      <c r="S914" s="40"/>
      <c r="T914" s="40"/>
      <c r="U914" s="41" t="str">
        <f t="shared" si="3"/>
        <v/>
      </c>
      <c r="V914" s="21" t="str">
        <f t="shared" si="4"/>
        <v/>
      </c>
      <c r="W914" s="21"/>
      <c r="X914" s="47">
        <f t="shared" si="5"/>
        <v>0</v>
      </c>
    </row>
    <row r="915">
      <c r="C915" s="21"/>
      <c r="D915" s="21"/>
      <c r="F915" s="21"/>
      <c r="G915" s="21"/>
      <c r="H915" s="21"/>
      <c r="I915" s="21"/>
      <c r="J915" s="49" t="str">
        <f t="shared" si="1"/>
        <v/>
      </c>
      <c r="K915" s="45" t="str">
        <f t="shared" si="2"/>
        <v/>
      </c>
      <c r="L915" s="21"/>
      <c r="M915" s="21"/>
      <c r="N915" s="46" t="str">
        <f>IF(A915="","",COUNTIF('Sales Record'!$B$3:$B$1000,A915))</f>
        <v/>
      </c>
      <c r="O915" s="46" t="str">
        <f>IF(A915="","",SUMPRODUCT(--('Sales Record'!$B$3:$B$1000='Inventory List'!A915),--('Sales Record'!$D$3:$D$1000="")))</f>
        <v/>
      </c>
      <c r="P915" s="46" t="str">
        <f>IF(A915="","",SUMPRODUCT('Purchase Record'!$J$3:$J$1000,--('Inventory List'!A915='Purchase Record'!$B$3:$B$1000),--('Purchase Record'!$D$3:$D$1000="")))</f>
        <v/>
      </c>
      <c r="Q915" s="46" t="str">
        <f>IF(A915="","",K915+SUMPRODUCT(--(A915='Purchase Record'!$B$3:$B$1000),--('Purchase Record'!$D$3:$D$1000&lt;&gt;""),'Purchase Record'!$J$3:$J$1000)-SUMPRODUCT(--(A915='Sales Record'!$B$3:$B$1000),--('Sales Record'!$D$3:$D$1000&lt;&gt;""),'Sales Record'!$G$3:$G$1000))</f>
        <v/>
      </c>
      <c r="R915" s="40"/>
      <c r="S915" s="40"/>
      <c r="T915" s="40"/>
      <c r="U915" s="41" t="str">
        <f t="shared" si="3"/>
        <v/>
      </c>
      <c r="V915" s="21" t="str">
        <f t="shared" si="4"/>
        <v/>
      </c>
      <c r="W915" s="21"/>
      <c r="X915" s="47">
        <f t="shared" si="5"/>
        <v>0</v>
      </c>
    </row>
    <row r="916">
      <c r="C916" s="21"/>
      <c r="D916" s="21"/>
      <c r="F916" s="21"/>
      <c r="G916" s="21"/>
      <c r="H916" s="21"/>
      <c r="I916" s="21"/>
      <c r="J916" s="49" t="str">
        <f t="shared" si="1"/>
        <v/>
      </c>
      <c r="K916" s="45" t="str">
        <f t="shared" si="2"/>
        <v/>
      </c>
      <c r="L916" s="21"/>
      <c r="M916" s="21"/>
      <c r="N916" s="46" t="str">
        <f>IF(A916="","",COUNTIF('Sales Record'!$B$3:$B$1000,A916))</f>
        <v/>
      </c>
      <c r="O916" s="46" t="str">
        <f>IF(A916="","",SUMPRODUCT(--('Sales Record'!$B$3:$B$1000='Inventory List'!A916),--('Sales Record'!$D$3:$D$1000="")))</f>
        <v/>
      </c>
      <c r="P916" s="46" t="str">
        <f>IF(A916="","",SUMPRODUCT('Purchase Record'!$J$3:$J$1000,--('Inventory List'!A916='Purchase Record'!$B$3:$B$1000),--('Purchase Record'!$D$3:$D$1000="")))</f>
        <v/>
      </c>
      <c r="Q916" s="46" t="str">
        <f>IF(A916="","",K916+SUMPRODUCT(--(A916='Purchase Record'!$B$3:$B$1000),--('Purchase Record'!$D$3:$D$1000&lt;&gt;""),'Purchase Record'!$J$3:$J$1000)-SUMPRODUCT(--(A916='Sales Record'!$B$3:$B$1000),--('Sales Record'!$D$3:$D$1000&lt;&gt;""),'Sales Record'!$G$3:$G$1000))</f>
        <v/>
      </c>
      <c r="R916" s="40"/>
      <c r="S916" s="40"/>
      <c r="T916" s="40"/>
      <c r="U916" s="41" t="str">
        <f t="shared" si="3"/>
        <v/>
      </c>
      <c r="V916" s="21" t="str">
        <f t="shared" si="4"/>
        <v/>
      </c>
      <c r="W916" s="21"/>
      <c r="X916" s="47">
        <f t="shared" si="5"/>
        <v>0</v>
      </c>
    </row>
    <row r="917">
      <c r="C917" s="21"/>
      <c r="D917" s="21"/>
      <c r="F917" s="21"/>
      <c r="G917" s="21"/>
      <c r="H917" s="21"/>
      <c r="I917" s="21"/>
      <c r="J917" s="49" t="str">
        <f t="shared" si="1"/>
        <v/>
      </c>
      <c r="K917" s="45" t="str">
        <f t="shared" si="2"/>
        <v/>
      </c>
      <c r="L917" s="21"/>
      <c r="M917" s="21"/>
      <c r="N917" s="46" t="str">
        <f>IF(A917="","",COUNTIF('Sales Record'!$B$3:$B$1000,A917))</f>
        <v/>
      </c>
      <c r="O917" s="46" t="str">
        <f>IF(A917="","",SUMPRODUCT(--('Sales Record'!$B$3:$B$1000='Inventory List'!A917),--('Sales Record'!$D$3:$D$1000="")))</f>
        <v/>
      </c>
      <c r="P917" s="46" t="str">
        <f>IF(A917="","",SUMPRODUCT('Purchase Record'!$J$3:$J$1000,--('Inventory List'!A917='Purchase Record'!$B$3:$B$1000),--('Purchase Record'!$D$3:$D$1000="")))</f>
        <v/>
      </c>
      <c r="Q917" s="46" t="str">
        <f>IF(A917="","",K917+SUMPRODUCT(--(A917='Purchase Record'!$B$3:$B$1000),--('Purchase Record'!$D$3:$D$1000&lt;&gt;""),'Purchase Record'!$J$3:$J$1000)-SUMPRODUCT(--(A917='Sales Record'!$B$3:$B$1000),--('Sales Record'!$D$3:$D$1000&lt;&gt;""),'Sales Record'!$G$3:$G$1000))</f>
        <v/>
      </c>
      <c r="R917" s="40"/>
      <c r="S917" s="40"/>
      <c r="T917" s="40"/>
      <c r="U917" s="41" t="str">
        <f t="shared" si="3"/>
        <v/>
      </c>
      <c r="V917" s="21" t="str">
        <f t="shared" si="4"/>
        <v/>
      </c>
      <c r="W917" s="21"/>
      <c r="X917" s="47">
        <f t="shared" si="5"/>
        <v>0</v>
      </c>
    </row>
    <row r="918">
      <c r="C918" s="21"/>
      <c r="D918" s="21"/>
      <c r="F918" s="21"/>
      <c r="G918" s="21"/>
      <c r="H918" s="21"/>
      <c r="I918" s="21"/>
      <c r="J918" s="49" t="str">
        <f t="shared" si="1"/>
        <v/>
      </c>
      <c r="K918" s="45" t="str">
        <f t="shared" si="2"/>
        <v/>
      </c>
      <c r="L918" s="21"/>
      <c r="M918" s="21"/>
      <c r="N918" s="46" t="str">
        <f>IF(A918="","",COUNTIF('Sales Record'!$B$3:$B$1000,A918))</f>
        <v/>
      </c>
      <c r="O918" s="46" t="str">
        <f>IF(A918="","",SUMPRODUCT(--('Sales Record'!$B$3:$B$1000='Inventory List'!A918),--('Sales Record'!$D$3:$D$1000="")))</f>
        <v/>
      </c>
      <c r="P918" s="46" t="str">
        <f>IF(A918="","",SUMPRODUCT('Purchase Record'!$J$3:$J$1000,--('Inventory List'!A918='Purchase Record'!$B$3:$B$1000),--('Purchase Record'!$D$3:$D$1000="")))</f>
        <v/>
      </c>
      <c r="Q918" s="46" t="str">
        <f>IF(A918="","",K918+SUMPRODUCT(--(A918='Purchase Record'!$B$3:$B$1000),--('Purchase Record'!$D$3:$D$1000&lt;&gt;""),'Purchase Record'!$J$3:$J$1000)-SUMPRODUCT(--(A918='Sales Record'!$B$3:$B$1000),--('Sales Record'!$D$3:$D$1000&lt;&gt;""),'Sales Record'!$G$3:$G$1000))</f>
        <v/>
      </c>
      <c r="R918" s="40"/>
      <c r="S918" s="40"/>
      <c r="T918" s="40"/>
      <c r="U918" s="41" t="str">
        <f t="shared" si="3"/>
        <v/>
      </c>
      <c r="V918" s="21" t="str">
        <f t="shared" si="4"/>
        <v/>
      </c>
      <c r="W918" s="21"/>
      <c r="X918" s="47">
        <f t="shared" si="5"/>
        <v>0</v>
      </c>
    </row>
    <row r="919">
      <c r="C919" s="21"/>
      <c r="D919" s="21"/>
      <c r="F919" s="21"/>
      <c r="G919" s="21"/>
      <c r="H919" s="21"/>
      <c r="I919" s="21"/>
      <c r="J919" s="49" t="str">
        <f t="shared" si="1"/>
        <v/>
      </c>
      <c r="K919" s="45" t="str">
        <f t="shared" si="2"/>
        <v/>
      </c>
      <c r="L919" s="21"/>
      <c r="M919" s="21"/>
      <c r="N919" s="46" t="str">
        <f>IF(A919="","",COUNTIF('Sales Record'!$B$3:$B$1000,A919))</f>
        <v/>
      </c>
      <c r="O919" s="46" t="str">
        <f>IF(A919="","",SUMPRODUCT(--('Sales Record'!$B$3:$B$1000='Inventory List'!A919),--('Sales Record'!$D$3:$D$1000="")))</f>
        <v/>
      </c>
      <c r="P919" s="46" t="str">
        <f>IF(A919="","",SUMPRODUCT('Purchase Record'!$J$3:$J$1000,--('Inventory List'!A919='Purchase Record'!$B$3:$B$1000),--('Purchase Record'!$D$3:$D$1000="")))</f>
        <v/>
      </c>
      <c r="Q919" s="46" t="str">
        <f>IF(A919="","",K919+SUMPRODUCT(--(A919='Purchase Record'!$B$3:$B$1000),--('Purchase Record'!$D$3:$D$1000&lt;&gt;""),'Purchase Record'!$J$3:$J$1000)-SUMPRODUCT(--(A919='Sales Record'!$B$3:$B$1000),--('Sales Record'!$D$3:$D$1000&lt;&gt;""),'Sales Record'!$G$3:$G$1000))</f>
        <v/>
      </c>
      <c r="R919" s="40"/>
      <c r="S919" s="40"/>
      <c r="T919" s="40"/>
      <c r="U919" s="41" t="str">
        <f t="shared" si="3"/>
        <v/>
      </c>
      <c r="V919" s="21" t="str">
        <f t="shared" si="4"/>
        <v/>
      </c>
      <c r="W919" s="21"/>
      <c r="X919" s="47">
        <f t="shared" si="5"/>
        <v>0</v>
      </c>
    </row>
    <row r="920">
      <c r="C920" s="21"/>
      <c r="D920" s="21"/>
      <c r="F920" s="21"/>
      <c r="G920" s="21"/>
      <c r="H920" s="21"/>
      <c r="I920" s="21"/>
      <c r="J920" s="49" t="str">
        <f t="shared" si="1"/>
        <v/>
      </c>
      <c r="K920" s="45" t="str">
        <f t="shared" si="2"/>
        <v/>
      </c>
      <c r="L920" s="21"/>
      <c r="M920" s="21"/>
      <c r="N920" s="46" t="str">
        <f>IF(A920="","",COUNTIF('Sales Record'!$B$3:$B$1000,A920))</f>
        <v/>
      </c>
      <c r="O920" s="46" t="str">
        <f>IF(A920="","",SUMPRODUCT(--('Sales Record'!$B$3:$B$1000='Inventory List'!A920),--('Sales Record'!$D$3:$D$1000="")))</f>
        <v/>
      </c>
      <c r="P920" s="46" t="str">
        <f>IF(A920="","",SUMPRODUCT('Purchase Record'!$J$3:$J$1000,--('Inventory List'!A920='Purchase Record'!$B$3:$B$1000),--('Purchase Record'!$D$3:$D$1000="")))</f>
        <v/>
      </c>
      <c r="Q920" s="46" t="str">
        <f>IF(A920="","",K920+SUMPRODUCT(--(A920='Purchase Record'!$B$3:$B$1000),--('Purchase Record'!$D$3:$D$1000&lt;&gt;""),'Purchase Record'!$J$3:$J$1000)-SUMPRODUCT(--(A920='Sales Record'!$B$3:$B$1000),--('Sales Record'!$D$3:$D$1000&lt;&gt;""),'Sales Record'!$G$3:$G$1000))</f>
        <v/>
      </c>
      <c r="R920" s="40"/>
      <c r="S920" s="40"/>
      <c r="T920" s="40"/>
      <c r="U920" s="41" t="str">
        <f t="shared" si="3"/>
        <v/>
      </c>
      <c r="V920" s="21" t="str">
        <f t="shared" si="4"/>
        <v/>
      </c>
      <c r="W920" s="21"/>
      <c r="X920" s="47">
        <f t="shared" si="5"/>
        <v>0</v>
      </c>
    </row>
    <row r="921">
      <c r="C921" s="21"/>
      <c r="D921" s="21"/>
      <c r="F921" s="21"/>
      <c r="G921" s="21"/>
      <c r="H921" s="21"/>
      <c r="I921" s="21"/>
      <c r="J921" s="49" t="str">
        <f t="shared" si="1"/>
        <v/>
      </c>
      <c r="K921" s="45" t="str">
        <f t="shared" si="2"/>
        <v/>
      </c>
      <c r="L921" s="21"/>
      <c r="M921" s="21"/>
      <c r="N921" s="46" t="str">
        <f>IF(A921="","",COUNTIF('Sales Record'!$B$3:$B$1000,A921))</f>
        <v/>
      </c>
      <c r="O921" s="46" t="str">
        <f>IF(A921="","",SUMPRODUCT(--('Sales Record'!$B$3:$B$1000='Inventory List'!A921),--('Sales Record'!$D$3:$D$1000="")))</f>
        <v/>
      </c>
      <c r="P921" s="46" t="str">
        <f>IF(A921="","",SUMPRODUCT('Purchase Record'!$J$3:$J$1000,--('Inventory List'!A921='Purchase Record'!$B$3:$B$1000),--('Purchase Record'!$D$3:$D$1000="")))</f>
        <v/>
      </c>
      <c r="Q921" s="46" t="str">
        <f>IF(A921="","",K921+SUMPRODUCT(--(A921='Purchase Record'!$B$3:$B$1000),--('Purchase Record'!$D$3:$D$1000&lt;&gt;""),'Purchase Record'!$J$3:$J$1000)-SUMPRODUCT(--(A921='Sales Record'!$B$3:$B$1000),--('Sales Record'!$D$3:$D$1000&lt;&gt;""),'Sales Record'!$G$3:$G$1000))</f>
        <v/>
      </c>
      <c r="R921" s="40"/>
      <c r="S921" s="40"/>
      <c r="T921" s="40"/>
      <c r="U921" s="41" t="str">
        <f t="shared" si="3"/>
        <v/>
      </c>
      <c r="V921" s="21" t="str">
        <f t="shared" si="4"/>
        <v/>
      </c>
      <c r="W921" s="21"/>
      <c r="X921" s="47">
        <f t="shared" si="5"/>
        <v>0</v>
      </c>
    </row>
    <row r="922">
      <c r="C922" s="21"/>
      <c r="D922" s="21"/>
      <c r="F922" s="21"/>
      <c r="G922" s="21"/>
      <c r="H922" s="21"/>
      <c r="I922" s="21"/>
      <c r="J922" s="49" t="str">
        <f t="shared" si="1"/>
        <v/>
      </c>
      <c r="K922" s="45" t="str">
        <f t="shared" si="2"/>
        <v/>
      </c>
      <c r="L922" s="21"/>
      <c r="M922" s="21"/>
      <c r="N922" s="46" t="str">
        <f>IF(A922="","",COUNTIF('Sales Record'!$B$3:$B$1000,A922))</f>
        <v/>
      </c>
      <c r="O922" s="46" t="str">
        <f>IF(A922="","",SUMPRODUCT(--('Sales Record'!$B$3:$B$1000='Inventory List'!A922),--('Sales Record'!$D$3:$D$1000="")))</f>
        <v/>
      </c>
      <c r="P922" s="46" t="str">
        <f>IF(A922="","",SUMPRODUCT('Purchase Record'!$J$3:$J$1000,--('Inventory List'!A922='Purchase Record'!$B$3:$B$1000),--('Purchase Record'!$D$3:$D$1000="")))</f>
        <v/>
      </c>
      <c r="Q922" s="46" t="str">
        <f>IF(A922="","",K922+SUMPRODUCT(--(A922='Purchase Record'!$B$3:$B$1000),--('Purchase Record'!$D$3:$D$1000&lt;&gt;""),'Purchase Record'!$J$3:$J$1000)-SUMPRODUCT(--(A922='Sales Record'!$B$3:$B$1000),--('Sales Record'!$D$3:$D$1000&lt;&gt;""),'Sales Record'!$G$3:$G$1000))</f>
        <v/>
      </c>
      <c r="R922" s="40"/>
      <c r="S922" s="40"/>
      <c r="T922" s="40"/>
      <c r="U922" s="41" t="str">
        <f t="shared" si="3"/>
        <v/>
      </c>
      <c r="V922" s="21" t="str">
        <f t="shared" si="4"/>
        <v/>
      </c>
      <c r="W922" s="21"/>
      <c r="X922" s="47">
        <f t="shared" si="5"/>
        <v>0</v>
      </c>
    </row>
    <row r="923">
      <c r="C923" s="21"/>
      <c r="D923" s="21"/>
      <c r="F923" s="21"/>
      <c r="G923" s="21"/>
      <c r="H923" s="21"/>
      <c r="I923" s="21"/>
      <c r="J923" s="49" t="str">
        <f t="shared" si="1"/>
        <v/>
      </c>
      <c r="K923" s="45" t="str">
        <f t="shared" si="2"/>
        <v/>
      </c>
      <c r="L923" s="21"/>
      <c r="M923" s="21"/>
      <c r="N923" s="46" t="str">
        <f>IF(A923="","",COUNTIF('Sales Record'!$B$3:$B$1000,A923))</f>
        <v/>
      </c>
      <c r="O923" s="46" t="str">
        <f>IF(A923="","",SUMPRODUCT(--('Sales Record'!$B$3:$B$1000='Inventory List'!A923),--('Sales Record'!$D$3:$D$1000="")))</f>
        <v/>
      </c>
      <c r="P923" s="46" t="str">
        <f>IF(A923="","",SUMPRODUCT('Purchase Record'!$J$3:$J$1000,--('Inventory List'!A923='Purchase Record'!$B$3:$B$1000),--('Purchase Record'!$D$3:$D$1000="")))</f>
        <v/>
      </c>
      <c r="Q923" s="46" t="str">
        <f>IF(A923="","",K923+SUMPRODUCT(--(A923='Purchase Record'!$B$3:$B$1000),--('Purchase Record'!$D$3:$D$1000&lt;&gt;""),'Purchase Record'!$J$3:$J$1000)-SUMPRODUCT(--(A923='Sales Record'!$B$3:$B$1000),--('Sales Record'!$D$3:$D$1000&lt;&gt;""),'Sales Record'!$G$3:$G$1000))</f>
        <v/>
      </c>
      <c r="R923" s="40"/>
      <c r="S923" s="40"/>
      <c r="T923" s="40"/>
      <c r="U923" s="41" t="str">
        <f t="shared" si="3"/>
        <v/>
      </c>
      <c r="V923" s="21" t="str">
        <f t="shared" si="4"/>
        <v/>
      </c>
      <c r="W923" s="21"/>
      <c r="X923" s="47">
        <f t="shared" si="5"/>
        <v>0</v>
      </c>
    </row>
    <row r="924">
      <c r="C924" s="21"/>
      <c r="D924" s="21"/>
      <c r="F924" s="21"/>
      <c r="G924" s="21"/>
      <c r="H924" s="21"/>
      <c r="I924" s="21"/>
      <c r="J924" s="49" t="str">
        <f t="shared" si="1"/>
        <v/>
      </c>
      <c r="K924" s="45" t="str">
        <f t="shared" si="2"/>
        <v/>
      </c>
      <c r="L924" s="21"/>
      <c r="M924" s="21"/>
      <c r="N924" s="46" t="str">
        <f>IF(A924="","",COUNTIF('Sales Record'!$B$3:$B$1000,A924))</f>
        <v/>
      </c>
      <c r="O924" s="46" t="str">
        <f>IF(A924="","",SUMPRODUCT(--('Sales Record'!$B$3:$B$1000='Inventory List'!A924),--('Sales Record'!$D$3:$D$1000="")))</f>
        <v/>
      </c>
      <c r="P924" s="46" t="str">
        <f>IF(A924="","",SUMPRODUCT('Purchase Record'!$J$3:$J$1000,--('Inventory List'!A924='Purchase Record'!$B$3:$B$1000),--('Purchase Record'!$D$3:$D$1000="")))</f>
        <v/>
      </c>
      <c r="Q924" s="46" t="str">
        <f>IF(A924="","",K924+SUMPRODUCT(--(A924='Purchase Record'!$B$3:$B$1000),--('Purchase Record'!$D$3:$D$1000&lt;&gt;""),'Purchase Record'!$J$3:$J$1000)-SUMPRODUCT(--(A924='Sales Record'!$B$3:$B$1000),--('Sales Record'!$D$3:$D$1000&lt;&gt;""),'Sales Record'!$G$3:$G$1000))</f>
        <v/>
      </c>
      <c r="R924" s="40"/>
      <c r="S924" s="40"/>
      <c r="T924" s="40"/>
      <c r="U924" s="41" t="str">
        <f t="shared" si="3"/>
        <v/>
      </c>
      <c r="V924" s="21" t="str">
        <f t="shared" si="4"/>
        <v/>
      </c>
      <c r="W924" s="21"/>
      <c r="X924" s="47">
        <f t="shared" si="5"/>
        <v>0</v>
      </c>
    </row>
    <row r="925">
      <c r="C925" s="21"/>
      <c r="D925" s="21"/>
      <c r="F925" s="21"/>
      <c r="G925" s="21"/>
      <c r="H925" s="21"/>
      <c r="I925" s="21"/>
      <c r="J925" s="49" t="str">
        <f t="shared" si="1"/>
        <v/>
      </c>
      <c r="K925" s="45" t="str">
        <f t="shared" si="2"/>
        <v/>
      </c>
      <c r="L925" s="21"/>
      <c r="M925" s="21"/>
      <c r="N925" s="46" t="str">
        <f>IF(A925="","",COUNTIF('Sales Record'!$B$3:$B$1000,A925))</f>
        <v/>
      </c>
      <c r="O925" s="46" t="str">
        <f>IF(A925="","",SUMPRODUCT(--('Sales Record'!$B$3:$B$1000='Inventory List'!A925),--('Sales Record'!$D$3:$D$1000="")))</f>
        <v/>
      </c>
      <c r="P925" s="46" t="str">
        <f>IF(A925="","",SUMPRODUCT('Purchase Record'!$J$3:$J$1000,--('Inventory List'!A925='Purchase Record'!$B$3:$B$1000),--('Purchase Record'!$D$3:$D$1000="")))</f>
        <v/>
      </c>
      <c r="Q925" s="46" t="str">
        <f>IF(A925="","",K925+SUMPRODUCT(--(A925='Purchase Record'!$B$3:$B$1000),--('Purchase Record'!$D$3:$D$1000&lt;&gt;""),'Purchase Record'!$J$3:$J$1000)-SUMPRODUCT(--(A925='Sales Record'!$B$3:$B$1000),--('Sales Record'!$D$3:$D$1000&lt;&gt;""),'Sales Record'!$G$3:$G$1000))</f>
        <v/>
      </c>
      <c r="R925" s="40"/>
      <c r="S925" s="40"/>
      <c r="T925" s="40"/>
      <c r="U925" s="41" t="str">
        <f t="shared" si="3"/>
        <v/>
      </c>
      <c r="V925" s="21" t="str">
        <f t="shared" si="4"/>
        <v/>
      </c>
      <c r="W925" s="21"/>
      <c r="X925" s="47">
        <f t="shared" si="5"/>
        <v>0</v>
      </c>
    </row>
    <row r="926">
      <c r="C926" s="21"/>
      <c r="D926" s="21"/>
      <c r="F926" s="21"/>
      <c r="G926" s="21"/>
      <c r="H926" s="21"/>
      <c r="I926" s="21"/>
      <c r="J926" s="49" t="str">
        <f t="shared" si="1"/>
        <v/>
      </c>
      <c r="K926" s="45" t="str">
        <f t="shared" si="2"/>
        <v/>
      </c>
      <c r="L926" s="21"/>
      <c r="M926" s="21"/>
      <c r="N926" s="46" t="str">
        <f>IF(A926="","",COUNTIF('Sales Record'!$B$3:$B$1000,A926))</f>
        <v/>
      </c>
      <c r="O926" s="46" t="str">
        <f>IF(A926="","",SUMPRODUCT(--('Sales Record'!$B$3:$B$1000='Inventory List'!A926),--('Sales Record'!$D$3:$D$1000="")))</f>
        <v/>
      </c>
      <c r="P926" s="46" t="str">
        <f>IF(A926="","",SUMPRODUCT('Purchase Record'!$J$3:$J$1000,--('Inventory List'!A926='Purchase Record'!$B$3:$B$1000),--('Purchase Record'!$D$3:$D$1000="")))</f>
        <v/>
      </c>
      <c r="Q926" s="46" t="str">
        <f>IF(A926="","",K926+SUMPRODUCT(--(A926='Purchase Record'!$B$3:$B$1000),--('Purchase Record'!$D$3:$D$1000&lt;&gt;""),'Purchase Record'!$J$3:$J$1000)-SUMPRODUCT(--(A926='Sales Record'!$B$3:$B$1000),--('Sales Record'!$D$3:$D$1000&lt;&gt;""),'Sales Record'!$G$3:$G$1000))</f>
        <v/>
      </c>
      <c r="R926" s="40"/>
      <c r="S926" s="40"/>
      <c r="T926" s="40"/>
      <c r="U926" s="41" t="str">
        <f t="shared" si="3"/>
        <v/>
      </c>
      <c r="V926" s="21" t="str">
        <f t="shared" si="4"/>
        <v/>
      </c>
      <c r="W926" s="21"/>
      <c r="X926" s="47">
        <f t="shared" si="5"/>
        <v>0</v>
      </c>
    </row>
    <row r="927">
      <c r="C927" s="21"/>
      <c r="D927" s="21"/>
      <c r="F927" s="21"/>
      <c r="G927" s="21"/>
      <c r="H927" s="21"/>
      <c r="I927" s="21"/>
      <c r="J927" s="49" t="str">
        <f t="shared" si="1"/>
        <v/>
      </c>
      <c r="K927" s="45" t="str">
        <f t="shared" si="2"/>
        <v/>
      </c>
      <c r="L927" s="21"/>
      <c r="M927" s="21"/>
      <c r="N927" s="46" t="str">
        <f>IF(A927="","",COUNTIF('Sales Record'!$B$3:$B$1000,A927))</f>
        <v/>
      </c>
      <c r="O927" s="46" t="str">
        <f>IF(A927="","",SUMPRODUCT(--('Sales Record'!$B$3:$B$1000='Inventory List'!A927),--('Sales Record'!$D$3:$D$1000="")))</f>
        <v/>
      </c>
      <c r="P927" s="46" t="str">
        <f>IF(A927="","",SUMPRODUCT('Purchase Record'!$J$3:$J$1000,--('Inventory List'!A927='Purchase Record'!$B$3:$B$1000),--('Purchase Record'!$D$3:$D$1000="")))</f>
        <v/>
      </c>
      <c r="Q927" s="46" t="str">
        <f>IF(A927="","",K927+SUMPRODUCT(--(A927='Purchase Record'!$B$3:$B$1000),--('Purchase Record'!$D$3:$D$1000&lt;&gt;""),'Purchase Record'!$J$3:$J$1000)-SUMPRODUCT(--(A927='Sales Record'!$B$3:$B$1000),--('Sales Record'!$D$3:$D$1000&lt;&gt;""),'Sales Record'!$G$3:$G$1000))</f>
        <v/>
      </c>
      <c r="R927" s="40"/>
      <c r="S927" s="40"/>
      <c r="T927" s="40"/>
      <c r="U927" s="41" t="str">
        <f t="shared" si="3"/>
        <v/>
      </c>
      <c r="V927" s="21" t="str">
        <f t="shared" si="4"/>
        <v/>
      </c>
      <c r="W927" s="21"/>
      <c r="X927" s="47">
        <f t="shared" si="5"/>
        <v>0</v>
      </c>
    </row>
    <row r="928">
      <c r="C928" s="21"/>
      <c r="D928" s="21"/>
      <c r="F928" s="21"/>
      <c r="G928" s="21"/>
      <c r="H928" s="21"/>
      <c r="I928" s="21"/>
      <c r="J928" s="49" t="str">
        <f t="shared" si="1"/>
        <v/>
      </c>
      <c r="K928" s="45" t="str">
        <f t="shared" si="2"/>
        <v/>
      </c>
      <c r="L928" s="21"/>
      <c r="M928" s="21"/>
      <c r="N928" s="46" t="str">
        <f>IF(A928="","",COUNTIF('Sales Record'!$B$3:$B$1000,A928))</f>
        <v/>
      </c>
      <c r="O928" s="46" t="str">
        <f>IF(A928="","",SUMPRODUCT(--('Sales Record'!$B$3:$B$1000='Inventory List'!A928),--('Sales Record'!$D$3:$D$1000="")))</f>
        <v/>
      </c>
      <c r="P928" s="46" t="str">
        <f>IF(A928="","",SUMPRODUCT('Purchase Record'!$J$3:$J$1000,--('Inventory List'!A928='Purchase Record'!$B$3:$B$1000),--('Purchase Record'!$D$3:$D$1000="")))</f>
        <v/>
      </c>
      <c r="Q928" s="46" t="str">
        <f>IF(A928="","",K928+SUMPRODUCT(--(A928='Purchase Record'!$B$3:$B$1000),--('Purchase Record'!$D$3:$D$1000&lt;&gt;""),'Purchase Record'!$J$3:$J$1000)-SUMPRODUCT(--(A928='Sales Record'!$B$3:$B$1000),--('Sales Record'!$D$3:$D$1000&lt;&gt;""),'Sales Record'!$G$3:$G$1000))</f>
        <v/>
      </c>
      <c r="R928" s="40"/>
      <c r="S928" s="40"/>
      <c r="T928" s="40"/>
      <c r="U928" s="41" t="str">
        <f t="shared" si="3"/>
        <v/>
      </c>
      <c r="V928" s="21" t="str">
        <f t="shared" si="4"/>
        <v/>
      </c>
      <c r="W928" s="21"/>
      <c r="X928" s="47">
        <f t="shared" si="5"/>
        <v>0</v>
      </c>
    </row>
    <row r="929">
      <c r="C929" s="21"/>
      <c r="D929" s="21"/>
      <c r="F929" s="21"/>
      <c r="G929" s="21"/>
      <c r="H929" s="21"/>
      <c r="I929" s="21"/>
      <c r="J929" s="49" t="str">
        <f t="shared" si="1"/>
        <v/>
      </c>
      <c r="K929" s="45" t="str">
        <f t="shared" si="2"/>
        <v/>
      </c>
      <c r="L929" s="21"/>
      <c r="M929" s="21"/>
      <c r="N929" s="46" t="str">
        <f>IF(A929="","",COUNTIF('Sales Record'!$B$3:$B$1000,A929))</f>
        <v/>
      </c>
      <c r="O929" s="46" t="str">
        <f>IF(A929="","",SUMPRODUCT(--('Sales Record'!$B$3:$B$1000='Inventory List'!A929),--('Sales Record'!$D$3:$D$1000="")))</f>
        <v/>
      </c>
      <c r="P929" s="46" t="str">
        <f>IF(A929="","",SUMPRODUCT('Purchase Record'!$J$3:$J$1000,--('Inventory List'!A929='Purchase Record'!$B$3:$B$1000),--('Purchase Record'!$D$3:$D$1000="")))</f>
        <v/>
      </c>
      <c r="Q929" s="46" t="str">
        <f>IF(A929="","",K929+SUMPRODUCT(--(A929='Purchase Record'!$B$3:$B$1000),--('Purchase Record'!$D$3:$D$1000&lt;&gt;""),'Purchase Record'!$J$3:$J$1000)-SUMPRODUCT(--(A929='Sales Record'!$B$3:$B$1000),--('Sales Record'!$D$3:$D$1000&lt;&gt;""),'Sales Record'!$G$3:$G$1000))</f>
        <v/>
      </c>
      <c r="R929" s="40"/>
      <c r="S929" s="40"/>
      <c r="T929" s="40"/>
      <c r="U929" s="41" t="str">
        <f t="shared" si="3"/>
        <v/>
      </c>
      <c r="V929" s="21" t="str">
        <f t="shared" si="4"/>
        <v/>
      </c>
      <c r="W929" s="21"/>
      <c r="X929" s="47">
        <f t="shared" si="5"/>
        <v>0</v>
      </c>
    </row>
    <row r="930">
      <c r="C930" s="21"/>
      <c r="D930" s="21"/>
      <c r="F930" s="21"/>
      <c r="G930" s="21"/>
      <c r="H930" s="21"/>
      <c r="I930" s="21"/>
      <c r="J930" s="49" t="str">
        <f t="shared" si="1"/>
        <v/>
      </c>
      <c r="K930" s="45" t="str">
        <f t="shared" si="2"/>
        <v/>
      </c>
      <c r="L930" s="21"/>
      <c r="M930" s="21"/>
      <c r="N930" s="46" t="str">
        <f>IF(A930="","",COUNTIF('Sales Record'!$B$3:$B$1000,A930))</f>
        <v/>
      </c>
      <c r="O930" s="46" t="str">
        <f>IF(A930="","",SUMPRODUCT(--('Sales Record'!$B$3:$B$1000='Inventory List'!A930),--('Sales Record'!$D$3:$D$1000="")))</f>
        <v/>
      </c>
      <c r="P930" s="46" t="str">
        <f>IF(A930="","",SUMPRODUCT('Purchase Record'!$J$3:$J$1000,--('Inventory List'!A930='Purchase Record'!$B$3:$B$1000),--('Purchase Record'!$D$3:$D$1000="")))</f>
        <v/>
      </c>
      <c r="Q930" s="46" t="str">
        <f>IF(A930="","",K930+SUMPRODUCT(--(A930='Purchase Record'!$B$3:$B$1000),--('Purchase Record'!$D$3:$D$1000&lt;&gt;""),'Purchase Record'!$J$3:$J$1000)-SUMPRODUCT(--(A930='Sales Record'!$B$3:$B$1000),--('Sales Record'!$D$3:$D$1000&lt;&gt;""),'Sales Record'!$G$3:$G$1000))</f>
        <v/>
      </c>
      <c r="R930" s="40"/>
      <c r="S930" s="40"/>
      <c r="T930" s="40"/>
      <c r="U930" s="41" t="str">
        <f t="shared" si="3"/>
        <v/>
      </c>
      <c r="V930" s="21" t="str">
        <f t="shared" si="4"/>
        <v/>
      </c>
      <c r="W930" s="21"/>
      <c r="X930" s="47">
        <f t="shared" si="5"/>
        <v>0</v>
      </c>
    </row>
    <row r="931">
      <c r="C931" s="21"/>
      <c r="D931" s="21"/>
      <c r="F931" s="21"/>
      <c r="G931" s="21"/>
      <c r="H931" s="21"/>
      <c r="I931" s="21"/>
      <c r="J931" s="49" t="str">
        <f t="shared" si="1"/>
        <v/>
      </c>
      <c r="K931" s="45" t="str">
        <f t="shared" si="2"/>
        <v/>
      </c>
      <c r="L931" s="21"/>
      <c r="M931" s="21"/>
      <c r="N931" s="46" t="str">
        <f>IF(A931="","",COUNTIF('Sales Record'!$B$3:$B$1000,A931))</f>
        <v/>
      </c>
      <c r="O931" s="46" t="str">
        <f>IF(A931="","",SUMPRODUCT(--('Sales Record'!$B$3:$B$1000='Inventory List'!A931),--('Sales Record'!$D$3:$D$1000="")))</f>
        <v/>
      </c>
      <c r="P931" s="46" t="str">
        <f>IF(A931="","",SUMPRODUCT('Purchase Record'!$J$3:$J$1000,--('Inventory List'!A931='Purchase Record'!$B$3:$B$1000),--('Purchase Record'!$D$3:$D$1000="")))</f>
        <v/>
      </c>
      <c r="Q931" s="46" t="str">
        <f>IF(A931="","",K931+SUMPRODUCT(--(A931='Purchase Record'!$B$3:$B$1000),--('Purchase Record'!$D$3:$D$1000&lt;&gt;""),'Purchase Record'!$J$3:$J$1000)-SUMPRODUCT(--(A931='Sales Record'!$B$3:$B$1000),--('Sales Record'!$D$3:$D$1000&lt;&gt;""),'Sales Record'!$G$3:$G$1000))</f>
        <v/>
      </c>
      <c r="R931" s="40"/>
      <c r="S931" s="40"/>
      <c r="T931" s="40"/>
      <c r="U931" s="41" t="str">
        <f t="shared" si="3"/>
        <v/>
      </c>
      <c r="V931" s="21" t="str">
        <f t="shared" si="4"/>
        <v/>
      </c>
      <c r="W931" s="21"/>
      <c r="X931" s="47">
        <f t="shared" si="5"/>
        <v>0</v>
      </c>
    </row>
    <row r="932">
      <c r="C932" s="21"/>
      <c r="D932" s="21"/>
      <c r="F932" s="21"/>
      <c r="G932" s="21"/>
      <c r="H932" s="21"/>
      <c r="I932" s="21"/>
      <c r="J932" s="49" t="str">
        <f t="shared" si="1"/>
        <v/>
      </c>
      <c r="K932" s="45" t="str">
        <f t="shared" si="2"/>
        <v/>
      </c>
      <c r="L932" s="21"/>
      <c r="M932" s="21"/>
      <c r="N932" s="46" t="str">
        <f>IF(A932="","",COUNTIF('Sales Record'!$B$3:$B$1000,A932))</f>
        <v/>
      </c>
      <c r="O932" s="46" t="str">
        <f>IF(A932="","",SUMPRODUCT(--('Sales Record'!$B$3:$B$1000='Inventory List'!A932),--('Sales Record'!$D$3:$D$1000="")))</f>
        <v/>
      </c>
      <c r="P932" s="46" t="str">
        <f>IF(A932="","",SUMPRODUCT('Purchase Record'!$J$3:$J$1000,--('Inventory List'!A932='Purchase Record'!$B$3:$B$1000),--('Purchase Record'!$D$3:$D$1000="")))</f>
        <v/>
      </c>
      <c r="Q932" s="46" t="str">
        <f>IF(A932="","",K932+SUMPRODUCT(--(A932='Purchase Record'!$B$3:$B$1000),--('Purchase Record'!$D$3:$D$1000&lt;&gt;""),'Purchase Record'!$J$3:$J$1000)-SUMPRODUCT(--(A932='Sales Record'!$B$3:$B$1000),--('Sales Record'!$D$3:$D$1000&lt;&gt;""),'Sales Record'!$G$3:$G$1000))</f>
        <v/>
      </c>
      <c r="R932" s="40"/>
      <c r="S932" s="40"/>
      <c r="T932" s="40"/>
      <c r="U932" s="41" t="str">
        <f t="shared" si="3"/>
        <v/>
      </c>
      <c r="V932" s="21" t="str">
        <f t="shared" si="4"/>
        <v/>
      </c>
      <c r="W932" s="21"/>
      <c r="X932" s="47">
        <f t="shared" si="5"/>
        <v>0</v>
      </c>
    </row>
    <row r="933">
      <c r="C933" s="21"/>
      <c r="D933" s="21"/>
      <c r="F933" s="21"/>
      <c r="G933" s="21"/>
      <c r="H933" s="21"/>
      <c r="I933" s="21"/>
      <c r="J933" s="49" t="str">
        <f t="shared" si="1"/>
        <v/>
      </c>
      <c r="K933" s="45" t="str">
        <f t="shared" si="2"/>
        <v/>
      </c>
      <c r="L933" s="21"/>
      <c r="M933" s="21"/>
      <c r="N933" s="46" t="str">
        <f>IF(A933="","",COUNTIF('Sales Record'!$B$3:$B$1000,A933))</f>
        <v/>
      </c>
      <c r="O933" s="46" t="str">
        <f>IF(A933="","",SUMPRODUCT(--('Sales Record'!$B$3:$B$1000='Inventory List'!A933),--('Sales Record'!$D$3:$D$1000="")))</f>
        <v/>
      </c>
      <c r="P933" s="46" t="str">
        <f>IF(A933="","",SUMPRODUCT('Purchase Record'!$J$3:$J$1000,--('Inventory List'!A933='Purchase Record'!$B$3:$B$1000),--('Purchase Record'!$D$3:$D$1000="")))</f>
        <v/>
      </c>
      <c r="Q933" s="46" t="str">
        <f>IF(A933="","",K933+SUMPRODUCT(--(A933='Purchase Record'!$B$3:$B$1000),--('Purchase Record'!$D$3:$D$1000&lt;&gt;""),'Purchase Record'!$J$3:$J$1000)-SUMPRODUCT(--(A933='Sales Record'!$B$3:$B$1000),--('Sales Record'!$D$3:$D$1000&lt;&gt;""),'Sales Record'!$G$3:$G$1000))</f>
        <v/>
      </c>
      <c r="R933" s="40"/>
      <c r="S933" s="40"/>
      <c r="T933" s="40"/>
      <c r="U933" s="41" t="str">
        <f t="shared" si="3"/>
        <v/>
      </c>
      <c r="V933" s="21" t="str">
        <f t="shared" si="4"/>
        <v/>
      </c>
      <c r="W933" s="21"/>
      <c r="X933" s="47">
        <f t="shared" si="5"/>
        <v>0</v>
      </c>
    </row>
    <row r="934">
      <c r="C934" s="21"/>
      <c r="D934" s="21"/>
      <c r="F934" s="21"/>
      <c r="G934" s="21"/>
      <c r="H934" s="21"/>
      <c r="I934" s="21"/>
      <c r="J934" s="49" t="str">
        <f t="shared" si="1"/>
        <v/>
      </c>
      <c r="K934" s="45" t="str">
        <f t="shared" si="2"/>
        <v/>
      </c>
      <c r="L934" s="21"/>
      <c r="M934" s="21"/>
      <c r="N934" s="46" t="str">
        <f>IF(A934="","",COUNTIF('Sales Record'!$B$3:$B$1000,A934))</f>
        <v/>
      </c>
      <c r="O934" s="46" t="str">
        <f>IF(A934="","",SUMPRODUCT(--('Sales Record'!$B$3:$B$1000='Inventory List'!A934),--('Sales Record'!$D$3:$D$1000="")))</f>
        <v/>
      </c>
      <c r="P934" s="46" t="str">
        <f>IF(A934="","",SUMPRODUCT('Purchase Record'!$J$3:$J$1000,--('Inventory List'!A934='Purchase Record'!$B$3:$B$1000),--('Purchase Record'!$D$3:$D$1000="")))</f>
        <v/>
      </c>
      <c r="Q934" s="46" t="str">
        <f>IF(A934="","",K934+SUMPRODUCT(--(A934='Purchase Record'!$B$3:$B$1000),--('Purchase Record'!$D$3:$D$1000&lt;&gt;""),'Purchase Record'!$J$3:$J$1000)-SUMPRODUCT(--(A934='Sales Record'!$B$3:$B$1000),--('Sales Record'!$D$3:$D$1000&lt;&gt;""),'Sales Record'!$G$3:$G$1000))</f>
        <v/>
      </c>
      <c r="R934" s="40"/>
      <c r="S934" s="40"/>
      <c r="T934" s="40"/>
      <c r="U934" s="41" t="str">
        <f t="shared" si="3"/>
        <v/>
      </c>
      <c r="V934" s="21" t="str">
        <f t="shared" si="4"/>
        <v/>
      </c>
      <c r="W934" s="21"/>
      <c r="X934" s="47">
        <f t="shared" si="5"/>
        <v>0</v>
      </c>
    </row>
    <row r="935">
      <c r="C935" s="21"/>
      <c r="D935" s="21"/>
      <c r="F935" s="21"/>
      <c r="G935" s="21"/>
      <c r="H935" s="21"/>
      <c r="I935" s="21"/>
      <c r="J935" s="49" t="str">
        <f t="shared" si="1"/>
        <v/>
      </c>
      <c r="K935" s="45" t="str">
        <f t="shared" si="2"/>
        <v/>
      </c>
      <c r="L935" s="21"/>
      <c r="M935" s="21"/>
      <c r="N935" s="46" t="str">
        <f>IF(A935="","",COUNTIF('Sales Record'!$B$3:$B$1000,A935))</f>
        <v/>
      </c>
      <c r="O935" s="46" t="str">
        <f>IF(A935="","",SUMPRODUCT(--('Sales Record'!$B$3:$B$1000='Inventory List'!A935),--('Sales Record'!$D$3:$D$1000="")))</f>
        <v/>
      </c>
      <c r="P935" s="46" t="str">
        <f>IF(A935="","",SUMPRODUCT('Purchase Record'!$J$3:$J$1000,--('Inventory List'!A935='Purchase Record'!$B$3:$B$1000),--('Purchase Record'!$D$3:$D$1000="")))</f>
        <v/>
      </c>
      <c r="Q935" s="46" t="str">
        <f>IF(A935="","",K935+SUMPRODUCT(--(A935='Purchase Record'!$B$3:$B$1000),--('Purchase Record'!$D$3:$D$1000&lt;&gt;""),'Purchase Record'!$J$3:$J$1000)-SUMPRODUCT(--(A935='Sales Record'!$B$3:$B$1000),--('Sales Record'!$D$3:$D$1000&lt;&gt;""),'Sales Record'!$G$3:$G$1000))</f>
        <v/>
      </c>
      <c r="R935" s="40"/>
      <c r="S935" s="40"/>
      <c r="T935" s="40"/>
      <c r="U935" s="41" t="str">
        <f t="shared" si="3"/>
        <v/>
      </c>
      <c r="V935" s="21" t="str">
        <f t="shared" si="4"/>
        <v/>
      </c>
      <c r="W935" s="21"/>
      <c r="X935" s="47">
        <f t="shared" si="5"/>
        <v>0</v>
      </c>
    </row>
    <row r="936">
      <c r="C936" s="21"/>
      <c r="D936" s="21"/>
      <c r="F936" s="21"/>
      <c r="G936" s="21"/>
      <c r="H936" s="21"/>
      <c r="I936" s="21"/>
      <c r="J936" s="49" t="str">
        <f t="shared" si="1"/>
        <v/>
      </c>
      <c r="K936" s="45" t="str">
        <f t="shared" si="2"/>
        <v/>
      </c>
      <c r="L936" s="21"/>
      <c r="M936" s="21"/>
      <c r="N936" s="46" t="str">
        <f>IF(A936="","",COUNTIF('Sales Record'!$B$3:$B$1000,A936))</f>
        <v/>
      </c>
      <c r="O936" s="46" t="str">
        <f>IF(A936="","",SUMPRODUCT(--('Sales Record'!$B$3:$B$1000='Inventory List'!A936),--('Sales Record'!$D$3:$D$1000="")))</f>
        <v/>
      </c>
      <c r="P936" s="46" t="str">
        <f>IF(A936="","",SUMPRODUCT('Purchase Record'!$J$3:$J$1000,--('Inventory List'!A936='Purchase Record'!$B$3:$B$1000),--('Purchase Record'!$D$3:$D$1000="")))</f>
        <v/>
      </c>
      <c r="Q936" s="46" t="str">
        <f>IF(A936="","",K936+SUMPRODUCT(--(A936='Purchase Record'!$B$3:$B$1000),--('Purchase Record'!$D$3:$D$1000&lt;&gt;""),'Purchase Record'!$J$3:$J$1000)-SUMPRODUCT(--(A936='Sales Record'!$B$3:$B$1000),--('Sales Record'!$D$3:$D$1000&lt;&gt;""),'Sales Record'!$G$3:$G$1000))</f>
        <v/>
      </c>
      <c r="R936" s="40"/>
      <c r="S936" s="40"/>
      <c r="T936" s="40"/>
      <c r="U936" s="41" t="str">
        <f t="shared" si="3"/>
        <v/>
      </c>
      <c r="V936" s="21" t="str">
        <f t="shared" si="4"/>
        <v/>
      </c>
      <c r="W936" s="21"/>
      <c r="X936" s="47">
        <f t="shared" si="5"/>
        <v>0</v>
      </c>
    </row>
    <row r="937">
      <c r="C937" s="21"/>
      <c r="D937" s="21"/>
      <c r="F937" s="21"/>
      <c r="G937" s="21"/>
      <c r="H937" s="21"/>
      <c r="I937" s="21"/>
      <c r="J937" s="49" t="str">
        <f t="shared" si="1"/>
        <v/>
      </c>
      <c r="K937" s="45" t="str">
        <f t="shared" si="2"/>
        <v/>
      </c>
      <c r="L937" s="21"/>
      <c r="M937" s="21"/>
      <c r="N937" s="46" t="str">
        <f>IF(A937="","",COUNTIF('Sales Record'!$B$3:$B$1000,A937))</f>
        <v/>
      </c>
      <c r="O937" s="46" t="str">
        <f>IF(A937="","",SUMPRODUCT(--('Sales Record'!$B$3:$B$1000='Inventory List'!A937),--('Sales Record'!$D$3:$D$1000="")))</f>
        <v/>
      </c>
      <c r="P937" s="46" t="str">
        <f>IF(A937="","",SUMPRODUCT('Purchase Record'!$J$3:$J$1000,--('Inventory List'!A937='Purchase Record'!$B$3:$B$1000),--('Purchase Record'!$D$3:$D$1000="")))</f>
        <v/>
      </c>
      <c r="Q937" s="46" t="str">
        <f>IF(A937="","",K937+SUMPRODUCT(--(A937='Purchase Record'!$B$3:$B$1000),--('Purchase Record'!$D$3:$D$1000&lt;&gt;""),'Purchase Record'!$J$3:$J$1000)-SUMPRODUCT(--(A937='Sales Record'!$B$3:$B$1000),--('Sales Record'!$D$3:$D$1000&lt;&gt;""),'Sales Record'!$G$3:$G$1000))</f>
        <v/>
      </c>
      <c r="R937" s="40"/>
      <c r="S937" s="40"/>
      <c r="T937" s="40"/>
      <c r="U937" s="41" t="str">
        <f t="shared" si="3"/>
        <v/>
      </c>
      <c r="V937" s="21" t="str">
        <f t="shared" si="4"/>
        <v/>
      </c>
      <c r="W937" s="21"/>
      <c r="X937" s="47">
        <f t="shared" si="5"/>
        <v>0</v>
      </c>
    </row>
    <row r="938">
      <c r="C938" s="21"/>
      <c r="D938" s="21"/>
      <c r="F938" s="21"/>
      <c r="G938" s="21"/>
      <c r="H938" s="21"/>
      <c r="I938" s="21"/>
      <c r="J938" s="49" t="str">
        <f t="shared" si="1"/>
        <v/>
      </c>
      <c r="K938" s="45" t="str">
        <f t="shared" si="2"/>
        <v/>
      </c>
      <c r="L938" s="21"/>
      <c r="M938" s="21"/>
      <c r="N938" s="46" t="str">
        <f>IF(A938="","",COUNTIF('Sales Record'!$B$3:$B$1000,A938))</f>
        <v/>
      </c>
      <c r="O938" s="46" t="str">
        <f>IF(A938="","",SUMPRODUCT(--('Sales Record'!$B$3:$B$1000='Inventory List'!A938),--('Sales Record'!$D$3:$D$1000="")))</f>
        <v/>
      </c>
      <c r="P938" s="46" t="str">
        <f>IF(A938="","",SUMPRODUCT('Purchase Record'!$J$3:$J$1000,--('Inventory List'!A938='Purchase Record'!$B$3:$B$1000),--('Purchase Record'!$D$3:$D$1000="")))</f>
        <v/>
      </c>
      <c r="Q938" s="46" t="str">
        <f>IF(A938="","",K938+SUMPRODUCT(--(A938='Purchase Record'!$B$3:$B$1000),--('Purchase Record'!$D$3:$D$1000&lt;&gt;""),'Purchase Record'!$J$3:$J$1000)-SUMPRODUCT(--(A938='Sales Record'!$B$3:$B$1000),--('Sales Record'!$D$3:$D$1000&lt;&gt;""),'Sales Record'!$G$3:$G$1000))</f>
        <v/>
      </c>
      <c r="R938" s="40"/>
      <c r="S938" s="40"/>
      <c r="T938" s="40"/>
      <c r="U938" s="41" t="str">
        <f t="shared" si="3"/>
        <v/>
      </c>
      <c r="V938" s="21" t="str">
        <f t="shared" si="4"/>
        <v/>
      </c>
      <c r="W938" s="21"/>
      <c r="X938" s="47">
        <f t="shared" si="5"/>
        <v>0</v>
      </c>
    </row>
    <row r="939">
      <c r="C939" s="21"/>
      <c r="D939" s="21"/>
      <c r="F939" s="21"/>
      <c r="G939" s="21"/>
      <c r="H939" s="21"/>
      <c r="I939" s="21"/>
      <c r="J939" s="49" t="str">
        <f t="shared" si="1"/>
        <v/>
      </c>
      <c r="K939" s="45" t="str">
        <f t="shared" si="2"/>
        <v/>
      </c>
      <c r="L939" s="21"/>
      <c r="M939" s="21"/>
      <c r="N939" s="46" t="str">
        <f>IF(A939="","",COUNTIF('Sales Record'!$B$3:$B$1000,A939))</f>
        <v/>
      </c>
      <c r="O939" s="46" t="str">
        <f>IF(A939="","",SUMPRODUCT(--('Sales Record'!$B$3:$B$1000='Inventory List'!A939),--('Sales Record'!$D$3:$D$1000="")))</f>
        <v/>
      </c>
      <c r="P939" s="46" t="str">
        <f>IF(A939="","",SUMPRODUCT('Purchase Record'!$J$3:$J$1000,--('Inventory List'!A939='Purchase Record'!$B$3:$B$1000),--('Purchase Record'!$D$3:$D$1000="")))</f>
        <v/>
      </c>
      <c r="Q939" s="46" t="str">
        <f>IF(A939="","",K939+SUMPRODUCT(--(A939='Purchase Record'!$B$3:$B$1000),--('Purchase Record'!$D$3:$D$1000&lt;&gt;""),'Purchase Record'!$J$3:$J$1000)-SUMPRODUCT(--(A939='Sales Record'!$B$3:$B$1000),--('Sales Record'!$D$3:$D$1000&lt;&gt;""),'Sales Record'!$G$3:$G$1000))</f>
        <v/>
      </c>
      <c r="R939" s="40"/>
      <c r="S939" s="40"/>
      <c r="T939" s="40"/>
      <c r="U939" s="41" t="str">
        <f t="shared" si="3"/>
        <v/>
      </c>
      <c r="V939" s="21" t="str">
        <f t="shared" si="4"/>
        <v/>
      </c>
      <c r="W939" s="21"/>
      <c r="X939" s="47">
        <f t="shared" si="5"/>
        <v>0</v>
      </c>
    </row>
    <row r="940">
      <c r="C940" s="21"/>
      <c r="D940" s="21"/>
      <c r="F940" s="21"/>
      <c r="G940" s="21"/>
      <c r="H940" s="21"/>
      <c r="I940" s="21"/>
      <c r="J940" s="49" t="str">
        <f t="shared" si="1"/>
        <v/>
      </c>
      <c r="K940" s="45" t="str">
        <f t="shared" si="2"/>
        <v/>
      </c>
      <c r="L940" s="21"/>
      <c r="M940" s="21"/>
      <c r="N940" s="46" t="str">
        <f>IF(A940="","",COUNTIF('Sales Record'!$B$3:$B$1000,A940))</f>
        <v/>
      </c>
      <c r="O940" s="46" t="str">
        <f>IF(A940="","",SUMPRODUCT(--('Sales Record'!$B$3:$B$1000='Inventory List'!A940),--('Sales Record'!$D$3:$D$1000="")))</f>
        <v/>
      </c>
      <c r="P940" s="46" t="str">
        <f>IF(A940="","",SUMPRODUCT('Purchase Record'!$J$3:$J$1000,--('Inventory List'!A940='Purchase Record'!$B$3:$B$1000),--('Purchase Record'!$D$3:$D$1000="")))</f>
        <v/>
      </c>
      <c r="Q940" s="46" t="str">
        <f>IF(A940="","",K940+SUMPRODUCT(--(A940='Purchase Record'!$B$3:$B$1000),--('Purchase Record'!$D$3:$D$1000&lt;&gt;""),'Purchase Record'!$J$3:$J$1000)-SUMPRODUCT(--(A940='Sales Record'!$B$3:$B$1000),--('Sales Record'!$D$3:$D$1000&lt;&gt;""),'Sales Record'!$G$3:$G$1000))</f>
        <v/>
      </c>
      <c r="R940" s="40"/>
      <c r="S940" s="40"/>
      <c r="T940" s="40"/>
      <c r="U940" s="41" t="str">
        <f t="shared" si="3"/>
        <v/>
      </c>
      <c r="V940" s="21" t="str">
        <f t="shared" si="4"/>
        <v/>
      </c>
      <c r="W940" s="21"/>
      <c r="X940" s="47">
        <f t="shared" si="5"/>
        <v>0</v>
      </c>
    </row>
    <row r="941">
      <c r="C941" s="21"/>
      <c r="D941" s="21"/>
      <c r="F941" s="21"/>
      <c r="G941" s="21"/>
      <c r="H941" s="21"/>
      <c r="I941" s="21"/>
      <c r="J941" s="49" t="str">
        <f t="shared" si="1"/>
        <v/>
      </c>
      <c r="K941" s="45" t="str">
        <f t="shared" si="2"/>
        <v/>
      </c>
      <c r="L941" s="21"/>
      <c r="M941" s="21"/>
      <c r="N941" s="46" t="str">
        <f>IF(A941="","",COUNTIF('Sales Record'!$B$3:$B$1000,A941))</f>
        <v/>
      </c>
      <c r="O941" s="46" t="str">
        <f>IF(A941="","",SUMPRODUCT(--('Sales Record'!$B$3:$B$1000='Inventory List'!A941),--('Sales Record'!$D$3:$D$1000="")))</f>
        <v/>
      </c>
      <c r="P941" s="46" t="str">
        <f>IF(A941="","",SUMPRODUCT('Purchase Record'!$J$3:$J$1000,--('Inventory List'!A941='Purchase Record'!$B$3:$B$1000),--('Purchase Record'!$D$3:$D$1000="")))</f>
        <v/>
      </c>
      <c r="Q941" s="46" t="str">
        <f>IF(A941="","",K941+SUMPRODUCT(--(A941='Purchase Record'!$B$3:$B$1000),--('Purchase Record'!$D$3:$D$1000&lt;&gt;""),'Purchase Record'!$J$3:$J$1000)-SUMPRODUCT(--(A941='Sales Record'!$B$3:$B$1000),--('Sales Record'!$D$3:$D$1000&lt;&gt;""),'Sales Record'!$G$3:$G$1000))</f>
        <v/>
      </c>
      <c r="R941" s="40"/>
      <c r="S941" s="40"/>
      <c r="T941" s="40"/>
      <c r="U941" s="41" t="str">
        <f t="shared" si="3"/>
        <v/>
      </c>
      <c r="V941" s="21" t="str">
        <f t="shared" si="4"/>
        <v/>
      </c>
      <c r="W941" s="21"/>
      <c r="X941" s="47">
        <f t="shared" si="5"/>
        <v>0</v>
      </c>
    </row>
    <row r="942">
      <c r="C942" s="21"/>
      <c r="D942" s="21"/>
      <c r="F942" s="21"/>
      <c r="G942" s="21"/>
      <c r="H942" s="21"/>
      <c r="I942" s="21"/>
      <c r="J942" s="49" t="str">
        <f t="shared" si="1"/>
        <v/>
      </c>
      <c r="K942" s="45" t="str">
        <f t="shared" si="2"/>
        <v/>
      </c>
      <c r="L942" s="21"/>
      <c r="M942" s="21"/>
      <c r="N942" s="46" t="str">
        <f>IF(A942="","",COUNTIF('Sales Record'!$B$3:$B$1000,A942))</f>
        <v/>
      </c>
      <c r="O942" s="46" t="str">
        <f>IF(A942="","",SUMPRODUCT(--('Sales Record'!$B$3:$B$1000='Inventory List'!A942),--('Sales Record'!$D$3:$D$1000="")))</f>
        <v/>
      </c>
      <c r="P942" s="46" t="str">
        <f>IF(A942="","",SUMPRODUCT('Purchase Record'!$J$3:$J$1000,--('Inventory List'!A942='Purchase Record'!$B$3:$B$1000),--('Purchase Record'!$D$3:$D$1000="")))</f>
        <v/>
      </c>
      <c r="Q942" s="46" t="str">
        <f>IF(A942="","",K942+SUMPRODUCT(--(A942='Purchase Record'!$B$3:$B$1000),--('Purchase Record'!$D$3:$D$1000&lt;&gt;""),'Purchase Record'!$J$3:$J$1000)-SUMPRODUCT(--(A942='Sales Record'!$B$3:$B$1000),--('Sales Record'!$D$3:$D$1000&lt;&gt;""),'Sales Record'!$G$3:$G$1000))</f>
        <v/>
      </c>
      <c r="R942" s="40"/>
      <c r="S942" s="40"/>
      <c r="T942" s="40"/>
      <c r="U942" s="41" t="str">
        <f t="shared" si="3"/>
        <v/>
      </c>
      <c r="V942" s="21" t="str">
        <f t="shared" si="4"/>
        <v/>
      </c>
      <c r="W942" s="21"/>
      <c r="X942" s="47">
        <f t="shared" si="5"/>
        <v>0</v>
      </c>
    </row>
    <row r="943">
      <c r="C943" s="21"/>
      <c r="D943" s="21"/>
      <c r="F943" s="21"/>
      <c r="G943" s="21"/>
      <c r="H943" s="21"/>
      <c r="I943" s="21"/>
      <c r="J943" s="49" t="str">
        <f t="shared" si="1"/>
        <v/>
      </c>
      <c r="K943" s="45" t="str">
        <f t="shared" si="2"/>
        <v/>
      </c>
      <c r="L943" s="21"/>
      <c r="M943" s="21"/>
      <c r="N943" s="46" t="str">
        <f>IF(A943="","",COUNTIF('Sales Record'!$B$3:$B$1000,A943))</f>
        <v/>
      </c>
      <c r="O943" s="46" t="str">
        <f>IF(A943="","",SUMPRODUCT(--('Sales Record'!$B$3:$B$1000='Inventory List'!A943),--('Sales Record'!$D$3:$D$1000="")))</f>
        <v/>
      </c>
      <c r="P943" s="46" t="str">
        <f>IF(A943="","",SUMPRODUCT('Purchase Record'!$J$3:$J$1000,--('Inventory List'!A943='Purchase Record'!$B$3:$B$1000),--('Purchase Record'!$D$3:$D$1000="")))</f>
        <v/>
      </c>
      <c r="Q943" s="46" t="str">
        <f>IF(A943="","",K943+SUMPRODUCT(--(A943='Purchase Record'!$B$3:$B$1000),--('Purchase Record'!$D$3:$D$1000&lt;&gt;""),'Purchase Record'!$J$3:$J$1000)-SUMPRODUCT(--(A943='Sales Record'!$B$3:$B$1000),--('Sales Record'!$D$3:$D$1000&lt;&gt;""),'Sales Record'!$G$3:$G$1000))</f>
        <v/>
      </c>
      <c r="R943" s="40"/>
      <c r="S943" s="40"/>
      <c r="T943" s="40"/>
      <c r="U943" s="41" t="str">
        <f t="shared" si="3"/>
        <v/>
      </c>
      <c r="V943" s="21" t="str">
        <f t="shared" si="4"/>
        <v/>
      </c>
      <c r="W943" s="21"/>
      <c r="X943" s="47">
        <f t="shared" si="5"/>
        <v>0</v>
      </c>
    </row>
    <row r="944">
      <c r="C944" s="21"/>
      <c r="D944" s="21"/>
      <c r="F944" s="21"/>
      <c r="G944" s="21"/>
      <c r="H944" s="21"/>
      <c r="I944" s="21"/>
      <c r="J944" s="49" t="str">
        <f t="shared" si="1"/>
        <v/>
      </c>
      <c r="K944" s="45" t="str">
        <f t="shared" si="2"/>
        <v/>
      </c>
      <c r="L944" s="21"/>
      <c r="M944" s="21"/>
      <c r="N944" s="46" t="str">
        <f>IF(A944="","",COUNTIF('Sales Record'!$B$3:$B$1000,A944))</f>
        <v/>
      </c>
      <c r="O944" s="46" t="str">
        <f>IF(A944="","",SUMPRODUCT(--('Sales Record'!$B$3:$B$1000='Inventory List'!A944),--('Sales Record'!$D$3:$D$1000="")))</f>
        <v/>
      </c>
      <c r="P944" s="46" t="str">
        <f>IF(A944="","",SUMPRODUCT('Purchase Record'!$J$3:$J$1000,--('Inventory List'!A944='Purchase Record'!$B$3:$B$1000),--('Purchase Record'!$D$3:$D$1000="")))</f>
        <v/>
      </c>
      <c r="Q944" s="46" t="str">
        <f>IF(A944="","",K944+SUMPRODUCT(--(A944='Purchase Record'!$B$3:$B$1000),--('Purchase Record'!$D$3:$D$1000&lt;&gt;""),'Purchase Record'!$J$3:$J$1000)-SUMPRODUCT(--(A944='Sales Record'!$B$3:$B$1000),--('Sales Record'!$D$3:$D$1000&lt;&gt;""),'Sales Record'!$G$3:$G$1000))</f>
        <v/>
      </c>
      <c r="R944" s="40"/>
      <c r="S944" s="40"/>
      <c r="T944" s="40"/>
      <c r="U944" s="41" t="str">
        <f t="shared" si="3"/>
        <v/>
      </c>
      <c r="V944" s="21" t="str">
        <f t="shared" si="4"/>
        <v/>
      </c>
      <c r="W944" s="21"/>
      <c r="X944" s="47">
        <f t="shared" si="5"/>
        <v>0</v>
      </c>
    </row>
    <row r="945">
      <c r="C945" s="21"/>
      <c r="D945" s="21"/>
      <c r="F945" s="21"/>
      <c r="G945" s="21"/>
      <c r="H945" s="21"/>
      <c r="I945" s="21"/>
      <c r="J945" s="49" t="str">
        <f t="shared" si="1"/>
        <v/>
      </c>
      <c r="K945" s="45" t="str">
        <f t="shared" si="2"/>
        <v/>
      </c>
      <c r="L945" s="21"/>
      <c r="M945" s="21"/>
      <c r="N945" s="46" t="str">
        <f>IF(A945="","",COUNTIF('Sales Record'!$B$3:$B$1000,A945))</f>
        <v/>
      </c>
      <c r="O945" s="46" t="str">
        <f>IF(A945="","",SUMPRODUCT(--('Sales Record'!$B$3:$B$1000='Inventory List'!A945),--('Sales Record'!$D$3:$D$1000="")))</f>
        <v/>
      </c>
      <c r="P945" s="46" t="str">
        <f>IF(A945="","",SUMPRODUCT('Purchase Record'!$J$3:$J$1000,--('Inventory List'!A945='Purchase Record'!$B$3:$B$1000),--('Purchase Record'!$D$3:$D$1000="")))</f>
        <v/>
      </c>
      <c r="Q945" s="46" t="str">
        <f>IF(A945="","",K945+SUMPRODUCT(--(A945='Purchase Record'!$B$3:$B$1000),--('Purchase Record'!$D$3:$D$1000&lt;&gt;""),'Purchase Record'!$J$3:$J$1000)-SUMPRODUCT(--(A945='Sales Record'!$B$3:$B$1000),--('Sales Record'!$D$3:$D$1000&lt;&gt;""),'Sales Record'!$G$3:$G$1000))</f>
        <v/>
      </c>
      <c r="R945" s="40"/>
      <c r="S945" s="40"/>
      <c r="T945" s="40"/>
      <c r="U945" s="41" t="str">
        <f t="shared" si="3"/>
        <v/>
      </c>
      <c r="V945" s="21" t="str">
        <f t="shared" si="4"/>
        <v/>
      </c>
      <c r="W945" s="21"/>
      <c r="X945" s="47">
        <f t="shared" si="5"/>
        <v>0</v>
      </c>
    </row>
    <row r="946">
      <c r="C946" s="21"/>
      <c r="D946" s="21"/>
      <c r="F946" s="21"/>
      <c r="G946" s="21"/>
      <c r="H946" s="21"/>
      <c r="I946" s="21"/>
      <c r="J946" s="49" t="str">
        <f t="shared" si="1"/>
        <v/>
      </c>
      <c r="K946" s="45" t="str">
        <f t="shared" si="2"/>
        <v/>
      </c>
      <c r="L946" s="21"/>
      <c r="M946" s="21"/>
      <c r="N946" s="46" t="str">
        <f>IF(A946="","",COUNTIF('Sales Record'!$B$3:$B$1000,A946))</f>
        <v/>
      </c>
      <c r="O946" s="46" t="str">
        <f>IF(A946="","",SUMPRODUCT(--('Sales Record'!$B$3:$B$1000='Inventory List'!A946),--('Sales Record'!$D$3:$D$1000="")))</f>
        <v/>
      </c>
      <c r="P946" s="46" t="str">
        <f>IF(A946="","",SUMPRODUCT('Purchase Record'!$J$3:$J$1000,--('Inventory List'!A946='Purchase Record'!$B$3:$B$1000),--('Purchase Record'!$D$3:$D$1000="")))</f>
        <v/>
      </c>
      <c r="Q946" s="46" t="str">
        <f>IF(A946="","",K946+SUMPRODUCT(--(A946='Purchase Record'!$B$3:$B$1000),--('Purchase Record'!$D$3:$D$1000&lt;&gt;""),'Purchase Record'!$J$3:$J$1000)-SUMPRODUCT(--(A946='Sales Record'!$B$3:$B$1000),--('Sales Record'!$D$3:$D$1000&lt;&gt;""),'Sales Record'!$G$3:$G$1000))</f>
        <v/>
      </c>
      <c r="R946" s="40"/>
      <c r="S946" s="40"/>
      <c r="T946" s="40"/>
      <c r="U946" s="41" t="str">
        <f t="shared" si="3"/>
        <v/>
      </c>
      <c r="V946" s="21" t="str">
        <f t="shared" si="4"/>
        <v/>
      </c>
      <c r="W946" s="21"/>
      <c r="X946" s="47">
        <f t="shared" si="5"/>
        <v>0</v>
      </c>
    </row>
    <row r="947">
      <c r="C947" s="21"/>
      <c r="D947" s="21"/>
      <c r="F947" s="21"/>
      <c r="G947" s="21"/>
      <c r="H947" s="21"/>
      <c r="I947" s="21"/>
      <c r="J947" s="49" t="str">
        <f t="shared" si="1"/>
        <v/>
      </c>
      <c r="K947" s="45" t="str">
        <f t="shared" si="2"/>
        <v/>
      </c>
      <c r="L947" s="21"/>
      <c r="M947" s="21"/>
      <c r="N947" s="46" t="str">
        <f>IF(A947="","",COUNTIF('Sales Record'!$B$3:$B$1000,A947))</f>
        <v/>
      </c>
      <c r="O947" s="46" t="str">
        <f>IF(A947="","",SUMPRODUCT(--('Sales Record'!$B$3:$B$1000='Inventory List'!A947),--('Sales Record'!$D$3:$D$1000="")))</f>
        <v/>
      </c>
      <c r="P947" s="46" t="str">
        <f>IF(A947="","",SUMPRODUCT('Purchase Record'!$J$3:$J$1000,--('Inventory List'!A947='Purchase Record'!$B$3:$B$1000),--('Purchase Record'!$D$3:$D$1000="")))</f>
        <v/>
      </c>
      <c r="Q947" s="46" t="str">
        <f>IF(A947="","",K947+SUMPRODUCT(--(A947='Purchase Record'!$B$3:$B$1000),--('Purchase Record'!$D$3:$D$1000&lt;&gt;""),'Purchase Record'!$J$3:$J$1000)-SUMPRODUCT(--(A947='Sales Record'!$B$3:$B$1000),--('Sales Record'!$D$3:$D$1000&lt;&gt;""),'Sales Record'!$G$3:$G$1000))</f>
        <v/>
      </c>
      <c r="R947" s="40"/>
      <c r="S947" s="40"/>
      <c r="T947" s="40"/>
      <c r="U947" s="41" t="str">
        <f t="shared" si="3"/>
        <v/>
      </c>
      <c r="V947" s="21" t="str">
        <f t="shared" si="4"/>
        <v/>
      </c>
      <c r="W947" s="21"/>
      <c r="X947" s="47">
        <f t="shared" si="5"/>
        <v>0</v>
      </c>
    </row>
    <row r="948">
      <c r="C948" s="21"/>
      <c r="D948" s="21"/>
      <c r="F948" s="21"/>
      <c r="G948" s="21"/>
      <c r="H948" s="21"/>
      <c r="I948" s="21"/>
      <c r="J948" s="49" t="str">
        <f t="shared" si="1"/>
        <v/>
      </c>
      <c r="K948" s="45" t="str">
        <f t="shared" si="2"/>
        <v/>
      </c>
      <c r="L948" s="21"/>
      <c r="M948" s="21"/>
      <c r="N948" s="46" t="str">
        <f>IF(A948="","",COUNTIF('Sales Record'!$B$3:$B$1000,A948))</f>
        <v/>
      </c>
      <c r="O948" s="46" t="str">
        <f>IF(A948="","",SUMPRODUCT(--('Sales Record'!$B$3:$B$1000='Inventory List'!A948),--('Sales Record'!$D$3:$D$1000="")))</f>
        <v/>
      </c>
      <c r="P948" s="46" t="str">
        <f>IF(A948="","",SUMPRODUCT('Purchase Record'!$J$3:$J$1000,--('Inventory List'!A948='Purchase Record'!$B$3:$B$1000),--('Purchase Record'!$D$3:$D$1000="")))</f>
        <v/>
      </c>
      <c r="Q948" s="46" t="str">
        <f>IF(A948="","",K948+SUMPRODUCT(--(A948='Purchase Record'!$B$3:$B$1000),--('Purchase Record'!$D$3:$D$1000&lt;&gt;""),'Purchase Record'!$J$3:$J$1000)-SUMPRODUCT(--(A948='Sales Record'!$B$3:$B$1000),--('Sales Record'!$D$3:$D$1000&lt;&gt;""),'Sales Record'!$G$3:$G$1000))</f>
        <v/>
      </c>
      <c r="R948" s="40"/>
      <c r="S948" s="40"/>
      <c r="T948" s="40"/>
      <c r="U948" s="41" t="str">
        <f t="shared" si="3"/>
        <v/>
      </c>
      <c r="V948" s="21" t="str">
        <f t="shared" si="4"/>
        <v/>
      </c>
      <c r="W948" s="21"/>
      <c r="X948" s="47">
        <f t="shared" si="5"/>
        <v>0</v>
      </c>
    </row>
    <row r="949">
      <c r="C949" s="21"/>
      <c r="D949" s="21"/>
      <c r="F949" s="21"/>
      <c r="G949" s="21"/>
      <c r="H949" s="21"/>
      <c r="I949" s="21"/>
      <c r="J949" s="49" t="str">
        <f t="shared" si="1"/>
        <v/>
      </c>
      <c r="K949" s="45" t="str">
        <f t="shared" si="2"/>
        <v/>
      </c>
      <c r="L949" s="21"/>
      <c r="M949" s="21"/>
      <c r="N949" s="46" t="str">
        <f>IF(A949="","",COUNTIF('Sales Record'!$B$3:$B$1000,A949))</f>
        <v/>
      </c>
      <c r="O949" s="46" t="str">
        <f>IF(A949="","",SUMPRODUCT(--('Sales Record'!$B$3:$B$1000='Inventory List'!A949),--('Sales Record'!$D$3:$D$1000="")))</f>
        <v/>
      </c>
      <c r="P949" s="46" t="str">
        <f>IF(A949="","",SUMPRODUCT('Purchase Record'!$J$3:$J$1000,--('Inventory List'!A949='Purchase Record'!$B$3:$B$1000),--('Purchase Record'!$D$3:$D$1000="")))</f>
        <v/>
      </c>
      <c r="Q949" s="46" t="str">
        <f>IF(A949="","",K949+SUMPRODUCT(--(A949='Purchase Record'!$B$3:$B$1000),--('Purchase Record'!$D$3:$D$1000&lt;&gt;""),'Purchase Record'!$J$3:$J$1000)-SUMPRODUCT(--(A949='Sales Record'!$B$3:$B$1000),--('Sales Record'!$D$3:$D$1000&lt;&gt;""),'Sales Record'!$G$3:$G$1000))</f>
        <v/>
      </c>
      <c r="R949" s="40"/>
      <c r="S949" s="40"/>
      <c r="T949" s="40"/>
      <c r="U949" s="41" t="str">
        <f t="shared" si="3"/>
        <v/>
      </c>
      <c r="V949" s="21" t="str">
        <f t="shared" si="4"/>
        <v/>
      </c>
      <c r="W949" s="21"/>
      <c r="X949" s="47">
        <f t="shared" si="5"/>
        <v>0</v>
      </c>
    </row>
    <row r="950">
      <c r="C950" s="21"/>
      <c r="D950" s="21"/>
      <c r="F950" s="21"/>
      <c r="G950" s="21"/>
      <c r="H950" s="21"/>
      <c r="I950" s="21"/>
      <c r="J950" s="49" t="str">
        <f t="shared" si="1"/>
        <v/>
      </c>
      <c r="K950" s="45" t="str">
        <f t="shared" si="2"/>
        <v/>
      </c>
      <c r="L950" s="21"/>
      <c r="M950" s="21"/>
      <c r="N950" s="46" t="str">
        <f>IF(A950="","",COUNTIF('Sales Record'!$B$3:$B$1000,A950))</f>
        <v/>
      </c>
      <c r="O950" s="46" t="str">
        <f>IF(A950="","",SUMPRODUCT(--('Sales Record'!$B$3:$B$1000='Inventory List'!A950),--('Sales Record'!$D$3:$D$1000="")))</f>
        <v/>
      </c>
      <c r="P950" s="46" t="str">
        <f>IF(A950="","",SUMPRODUCT('Purchase Record'!$J$3:$J$1000,--('Inventory List'!A950='Purchase Record'!$B$3:$B$1000),--('Purchase Record'!$D$3:$D$1000="")))</f>
        <v/>
      </c>
      <c r="Q950" s="46" t="str">
        <f>IF(A950="","",K950+SUMPRODUCT(--(A950='Purchase Record'!$B$3:$B$1000),--('Purchase Record'!$D$3:$D$1000&lt;&gt;""),'Purchase Record'!$J$3:$J$1000)-SUMPRODUCT(--(A950='Sales Record'!$B$3:$B$1000),--('Sales Record'!$D$3:$D$1000&lt;&gt;""),'Sales Record'!$G$3:$G$1000))</f>
        <v/>
      </c>
      <c r="R950" s="40"/>
      <c r="S950" s="40"/>
      <c r="T950" s="40"/>
      <c r="U950" s="41" t="str">
        <f t="shared" si="3"/>
        <v/>
      </c>
      <c r="V950" s="21" t="str">
        <f t="shared" si="4"/>
        <v/>
      </c>
      <c r="W950" s="21"/>
      <c r="X950" s="47">
        <f t="shared" si="5"/>
        <v>0</v>
      </c>
    </row>
    <row r="951">
      <c r="C951" s="21"/>
      <c r="D951" s="21"/>
      <c r="F951" s="21"/>
      <c r="G951" s="21"/>
      <c r="H951" s="21"/>
      <c r="I951" s="21"/>
      <c r="J951" s="49" t="str">
        <f t="shared" si="1"/>
        <v/>
      </c>
      <c r="K951" s="45" t="str">
        <f t="shared" si="2"/>
        <v/>
      </c>
      <c r="L951" s="21"/>
      <c r="M951" s="21"/>
      <c r="N951" s="46" t="str">
        <f>IF(A951="","",COUNTIF('Sales Record'!$B$3:$B$1000,A951))</f>
        <v/>
      </c>
      <c r="O951" s="46" t="str">
        <f>IF(A951="","",SUMPRODUCT(--('Sales Record'!$B$3:$B$1000='Inventory List'!A951),--('Sales Record'!$D$3:$D$1000="")))</f>
        <v/>
      </c>
      <c r="P951" s="46" t="str">
        <f>IF(A951="","",SUMPRODUCT('Purchase Record'!$J$3:$J$1000,--('Inventory List'!A951='Purchase Record'!$B$3:$B$1000),--('Purchase Record'!$D$3:$D$1000="")))</f>
        <v/>
      </c>
      <c r="Q951" s="46" t="str">
        <f>IF(A951="","",K951+SUMPRODUCT(--(A951='Purchase Record'!$B$3:$B$1000),--('Purchase Record'!$D$3:$D$1000&lt;&gt;""),'Purchase Record'!$J$3:$J$1000)-SUMPRODUCT(--(A951='Sales Record'!$B$3:$B$1000),--('Sales Record'!$D$3:$D$1000&lt;&gt;""),'Sales Record'!$G$3:$G$1000))</f>
        <v/>
      </c>
      <c r="R951" s="40"/>
      <c r="S951" s="40"/>
      <c r="T951" s="40"/>
      <c r="U951" s="41" t="str">
        <f t="shared" si="3"/>
        <v/>
      </c>
      <c r="V951" s="21" t="str">
        <f t="shared" si="4"/>
        <v/>
      </c>
      <c r="W951" s="21"/>
      <c r="X951" s="47">
        <f t="shared" si="5"/>
        <v>0</v>
      </c>
    </row>
    <row r="952">
      <c r="C952" s="21"/>
      <c r="D952" s="21"/>
      <c r="F952" s="21"/>
      <c r="G952" s="21"/>
      <c r="H952" s="21"/>
      <c r="I952" s="21"/>
      <c r="J952" s="49" t="str">
        <f t="shared" si="1"/>
        <v/>
      </c>
      <c r="K952" s="45" t="str">
        <f t="shared" si="2"/>
        <v/>
      </c>
      <c r="L952" s="21"/>
      <c r="M952" s="21"/>
      <c r="N952" s="46" t="str">
        <f>IF(A952="","",COUNTIF('Sales Record'!$B$3:$B$1000,A952))</f>
        <v/>
      </c>
      <c r="O952" s="46" t="str">
        <f>IF(A952="","",SUMPRODUCT(--('Sales Record'!$B$3:$B$1000='Inventory List'!A952),--('Sales Record'!$D$3:$D$1000="")))</f>
        <v/>
      </c>
      <c r="P952" s="46" t="str">
        <f>IF(A952="","",SUMPRODUCT('Purchase Record'!$J$3:$J$1000,--('Inventory List'!A952='Purchase Record'!$B$3:$B$1000),--('Purchase Record'!$D$3:$D$1000="")))</f>
        <v/>
      </c>
      <c r="Q952" s="46" t="str">
        <f>IF(A952="","",K952+SUMPRODUCT(--(A952='Purchase Record'!$B$3:$B$1000),--('Purchase Record'!$D$3:$D$1000&lt;&gt;""),'Purchase Record'!$J$3:$J$1000)-SUMPRODUCT(--(A952='Sales Record'!$B$3:$B$1000),--('Sales Record'!$D$3:$D$1000&lt;&gt;""),'Sales Record'!$G$3:$G$1000))</f>
        <v/>
      </c>
      <c r="R952" s="40"/>
      <c r="S952" s="40"/>
      <c r="T952" s="40"/>
      <c r="U952" s="41" t="str">
        <f t="shared" si="3"/>
        <v/>
      </c>
      <c r="V952" s="21" t="str">
        <f t="shared" si="4"/>
        <v/>
      </c>
      <c r="W952" s="21"/>
      <c r="X952" s="47">
        <f t="shared" si="5"/>
        <v>0</v>
      </c>
    </row>
    <row r="953">
      <c r="C953" s="21"/>
      <c r="D953" s="21"/>
      <c r="F953" s="21"/>
      <c r="G953" s="21"/>
      <c r="H953" s="21"/>
      <c r="I953" s="21"/>
      <c r="J953" s="49" t="str">
        <f t="shared" si="1"/>
        <v/>
      </c>
      <c r="K953" s="45" t="str">
        <f t="shared" si="2"/>
        <v/>
      </c>
      <c r="L953" s="21"/>
      <c r="M953" s="21"/>
      <c r="N953" s="46" t="str">
        <f>IF(A953="","",COUNTIF('Sales Record'!$B$3:$B$1000,A953))</f>
        <v/>
      </c>
      <c r="O953" s="46" t="str">
        <f>IF(A953="","",SUMPRODUCT(--('Sales Record'!$B$3:$B$1000='Inventory List'!A953),--('Sales Record'!$D$3:$D$1000="")))</f>
        <v/>
      </c>
      <c r="P953" s="46" t="str">
        <f>IF(A953="","",SUMPRODUCT('Purchase Record'!$J$3:$J$1000,--('Inventory List'!A953='Purchase Record'!$B$3:$B$1000),--('Purchase Record'!$D$3:$D$1000="")))</f>
        <v/>
      </c>
      <c r="Q953" s="46" t="str">
        <f>IF(A953="","",K953+SUMPRODUCT(--(A953='Purchase Record'!$B$3:$B$1000),--('Purchase Record'!$D$3:$D$1000&lt;&gt;""),'Purchase Record'!$J$3:$J$1000)-SUMPRODUCT(--(A953='Sales Record'!$B$3:$B$1000),--('Sales Record'!$D$3:$D$1000&lt;&gt;""),'Sales Record'!$G$3:$G$1000))</f>
        <v/>
      </c>
      <c r="R953" s="40"/>
      <c r="S953" s="40"/>
      <c r="T953" s="40"/>
      <c r="U953" s="41" t="str">
        <f t="shared" si="3"/>
        <v/>
      </c>
      <c r="V953" s="21" t="str">
        <f t="shared" si="4"/>
        <v/>
      </c>
      <c r="W953" s="21"/>
      <c r="X953" s="47">
        <f t="shared" si="5"/>
        <v>0</v>
      </c>
    </row>
    <row r="954">
      <c r="C954" s="21"/>
      <c r="D954" s="21"/>
      <c r="F954" s="21"/>
      <c r="G954" s="21"/>
      <c r="H954" s="21"/>
      <c r="I954" s="21"/>
      <c r="J954" s="49" t="str">
        <f t="shared" si="1"/>
        <v/>
      </c>
      <c r="K954" s="45" t="str">
        <f t="shared" si="2"/>
        <v/>
      </c>
      <c r="L954" s="21"/>
      <c r="M954" s="21"/>
      <c r="N954" s="46" t="str">
        <f>IF(A954="","",COUNTIF('Sales Record'!$B$3:$B$1000,A954))</f>
        <v/>
      </c>
      <c r="O954" s="46" t="str">
        <f>IF(A954="","",SUMPRODUCT(--('Sales Record'!$B$3:$B$1000='Inventory List'!A954),--('Sales Record'!$D$3:$D$1000="")))</f>
        <v/>
      </c>
      <c r="P954" s="46" t="str">
        <f>IF(A954="","",SUMPRODUCT('Purchase Record'!$J$3:$J$1000,--('Inventory List'!A954='Purchase Record'!$B$3:$B$1000),--('Purchase Record'!$D$3:$D$1000="")))</f>
        <v/>
      </c>
      <c r="Q954" s="46" t="str">
        <f>IF(A954="","",K954+SUMPRODUCT(--(A954='Purchase Record'!$B$3:$B$1000),--('Purchase Record'!$D$3:$D$1000&lt;&gt;""),'Purchase Record'!$J$3:$J$1000)-SUMPRODUCT(--(A954='Sales Record'!$B$3:$B$1000),--('Sales Record'!$D$3:$D$1000&lt;&gt;""),'Sales Record'!$G$3:$G$1000))</f>
        <v/>
      </c>
      <c r="R954" s="40"/>
      <c r="S954" s="40"/>
      <c r="T954" s="40"/>
      <c r="U954" s="41" t="str">
        <f t="shared" si="3"/>
        <v/>
      </c>
      <c r="V954" s="21" t="str">
        <f t="shared" si="4"/>
        <v/>
      </c>
      <c r="W954" s="21"/>
      <c r="X954" s="47">
        <f t="shared" si="5"/>
        <v>0</v>
      </c>
    </row>
    <row r="955">
      <c r="C955" s="21"/>
      <c r="D955" s="21"/>
      <c r="F955" s="21"/>
      <c r="G955" s="21"/>
      <c r="H955" s="21"/>
      <c r="I955" s="21"/>
      <c r="J955" s="49" t="str">
        <f t="shared" si="1"/>
        <v/>
      </c>
      <c r="K955" s="45" t="str">
        <f t="shared" si="2"/>
        <v/>
      </c>
      <c r="L955" s="21"/>
      <c r="M955" s="21"/>
      <c r="N955" s="46" t="str">
        <f>IF(A955="","",COUNTIF('Sales Record'!$B$3:$B$1000,A955))</f>
        <v/>
      </c>
      <c r="O955" s="46" t="str">
        <f>IF(A955="","",SUMPRODUCT(--('Sales Record'!$B$3:$B$1000='Inventory List'!A955),--('Sales Record'!$D$3:$D$1000="")))</f>
        <v/>
      </c>
      <c r="P955" s="46" t="str">
        <f>IF(A955="","",SUMPRODUCT('Purchase Record'!$J$3:$J$1000,--('Inventory List'!A955='Purchase Record'!$B$3:$B$1000),--('Purchase Record'!$D$3:$D$1000="")))</f>
        <v/>
      </c>
      <c r="Q955" s="46" t="str">
        <f>IF(A955="","",K955+SUMPRODUCT(--(A955='Purchase Record'!$B$3:$B$1000),--('Purchase Record'!$D$3:$D$1000&lt;&gt;""),'Purchase Record'!$J$3:$J$1000)-SUMPRODUCT(--(A955='Sales Record'!$B$3:$B$1000),--('Sales Record'!$D$3:$D$1000&lt;&gt;""),'Sales Record'!$G$3:$G$1000))</f>
        <v/>
      </c>
      <c r="R955" s="40"/>
      <c r="S955" s="40"/>
      <c r="T955" s="40"/>
      <c r="U955" s="41" t="str">
        <f t="shared" si="3"/>
        <v/>
      </c>
      <c r="V955" s="21" t="str">
        <f t="shared" si="4"/>
        <v/>
      </c>
      <c r="W955" s="21"/>
      <c r="X955" s="47">
        <f t="shared" si="5"/>
        <v>0</v>
      </c>
    </row>
    <row r="956">
      <c r="C956" s="21"/>
      <c r="D956" s="21"/>
      <c r="F956" s="21"/>
      <c r="G956" s="21"/>
      <c r="H956" s="21"/>
      <c r="I956" s="21"/>
      <c r="J956" s="49" t="str">
        <f t="shared" si="1"/>
        <v/>
      </c>
      <c r="K956" s="45" t="str">
        <f t="shared" si="2"/>
        <v/>
      </c>
      <c r="L956" s="21"/>
      <c r="M956" s="21"/>
      <c r="N956" s="46" t="str">
        <f>IF(A956="","",COUNTIF('Sales Record'!$B$3:$B$1000,A956))</f>
        <v/>
      </c>
      <c r="O956" s="46" t="str">
        <f>IF(A956="","",SUMPRODUCT(--('Sales Record'!$B$3:$B$1000='Inventory List'!A956),--('Sales Record'!$D$3:$D$1000="")))</f>
        <v/>
      </c>
      <c r="P956" s="46" t="str">
        <f>IF(A956="","",SUMPRODUCT('Purchase Record'!$J$3:$J$1000,--('Inventory List'!A956='Purchase Record'!$B$3:$B$1000),--('Purchase Record'!$D$3:$D$1000="")))</f>
        <v/>
      </c>
      <c r="Q956" s="46" t="str">
        <f>IF(A956="","",K956+SUMPRODUCT(--(A956='Purchase Record'!$B$3:$B$1000),--('Purchase Record'!$D$3:$D$1000&lt;&gt;""),'Purchase Record'!$J$3:$J$1000)-SUMPRODUCT(--(A956='Sales Record'!$B$3:$B$1000),--('Sales Record'!$D$3:$D$1000&lt;&gt;""),'Sales Record'!$G$3:$G$1000))</f>
        <v/>
      </c>
      <c r="R956" s="40"/>
      <c r="S956" s="40"/>
      <c r="T956" s="40"/>
      <c r="U956" s="41" t="str">
        <f t="shared" si="3"/>
        <v/>
      </c>
      <c r="V956" s="21" t="str">
        <f t="shared" si="4"/>
        <v/>
      </c>
      <c r="W956" s="21"/>
      <c r="X956" s="47">
        <f t="shared" si="5"/>
        <v>0</v>
      </c>
    </row>
    <row r="957">
      <c r="C957" s="21"/>
      <c r="D957" s="21"/>
      <c r="F957" s="21"/>
      <c r="G957" s="21"/>
      <c r="H957" s="21"/>
      <c r="I957" s="21"/>
      <c r="J957" s="49" t="str">
        <f t="shared" si="1"/>
        <v/>
      </c>
      <c r="K957" s="45" t="str">
        <f t="shared" si="2"/>
        <v/>
      </c>
      <c r="L957" s="21"/>
      <c r="M957" s="21"/>
      <c r="N957" s="46" t="str">
        <f>IF(A957="","",COUNTIF('Sales Record'!$B$3:$B$1000,A957))</f>
        <v/>
      </c>
      <c r="O957" s="46" t="str">
        <f>IF(A957="","",SUMPRODUCT(--('Sales Record'!$B$3:$B$1000='Inventory List'!A957),--('Sales Record'!$D$3:$D$1000="")))</f>
        <v/>
      </c>
      <c r="P957" s="46" t="str">
        <f>IF(A957="","",SUMPRODUCT('Purchase Record'!$J$3:$J$1000,--('Inventory List'!A957='Purchase Record'!$B$3:$B$1000),--('Purchase Record'!$D$3:$D$1000="")))</f>
        <v/>
      </c>
      <c r="Q957" s="46" t="str">
        <f>IF(A957="","",K957+SUMPRODUCT(--(A957='Purchase Record'!$B$3:$B$1000),--('Purchase Record'!$D$3:$D$1000&lt;&gt;""),'Purchase Record'!$J$3:$J$1000)-SUMPRODUCT(--(A957='Sales Record'!$B$3:$B$1000),--('Sales Record'!$D$3:$D$1000&lt;&gt;""),'Sales Record'!$G$3:$G$1000))</f>
        <v/>
      </c>
      <c r="R957" s="40"/>
      <c r="S957" s="40"/>
      <c r="T957" s="40"/>
      <c r="U957" s="41" t="str">
        <f t="shared" si="3"/>
        <v/>
      </c>
      <c r="V957" s="21" t="str">
        <f t="shared" si="4"/>
        <v/>
      </c>
      <c r="W957" s="21"/>
      <c r="X957" s="47">
        <f t="shared" si="5"/>
        <v>0</v>
      </c>
    </row>
    <row r="958">
      <c r="C958" s="21"/>
      <c r="D958" s="21"/>
      <c r="F958" s="21"/>
      <c r="G958" s="21"/>
      <c r="H958" s="21"/>
      <c r="I958" s="21"/>
      <c r="J958" s="49" t="str">
        <f t="shared" si="1"/>
        <v/>
      </c>
      <c r="K958" s="45" t="str">
        <f t="shared" si="2"/>
        <v/>
      </c>
      <c r="L958" s="21"/>
      <c r="M958" s="21"/>
      <c r="N958" s="46" t="str">
        <f>IF(A958="","",COUNTIF('Sales Record'!$B$3:$B$1000,A958))</f>
        <v/>
      </c>
      <c r="O958" s="46" t="str">
        <f>IF(A958="","",SUMPRODUCT(--('Sales Record'!$B$3:$B$1000='Inventory List'!A958),--('Sales Record'!$D$3:$D$1000="")))</f>
        <v/>
      </c>
      <c r="P958" s="46" t="str">
        <f>IF(A958="","",SUMPRODUCT('Purchase Record'!$J$3:$J$1000,--('Inventory List'!A958='Purchase Record'!$B$3:$B$1000),--('Purchase Record'!$D$3:$D$1000="")))</f>
        <v/>
      </c>
      <c r="Q958" s="46" t="str">
        <f>IF(A958="","",K958+SUMPRODUCT(--(A958='Purchase Record'!$B$3:$B$1000),--('Purchase Record'!$D$3:$D$1000&lt;&gt;""),'Purchase Record'!$J$3:$J$1000)-SUMPRODUCT(--(A958='Sales Record'!$B$3:$B$1000),--('Sales Record'!$D$3:$D$1000&lt;&gt;""),'Sales Record'!$G$3:$G$1000))</f>
        <v/>
      </c>
      <c r="R958" s="40"/>
      <c r="S958" s="40"/>
      <c r="T958" s="40"/>
      <c r="U958" s="41" t="str">
        <f t="shared" si="3"/>
        <v/>
      </c>
      <c r="V958" s="21" t="str">
        <f t="shared" si="4"/>
        <v/>
      </c>
      <c r="W958" s="21"/>
      <c r="X958" s="47">
        <f t="shared" si="5"/>
        <v>0</v>
      </c>
    </row>
    <row r="959">
      <c r="C959" s="21"/>
      <c r="D959" s="21"/>
      <c r="F959" s="21"/>
      <c r="G959" s="21"/>
      <c r="H959" s="21"/>
      <c r="I959" s="21"/>
      <c r="J959" s="49" t="str">
        <f t="shared" si="1"/>
        <v/>
      </c>
      <c r="K959" s="45" t="str">
        <f t="shared" si="2"/>
        <v/>
      </c>
      <c r="L959" s="21"/>
      <c r="M959" s="21"/>
      <c r="N959" s="46" t="str">
        <f>IF(A959="","",COUNTIF('Sales Record'!$B$3:$B$1000,A959))</f>
        <v/>
      </c>
      <c r="O959" s="46" t="str">
        <f>IF(A959="","",SUMPRODUCT(--('Sales Record'!$B$3:$B$1000='Inventory List'!A959),--('Sales Record'!$D$3:$D$1000="")))</f>
        <v/>
      </c>
      <c r="P959" s="46" t="str">
        <f>IF(A959="","",SUMPRODUCT('Purchase Record'!$J$3:$J$1000,--('Inventory List'!A959='Purchase Record'!$B$3:$B$1000),--('Purchase Record'!$D$3:$D$1000="")))</f>
        <v/>
      </c>
      <c r="Q959" s="46" t="str">
        <f>IF(A959="","",K959+SUMPRODUCT(--(A959='Purchase Record'!$B$3:$B$1000),--('Purchase Record'!$D$3:$D$1000&lt;&gt;""),'Purchase Record'!$J$3:$J$1000)-SUMPRODUCT(--(A959='Sales Record'!$B$3:$B$1000),--('Sales Record'!$D$3:$D$1000&lt;&gt;""),'Sales Record'!$G$3:$G$1000))</f>
        <v/>
      </c>
      <c r="R959" s="40"/>
      <c r="S959" s="40"/>
      <c r="T959" s="40"/>
      <c r="U959" s="41" t="str">
        <f t="shared" si="3"/>
        <v/>
      </c>
      <c r="V959" s="21" t="str">
        <f t="shared" si="4"/>
        <v/>
      </c>
      <c r="W959" s="21"/>
      <c r="X959" s="47">
        <f t="shared" si="5"/>
        <v>0</v>
      </c>
    </row>
    <row r="960">
      <c r="C960" s="21"/>
      <c r="D960" s="21"/>
      <c r="F960" s="21"/>
      <c r="G960" s="21"/>
      <c r="H960" s="21"/>
      <c r="I960" s="21"/>
      <c r="J960" s="49" t="str">
        <f t="shared" si="1"/>
        <v/>
      </c>
      <c r="K960" s="45" t="str">
        <f t="shared" si="2"/>
        <v/>
      </c>
      <c r="L960" s="21"/>
      <c r="M960" s="21"/>
      <c r="N960" s="46" t="str">
        <f>IF(A960="","",COUNTIF('Sales Record'!$B$3:$B$1000,A960))</f>
        <v/>
      </c>
      <c r="O960" s="46" t="str">
        <f>IF(A960="","",SUMPRODUCT(--('Sales Record'!$B$3:$B$1000='Inventory List'!A960),--('Sales Record'!$D$3:$D$1000="")))</f>
        <v/>
      </c>
      <c r="P960" s="46" t="str">
        <f>IF(A960="","",SUMPRODUCT('Purchase Record'!$J$3:$J$1000,--('Inventory List'!A960='Purchase Record'!$B$3:$B$1000),--('Purchase Record'!$D$3:$D$1000="")))</f>
        <v/>
      </c>
      <c r="Q960" s="46" t="str">
        <f>IF(A960="","",K960+SUMPRODUCT(--(A960='Purchase Record'!$B$3:$B$1000),--('Purchase Record'!$D$3:$D$1000&lt;&gt;""),'Purchase Record'!$J$3:$J$1000)-SUMPRODUCT(--(A960='Sales Record'!$B$3:$B$1000),--('Sales Record'!$D$3:$D$1000&lt;&gt;""),'Sales Record'!$G$3:$G$1000))</f>
        <v/>
      </c>
      <c r="R960" s="40"/>
      <c r="S960" s="40"/>
      <c r="T960" s="40"/>
      <c r="U960" s="41" t="str">
        <f t="shared" si="3"/>
        <v/>
      </c>
      <c r="V960" s="21" t="str">
        <f t="shared" si="4"/>
        <v/>
      </c>
      <c r="W960" s="21"/>
      <c r="X960" s="47">
        <f t="shared" si="5"/>
        <v>0</v>
      </c>
    </row>
    <row r="961">
      <c r="C961" s="21"/>
      <c r="D961" s="21"/>
      <c r="F961" s="21"/>
      <c r="G961" s="21"/>
      <c r="H961" s="21"/>
      <c r="I961" s="21"/>
      <c r="J961" s="49" t="str">
        <f t="shared" si="1"/>
        <v/>
      </c>
      <c r="K961" s="45" t="str">
        <f t="shared" si="2"/>
        <v/>
      </c>
      <c r="L961" s="21"/>
      <c r="M961" s="21"/>
      <c r="N961" s="46" t="str">
        <f>IF(A961="","",COUNTIF('Sales Record'!$B$3:$B$1000,A961))</f>
        <v/>
      </c>
      <c r="O961" s="46" t="str">
        <f>IF(A961="","",SUMPRODUCT(--('Sales Record'!$B$3:$B$1000='Inventory List'!A961),--('Sales Record'!$D$3:$D$1000="")))</f>
        <v/>
      </c>
      <c r="P961" s="46" t="str">
        <f>IF(A961="","",SUMPRODUCT('Purchase Record'!$J$3:$J$1000,--('Inventory List'!A961='Purchase Record'!$B$3:$B$1000),--('Purchase Record'!$D$3:$D$1000="")))</f>
        <v/>
      </c>
      <c r="Q961" s="46" t="str">
        <f>IF(A961="","",K961+SUMPRODUCT(--(A961='Purchase Record'!$B$3:$B$1000),--('Purchase Record'!$D$3:$D$1000&lt;&gt;""),'Purchase Record'!$J$3:$J$1000)-SUMPRODUCT(--(A961='Sales Record'!$B$3:$B$1000),--('Sales Record'!$D$3:$D$1000&lt;&gt;""),'Sales Record'!$G$3:$G$1000))</f>
        <v/>
      </c>
      <c r="R961" s="40"/>
      <c r="S961" s="40"/>
      <c r="T961" s="40"/>
      <c r="U961" s="41" t="str">
        <f t="shared" si="3"/>
        <v/>
      </c>
      <c r="V961" s="21" t="str">
        <f t="shared" si="4"/>
        <v/>
      </c>
      <c r="W961" s="21"/>
      <c r="X961" s="47">
        <f t="shared" si="5"/>
        <v>0</v>
      </c>
    </row>
    <row r="962">
      <c r="C962" s="21"/>
      <c r="D962" s="21"/>
      <c r="F962" s="21"/>
      <c r="G962" s="21"/>
      <c r="H962" s="21"/>
      <c r="I962" s="21"/>
      <c r="J962" s="49" t="str">
        <f t="shared" si="1"/>
        <v/>
      </c>
      <c r="K962" s="45" t="str">
        <f t="shared" si="2"/>
        <v/>
      </c>
      <c r="L962" s="21"/>
      <c r="M962" s="21"/>
      <c r="N962" s="46" t="str">
        <f>IF(A962="","",COUNTIF('Sales Record'!$B$3:$B$1000,A962))</f>
        <v/>
      </c>
      <c r="O962" s="46" t="str">
        <f>IF(A962="","",SUMPRODUCT(--('Sales Record'!$B$3:$B$1000='Inventory List'!A962),--('Sales Record'!$D$3:$D$1000="")))</f>
        <v/>
      </c>
      <c r="P962" s="46" t="str">
        <f>IF(A962="","",SUMPRODUCT('Purchase Record'!$J$3:$J$1000,--('Inventory List'!A962='Purchase Record'!$B$3:$B$1000),--('Purchase Record'!$D$3:$D$1000="")))</f>
        <v/>
      </c>
      <c r="Q962" s="46" t="str">
        <f>IF(A962="","",K962+SUMPRODUCT(--(A962='Purchase Record'!$B$3:$B$1000),--('Purchase Record'!$D$3:$D$1000&lt;&gt;""),'Purchase Record'!$J$3:$J$1000)-SUMPRODUCT(--(A962='Sales Record'!$B$3:$B$1000),--('Sales Record'!$D$3:$D$1000&lt;&gt;""),'Sales Record'!$G$3:$G$1000))</f>
        <v/>
      </c>
      <c r="R962" s="40"/>
      <c r="S962" s="40"/>
      <c r="T962" s="40"/>
      <c r="U962" s="41" t="str">
        <f t="shared" si="3"/>
        <v/>
      </c>
      <c r="V962" s="21" t="str">
        <f t="shared" si="4"/>
        <v/>
      </c>
      <c r="W962" s="21"/>
      <c r="X962" s="47">
        <f t="shared" si="5"/>
        <v>0</v>
      </c>
    </row>
    <row r="963">
      <c r="C963" s="21"/>
      <c r="D963" s="21"/>
      <c r="F963" s="21"/>
      <c r="G963" s="21"/>
      <c r="H963" s="21"/>
      <c r="I963" s="21"/>
      <c r="J963" s="49" t="str">
        <f t="shared" si="1"/>
        <v/>
      </c>
      <c r="K963" s="45" t="str">
        <f t="shared" si="2"/>
        <v/>
      </c>
      <c r="L963" s="21"/>
      <c r="M963" s="21"/>
      <c r="N963" s="46" t="str">
        <f>IF(A963="","",COUNTIF('Sales Record'!$B$3:$B$1000,A963))</f>
        <v/>
      </c>
      <c r="O963" s="46" t="str">
        <f>IF(A963="","",SUMPRODUCT(--('Sales Record'!$B$3:$B$1000='Inventory List'!A963),--('Sales Record'!$D$3:$D$1000="")))</f>
        <v/>
      </c>
      <c r="P963" s="46" t="str">
        <f>IF(A963="","",SUMPRODUCT('Purchase Record'!$J$3:$J$1000,--('Inventory List'!A963='Purchase Record'!$B$3:$B$1000),--('Purchase Record'!$D$3:$D$1000="")))</f>
        <v/>
      </c>
      <c r="Q963" s="46" t="str">
        <f>IF(A963="","",K963+SUMPRODUCT(--(A963='Purchase Record'!$B$3:$B$1000),--('Purchase Record'!$D$3:$D$1000&lt;&gt;""),'Purchase Record'!$J$3:$J$1000)-SUMPRODUCT(--(A963='Sales Record'!$B$3:$B$1000),--('Sales Record'!$D$3:$D$1000&lt;&gt;""),'Sales Record'!$G$3:$G$1000))</f>
        <v/>
      </c>
      <c r="R963" s="40"/>
      <c r="S963" s="40"/>
      <c r="T963" s="40"/>
      <c r="U963" s="41" t="str">
        <f t="shared" si="3"/>
        <v/>
      </c>
      <c r="V963" s="21" t="str">
        <f t="shared" si="4"/>
        <v/>
      </c>
      <c r="W963" s="21"/>
      <c r="X963" s="47">
        <f t="shared" si="5"/>
        <v>0</v>
      </c>
    </row>
    <row r="964">
      <c r="C964" s="21"/>
      <c r="D964" s="21"/>
      <c r="F964" s="21"/>
      <c r="G964" s="21"/>
      <c r="H964" s="21"/>
      <c r="I964" s="21"/>
      <c r="J964" s="49" t="str">
        <f t="shared" si="1"/>
        <v/>
      </c>
      <c r="K964" s="45" t="str">
        <f t="shared" si="2"/>
        <v/>
      </c>
      <c r="L964" s="21"/>
      <c r="M964" s="21"/>
      <c r="N964" s="46" t="str">
        <f>IF(A964="","",COUNTIF('Sales Record'!$B$3:$B$1000,A964))</f>
        <v/>
      </c>
      <c r="O964" s="46" t="str">
        <f>IF(A964="","",SUMPRODUCT(--('Sales Record'!$B$3:$B$1000='Inventory List'!A964),--('Sales Record'!$D$3:$D$1000="")))</f>
        <v/>
      </c>
      <c r="P964" s="46" t="str">
        <f>IF(A964="","",SUMPRODUCT('Purchase Record'!$J$3:$J$1000,--('Inventory List'!A964='Purchase Record'!$B$3:$B$1000),--('Purchase Record'!$D$3:$D$1000="")))</f>
        <v/>
      </c>
      <c r="Q964" s="46" t="str">
        <f>IF(A964="","",K964+SUMPRODUCT(--(A964='Purchase Record'!$B$3:$B$1000),--('Purchase Record'!$D$3:$D$1000&lt;&gt;""),'Purchase Record'!$J$3:$J$1000)-SUMPRODUCT(--(A964='Sales Record'!$B$3:$B$1000),--('Sales Record'!$D$3:$D$1000&lt;&gt;""),'Sales Record'!$G$3:$G$1000))</f>
        <v/>
      </c>
      <c r="R964" s="40"/>
      <c r="S964" s="40"/>
      <c r="T964" s="40"/>
      <c r="U964" s="41" t="str">
        <f t="shared" si="3"/>
        <v/>
      </c>
      <c r="V964" s="21" t="str">
        <f t="shared" si="4"/>
        <v/>
      </c>
      <c r="W964" s="21"/>
      <c r="X964" s="47">
        <f t="shared" si="5"/>
        <v>0</v>
      </c>
    </row>
    <row r="965">
      <c r="C965" s="21"/>
      <c r="D965" s="21"/>
      <c r="F965" s="21"/>
      <c r="G965" s="21"/>
      <c r="H965" s="21"/>
      <c r="I965" s="21"/>
      <c r="J965" s="49" t="str">
        <f t="shared" si="1"/>
        <v/>
      </c>
      <c r="K965" s="45" t="str">
        <f t="shared" si="2"/>
        <v/>
      </c>
      <c r="L965" s="21"/>
      <c r="M965" s="21"/>
      <c r="N965" s="46" t="str">
        <f>IF(A965="","",COUNTIF('Sales Record'!$B$3:$B$1000,A965))</f>
        <v/>
      </c>
      <c r="O965" s="46" t="str">
        <f>IF(A965="","",SUMPRODUCT(--('Sales Record'!$B$3:$B$1000='Inventory List'!A965),--('Sales Record'!$D$3:$D$1000="")))</f>
        <v/>
      </c>
      <c r="P965" s="46" t="str">
        <f>IF(A965="","",SUMPRODUCT('Purchase Record'!$J$3:$J$1000,--('Inventory List'!A965='Purchase Record'!$B$3:$B$1000),--('Purchase Record'!$D$3:$D$1000="")))</f>
        <v/>
      </c>
      <c r="Q965" s="46" t="str">
        <f>IF(A965="","",K965+SUMPRODUCT(--(A965='Purchase Record'!$B$3:$B$1000),--('Purchase Record'!$D$3:$D$1000&lt;&gt;""),'Purchase Record'!$J$3:$J$1000)-SUMPRODUCT(--(A965='Sales Record'!$B$3:$B$1000),--('Sales Record'!$D$3:$D$1000&lt;&gt;""),'Sales Record'!$G$3:$G$1000))</f>
        <v/>
      </c>
      <c r="R965" s="40"/>
      <c r="S965" s="40"/>
      <c r="T965" s="40"/>
      <c r="U965" s="41" t="str">
        <f t="shared" si="3"/>
        <v/>
      </c>
      <c r="V965" s="21" t="str">
        <f t="shared" si="4"/>
        <v/>
      </c>
      <c r="W965" s="21"/>
      <c r="X965" s="47">
        <f t="shared" si="5"/>
        <v>0</v>
      </c>
    </row>
    <row r="966">
      <c r="C966" s="21"/>
      <c r="D966" s="21"/>
      <c r="F966" s="21"/>
      <c r="G966" s="21"/>
      <c r="H966" s="21"/>
      <c r="I966" s="21"/>
      <c r="J966" s="49" t="str">
        <f t="shared" si="1"/>
        <v/>
      </c>
      <c r="K966" s="45" t="str">
        <f t="shared" si="2"/>
        <v/>
      </c>
      <c r="L966" s="21"/>
      <c r="M966" s="21"/>
      <c r="N966" s="46" t="str">
        <f>IF(A966="","",COUNTIF('Sales Record'!$B$3:$B$1000,A966))</f>
        <v/>
      </c>
      <c r="O966" s="46" t="str">
        <f>IF(A966="","",SUMPRODUCT(--('Sales Record'!$B$3:$B$1000='Inventory List'!A966),--('Sales Record'!$D$3:$D$1000="")))</f>
        <v/>
      </c>
      <c r="P966" s="46" t="str">
        <f>IF(A966="","",SUMPRODUCT('Purchase Record'!$J$3:$J$1000,--('Inventory List'!A966='Purchase Record'!$B$3:$B$1000),--('Purchase Record'!$D$3:$D$1000="")))</f>
        <v/>
      </c>
      <c r="Q966" s="46" t="str">
        <f>IF(A966="","",K966+SUMPRODUCT(--(A966='Purchase Record'!$B$3:$B$1000),--('Purchase Record'!$D$3:$D$1000&lt;&gt;""),'Purchase Record'!$J$3:$J$1000)-SUMPRODUCT(--(A966='Sales Record'!$B$3:$B$1000),--('Sales Record'!$D$3:$D$1000&lt;&gt;""),'Sales Record'!$G$3:$G$1000))</f>
        <v/>
      </c>
      <c r="R966" s="40"/>
      <c r="S966" s="40"/>
      <c r="T966" s="40"/>
      <c r="U966" s="41" t="str">
        <f t="shared" si="3"/>
        <v/>
      </c>
      <c r="V966" s="21" t="str">
        <f t="shared" si="4"/>
        <v/>
      </c>
      <c r="W966" s="21"/>
      <c r="X966" s="47">
        <f t="shared" si="5"/>
        <v>0</v>
      </c>
    </row>
    <row r="967">
      <c r="C967" s="21"/>
      <c r="D967" s="21"/>
      <c r="F967" s="21"/>
      <c r="G967" s="21"/>
      <c r="H967" s="21"/>
      <c r="I967" s="21"/>
      <c r="J967" s="49" t="str">
        <f t="shared" si="1"/>
        <v/>
      </c>
      <c r="K967" s="45" t="str">
        <f t="shared" si="2"/>
        <v/>
      </c>
      <c r="L967" s="21"/>
      <c r="M967" s="21"/>
      <c r="N967" s="46" t="str">
        <f>IF(A967="","",COUNTIF('Sales Record'!$B$3:$B$1000,A967))</f>
        <v/>
      </c>
      <c r="O967" s="46" t="str">
        <f>IF(A967="","",SUMPRODUCT(--('Sales Record'!$B$3:$B$1000='Inventory List'!A967),--('Sales Record'!$D$3:$D$1000="")))</f>
        <v/>
      </c>
      <c r="P967" s="46" t="str">
        <f>IF(A967="","",SUMPRODUCT('Purchase Record'!$J$3:$J$1000,--('Inventory List'!A967='Purchase Record'!$B$3:$B$1000),--('Purchase Record'!$D$3:$D$1000="")))</f>
        <v/>
      </c>
      <c r="Q967" s="46" t="str">
        <f>IF(A967="","",K967+SUMPRODUCT(--(A967='Purchase Record'!$B$3:$B$1000),--('Purchase Record'!$D$3:$D$1000&lt;&gt;""),'Purchase Record'!$J$3:$J$1000)-SUMPRODUCT(--(A967='Sales Record'!$B$3:$B$1000),--('Sales Record'!$D$3:$D$1000&lt;&gt;""),'Sales Record'!$G$3:$G$1000))</f>
        <v/>
      </c>
      <c r="R967" s="40"/>
      <c r="S967" s="40"/>
      <c r="T967" s="40"/>
      <c r="U967" s="41" t="str">
        <f t="shared" si="3"/>
        <v/>
      </c>
      <c r="V967" s="21" t="str">
        <f t="shared" si="4"/>
        <v/>
      </c>
      <c r="W967" s="21"/>
      <c r="X967" s="47">
        <f t="shared" si="5"/>
        <v>0</v>
      </c>
    </row>
    <row r="968">
      <c r="C968" s="21"/>
      <c r="D968" s="21"/>
      <c r="F968" s="21"/>
      <c r="G968" s="21"/>
      <c r="H968" s="21"/>
      <c r="I968" s="21"/>
      <c r="J968" s="49" t="str">
        <f t="shared" si="1"/>
        <v/>
      </c>
      <c r="K968" s="45" t="str">
        <f t="shared" si="2"/>
        <v/>
      </c>
      <c r="L968" s="21"/>
      <c r="M968" s="21"/>
      <c r="N968" s="46" t="str">
        <f>IF(A968="","",COUNTIF('Sales Record'!$B$3:$B$1000,A968))</f>
        <v/>
      </c>
      <c r="O968" s="46" t="str">
        <f>IF(A968="","",SUMPRODUCT(--('Sales Record'!$B$3:$B$1000='Inventory List'!A968),--('Sales Record'!$D$3:$D$1000="")))</f>
        <v/>
      </c>
      <c r="P968" s="46" t="str">
        <f>IF(A968="","",SUMPRODUCT('Purchase Record'!$J$3:$J$1000,--('Inventory List'!A968='Purchase Record'!$B$3:$B$1000),--('Purchase Record'!$D$3:$D$1000="")))</f>
        <v/>
      </c>
      <c r="Q968" s="46" t="str">
        <f>IF(A968="","",K968+SUMPRODUCT(--(A968='Purchase Record'!$B$3:$B$1000),--('Purchase Record'!$D$3:$D$1000&lt;&gt;""),'Purchase Record'!$J$3:$J$1000)-SUMPRODUCT(--(A968='Sales Record'!$B$3:$B$1000),--('Sales Record'!$D$3:$D$1000&lt;&gt;""),'Sales Record'!$G$3:$G$1000))</f>
        <v/>
      </c>
      <c r="R968" s="40"/>
      <c r="S968" s="40"/>
      <c r="T968" s="40"/>
      <c r="U968" s="41" t="str">
        <f t="shared" si="3"/>
        <v/>
      </c>
      <c r="V968" s="21" t="str">
        <f t="shared" si="4"/>
        <v/>
      </c>
      <c r="W968" s="21"/>
      <c r="X968" s="47">
        <f t="shared" si="5"/>
        <v>0</v>
      </c>
    </row>
    <row r="969">
      <c r="C969" s="21"/>
      <c r="D969" s="21"/>
      <c r="F969" s="21"/>
      <c r="G969" s="21"/>
      <c r="H969" s="21"/>
      <c r="I969" s="21"/>
      <c r="J969" s="49" t="str">
        <f t="shared" si="1"/>
        <v/>
      </c>
      <c r="K969" s="45" t="str">
        <f t="shared" si="2"/>
        <v/>
      </c>
      <c r="L969" s="21"/>
      <c r="M969" s="21"/>
      <c r="N969" s="46" t="str">
        <f>IF(A969="","",COUNTIF('Sales Record'!$B$3:$B$1000,A969))</f>
        <v/>
      </c>
      <c r="O969" s="46" t="str">
        <f>IF(A969="","",SUMPRODUCT(--('Sales Record'!$B$3:$B$1000='Inventory List'!A969),--('Sales Record'!$D$3:$D$1000="")))</f>
        <v/>
      </c>
      <c r="P969" s="46" t="str">
        <f>IF(A969="","",SUMPRODUCT('Purchase Record'!$J$3:$J$1000,--('Inventory List'!A969='Purchase Record'!$B$3:$B$1000),--('Purchase Record'!$D$3:$D$1000="")))</f>
        <v/>
      </c>
      <c r="Q969" s="46" t="str">
        <f>IF(A969="","",K969+SUMPRODUCT(--(A969='Purchase Record'!$B$3:$B$1000),--('Purchase Record'!$D$3:$D$1000&lt;&gt;""),'Purchase Record'!$J$3:$J$1000)-SUMPRODUCT(--(A969='Sales Record'!$B$3:$B$1000),--('Sales Record'!$D$3:$D$1000&lt;&gt;""),'Sales Record'!$G$3:$G$1000))</f>
        <v/>
      </c>
      <c r="R969" s="40"/>
      <c r="S969" s="40"/>
      <c r="T969" s="40"/>
      <c r="U969" s="41" t="str">
        <f t="shared" si="3"/>
        <v/>
      </c>
      <c r="V969" s="21" t="str">
        <f t="shared" si="4"/>
        <v/>
      </c>
      <c r="W969" s="21"/>
      <c r="X969" s="47">
        <f t="shared" si="5"/>
        <v>0</v>
      </c>
    </row>
    <row r="970">
      <c r="C970" s="21"/>
      <c r="D970" s="21"/>
      <c r="F970" s="21"/>
      <c r="G970" s="21"/>
      <c r="H970" s="21"/>
      <c r="I970" s="21"/>
      <c r="J970" s="49" t="str">
        <f t="shared" si="1"/>
        <v/>
      </c>
      <c r="K970" s="45" t="str">
        <f t="shared" si="2"/>
        <v/>
      </c>
      <c r="L970" s="21"/>
      <c r="M970" s="21"/>
      <c r="N970" s="46" t="str">
        <f>IF(A970="","",COUNTIF('Sales Record'!$B$3:$B$1000,A970))</f>
        <v/>
      </c>
      <c r="O970" s="46" t="str">
        <f>IF(A970="","",SUMPRODUCT(--('Sales Record'!$B$3:$B$1000='Inventory List'!A970),--('Sales Record'!$D$3:$D$1000="")))</f>
        <v/>
      </c>
      <c r="P970" s="46" t="str">
        <f>IF(A970="","",SUMPRODUCT('Purchase Record'!$J$3:$J$1000,--('Inventory List'!A970='Purchase Record'!$B$3:$B$1000),--('Purchase Record'!$D$3:$D$1000="")))</f>
        <v/>
      </c>
      <c r="Q970" s="46" t="str">
        <f>IF(A970="","",K970+SUMPRODUCT(--(A970='Purchase Record'!$B$3:$B$1000),--('Purchase Record'!$D$3:$D$1000&lt;&gt;""),'Purchase Record'!$J$3:$J$1000)-SUMPRODUCT(--(A970='Sales Record'!$B$3:$B$1000),--('Sales Record'!$D$3:$D$1000&lt;&gt;""),'Sales Record'!$G$3:$G$1000))</f>
        <v/>
      </c>
      <c r="R970" s="40"/>
      <c r="S970" s="40"/>
      <c r="T970" s="40"/>
      <c r="U970" s="41" t="str">
        <f t="shared" si="3"/>
        <v/>
      </c>
      <c r="V970" s="21" t="str">
        <f t="shared" si="4"/>
        <v/>
      </c>
      <c r="W970" s="21"/>
      <c r="X970" s="47">
        <f t="shared" si="5"/>
        <v>0</v>
      </c>
    </row>
    <row r="971">
      <c r="C971" s="21"/>
      <c r="D971" s="21"/>
      <c r="F971" s="21"/>
      <c r="G971" s="21"/>
      <c r="H971" s="21"/>
      <c r="I971" s="21"/>
      <c r="J971" s="49" t="str">
        <f t="shared" si="1"/>
        <v/>
      </c>
      <c r="K971" s="45" t="str">
        <f t="shared" si="2"/>
        <v/>
      </c>
      <c r="L971" s="21"/>
      <c r="M971" s="21"/>
      <c r="N971" s="46" t="str">
        <f>IF(A971="","",COUNTIF('Sales Record'!$B$3:$B$1000,A971))</f>
        <v/>
      </c>
      <c r="O971" s="46" t="str">
        <f>IF(A971="","",SUMPRODUCT(--('Sales Record'!$B$3:$B$1000='Inventory List'!A971),--('Sales Record'!$D$3:$D$1000="")))</f>
        <v/>
      </c>
      <c r="P971" s="46" t="str">
        <f>IF(A971="","",SUMPRODUCT('Purchase Record'!$J$3:$J$1000,--('Inventory List'!A971='Purchase Record'!$B$3:$B$1000),--('Purchase Record'!$D$3:$D$1000="")))</f>
        <v/>
      </c>
      <c r="Q971" s="46" t="str">
        <f>IF(A971="","",K971+SUMPRODUCT(--(A971='Purchase Record'!$B$3:$B$1000),--('Purchase Record'!$D$3:$D$1000&lt;&gt;""),'Purchase Record'!$J$3:$J$1000)-SUMPRODUCT(--(A971='Sales Record'!$B$3:$B$1000),--('Sales Record'!$D$3:$D$1000&lt;&gt;""),'Sales Record'!$G$3:$G$1000))</f>
        <v/>
      </c>
      <c r="R971" s="40"/>
      <c r="S971" s="40"/>
      <c r="T971" s="40"/>
      <c r="U971" s="41" t="str">
        <f t="shared" si="3"/>
        <v/>
      </c>
      <c r="V971" s="21" t="str">
        <f t="shared" si="4"/>
        <v/>
      </c>
      <c r="W971" s="21"/>
      <c r="X971" s="47">
        <f t="shared" si="5"/>
        <v>0</v>
      </c>
    </row>
    <row r="972">
      <c r="C972" s="21"/>
      <c r="D972" s="21"/>
      <c r="F972" s="21"/>
      <c r="G972" s="21"/>
      <c r="H972" s="21"/>
      <c r="I972" s="21"/>
      <c r="J972" s="49" t="str">
        <f t="shared" si="1"/>
        <v/>
      </c>
      <c r="K972" s="45" t="str">
        <f t="shared" si="2"/>
        <v/>
      </c>
      <c r="L972" s="21"/>
      <c r="M972" s="21"/>
      <c r="N972" s="46" t="str">
        <f>IF(A972="","",COUNTIF('Sales Record'!$B$3:$B$1000,A972))</f>
        <v/>
      </c>
      <c r="O972" s="46" t="str">
        <f>IF(A972="","",SUMPRODUCT(--('Sales Record'!$B$3:$B$1000='Inventory List'!A972),--('Sales Record'!$D$3:$D$1000="")))</f>
        <v/>
      </c>
      <c r="P972" s="46" t="str">
        <f>IF(A972="","",SUMPRODUCT('Purchase Record'!$J$3:$J$1000,--('Inventory List'!A972='Purchase Record'!$B$3:$B$1000),--('Purchase Record'!$D$3:$D$1000="")))</f>
        <v/>
      </c>
      <c r="Q972" s="46" t="str">
        <f>IF(A972="","",K972+SUMPRODUCT(--(A972='Purchase Record'!$B$3:$B$1000),--('Purchase Record'!$D$3:$D$1000&lt;&gt;""),'Purchase Record'!$J$3:$J$1000)-SUMPRODUCT(--(A972='Sales Record'!$B$3:$B$1000),--('Sales Record'!$D$3:$D$1000&lt;&gt;""),'Sales Record'!$G$3:$G$1000))</f>
        <v/>
      </c>
      <c r="R972" s="40"/>
      <c r="S972" s="40"/>
      <c r="T972" s="40"/>
      <c r="U972" s="41" t="str">
        <f t="shared" si="3"/>
        <v/>
      </c>
      <c r="V972" s="21" t="str">
        <f t="shared" si="4"/>
        <v/>
      </c>
      <c r="W972" s="21"/>
      <c r="X972" s="47">
        <f t="shared" si="5"/>
        <v>0</v>
      </c>
    </row>
    <row r="973">
      <c r="C973" s="21"/>
      <c r="D973" s="21"/>
      <c r="F973" s="21"/>
      <c r="G973" s="21"/>
      <c r="H973" s="21"/>
      <c r="I973" s="21"/>
      <c r="J973" s="49" t="str">
        <f t="shared" si="1"/>
        <v/>
      </c>
      <c r="K973" s="45" t="str">
        <f t="shared" si="2"/>
        <v/>
      </c>
      <c r="L973" s="21"/>
      <c r="M973" s="21"/>
      <c r="N973" s="46" t="str">
        <f>IF(A973="","",COUNTIF('Sales Record'!$B$3:$B$1000,A973))</f>
        <v/>
      </c>
      <c r="O973" s="46" t="str">
        <f>IF(A973="","",SUMPRODUCT(--('Sales Record'!$B$3:$B$1000='Inventory List'!A973),--('Sales Record'!$D$3:$D$1000="")))</f>
        <v/>
      </c>
      <c r="P973" s="46" t="str">
        <f>IF(A973="","",SUMPRODUCT('Purchase Record'!$J$3:$J$1000,--('Inventory List'!A973='Purchase Record'!$B$3:$B$1000),--('Purchase Record'!$D$3:$D$1000="")))</f>
        <v/>
      </c>
      <c r="Q973" s="46" t="str">
        <f>IF(A973="","",K973+SUMPRODUCT(--(A973='Purchase Record'!$B$3:$B$1000),--('Purchase Record'!$D$3:$D$1000&lt;&gt;""),'Purchase Record'!$J$3:$J$1000)-SUMPRODUCT(--(A973='Sales Record'!$B$3:$B$1000),--('Sales Record'!$D$3:$D$1000&lt;&gt;""),'Sales Record'!$G$3:$G$1000))</f>
        <v/>
      </c>
      <c r="R973" s="40"/>
      <c r="S973" s="40"/>
      <c r="T973" s="40"/>
      <c r="U973" s="41" t="str">
        <f t="shared" si="3"/>
        <v/>
      </c>
      <c r="V973" s="21" t="str">
        <f t="shared" si="4"/>
        <v/>
      </c>
      <c r="W973" s="21"/>
      <c r="X973" s="47">
        <f t="shared" si="5"/>
        <v>0</v>
      </c>
    </row>
    <row r="974">
      <c r="C974" s="21"/>
      <c r="D974" s="21"/>
      <c r="F974" s="21"/>
      <c r="G974" s="21"/>
      <c r="H974" s="21"/>
      <c r="I974" s="21"/>
      <c r="J974" s="49" t="str">
        <f t="shared" si="1"/>
        <v/>
      </c>
      <c r="K974" s="45" t="str">
        <f t="shared" si="2"/>
        <v/>
      </c>
      <c r="L974" s="21"/>
      <c r="M974" s="21"/>
      <c r="N974" s="46" t="str">
        <f>IF(A974="","",COUNTIF('Sales Record'!$B$3:$B$1000,A974))</f>
        <v/>
      </c>
      <c r="O974" s="46" t="str">
        <f>IF(A974="","",SUMPRODUCT(--('Sales Record'!$B$3:$B$1000='Inventory List'!A974),--('Sales Record'!$D$3:$D$1000="")))</f>
        <v/>
      </c>
      <c r="P974" s="46" t="str">
        <f>IF(A974="","",SUMPRODUCT('Purchase Record'!$J$3:$J$1000,--('Inventory List'!A974='Purchase Record'!$B$3:$B$1000),--('Purchase Record'!$D$3:$D$1000="")))</f>
        <v/>
      </c>
      <c r="Q974" s="46" t="str">
        <f>IF(A974="","",K974+SUMPRODUCT(--(A974='Purchase Record'!$B$3:$B$1000),--('Purchase Record'!$D$3:$D$1000&lt;&gt;""),'Purchase Record'!$J$3:$J$1000)-SUMPRODUCT(--(A974='Sales Record'!$B$3:$B$1000),--('Sales Record'!$D$3:$D$1000&lt;&gt;""),'Sales Record'!$G$3:$G$1000))</f>
        <v/>
      </c>
      <c r="R974" s="40"/>
      <c r="S974" s="40"/>
      <c r="T974" s="40"/>
      <c r="U974" s="41" t="str">
        <f t="shared" si="3"/>
        <v/>
      </c>
      <c r="V974" s="21" t="str">
        <f t="shared" si="4"/>
        <v/>
      </c>
      <c r="W974" s="21"/>
      <c r="X974" s="47">
        <f t="shared" si="5"/>
        <v>0</v>
      </c>
    </row>
    <row r="975">
      <c r="C975" s="21"/>
      <c r="D975" s="21"/>
      <c r="F975" s="21"/>
      <c r="G975" s="21"/>
      <c r="H975" s="21"/>
      <c r="I975" s="21"/>
      <c r="J975" s="49" t="str">
        <f t="shared" si="1"/>
        <v/>
      </c>
      <c r="K975" s="45" t="str">
        <f t="shared" si="2"/>
        <v/>
      </c>
      <c r="L975" s="21"/>
      <c r="M975" s="21"/>
      <c r="N975" s="46" t="str">
        <f>IF(A975="","",COUNTIF('Sales Record'!$B$3:$B$1000,A975))</f>
        <v/>
      </c>
      <c r="O975" s="46" t="str">
        <f>IF(A975="","",SUMPRODUCT(--('Sales Record'!$B$3:$B$1000='Inventory List'!A975),--('Sales Record'!$D$3:$D$1000="")))</f>
        <v/>
      </c>
      <c r="P975" s="46" t="str">
        <f>IF(A975="","",SUMPRODUCT('Purchase Record'!$J$3:$J$1000,--('Inventory List'!A975='Purchase Record'!$B$3:$B$1000),--('Purchase Record'!$D$3:$D$1000="")))</f>
        <v/>
      </c>
      <c r="Q975" s="46" t="str">
        <f>IF(A975="","",K975+SUMPRODUCT(--(A975='Purchase Record'!$B$3:$B$1000),--('Purchase Record'!$D$3:$D$1000&lt;&gt;""),'Purchase Record'!$J$3:$J$1000)-SUMPRODUCT(--(A975='Sales Record'!$B$3:$B$1000),--('Sales Record'!$D$3:$D$1000&lt;&gt;""),'Sales Record'!$G$3:$G$1000))</f>
        <v/>
      </c>
      <c r="R975" s="40"/>
      <c r="S975" s="40"/>
      <c r="T975" s="40"/>
      <c r="U975" s="41" t="str">
        <f t="shared" si="3"/>
        <v/>
      </c>
      <c r="V975" s="21" t="str">
        <f t="shared" si="4"/>
        <v/>
      </c>
      <c r="W975" s="21"/>
      <c r="X975" s="47">
        <f t="shared" si="5"/>
        <v>0</v>
      </c>
    </row>
    <row r="976">
      <c r="C976" s="21"/>
      <c r="D976" s="21"/>
      <c r="F976" s="21"/>
      <c r="G976" s="21"/>
      <c r="H976" s="21"/>
      <c r="I976" s="21"/>
      <c r="J976" s="49" t="str">
        <f t="shared" si="1"/>
        <v/>
      </c>
      <c r="K976" s="45" t="str">
        <f t="shared" si="2"/>
        <v/>
      </c>
      <c r="L976" s="21"/>
      <c r="M976" s="21"/>
      <c r="N976" s="46" t="str">
        <f>IF(A976="","",COUNTIF('Sales Record'!$B$3:$B$1000,A976))</f>
        <v/>
      </c>
      <c r="O976" s="46" t="str">
        <f>IF(A976="","",SUMPRODUCT(--('Sales Record'!$B$3:$B$1000='Inventory List'!A976),--('Sales Record'!$D$3:$D$1000="")))</f>
        <v/>
      </c>
      <c r="P976" s="46" t="str">
        <f>IF(A976="","",SUMPRODUCT('Purchase Record'!$J$3:$J$1000,--('Inventory List'!A976='Purchase Record'!$B$3:$B$1000),--('Purchase Record'!$D$3:$D$1000="")))</f>
        <v/>
      </c>
      <c r="Q976" s="46" t="str">
        <f>IF(A976="","",K976+SUMPRODUCT(--(A976='Purchase Record'!$B$3:$B$1000),--('Purchase Record'!$D$3:$D$1000&lt;&gt;""),'Purchase Record'!$J$3:$J$1000)-SUMPRODUCT(--(A976='Sales Record'!$B$3:$B$1000),--('Sales Record'!$D$3:$D$1000&lt;&gt;""),'Sales Record'!$G$3:$G$1000))</f>
        <v/>
      </c>
      <c r="R976" s="40"/>
      <c r="S976" s="40"/>
      <c r="T976" s="40"/>
      <c r="U976" s="41" t="str">
        <f t="shared" si="3"/>
        <v/>
      </c>
      <c r="V976" s="21" t="str">
        <f t="shared" si="4"/>
        <v/>
      </c>
      <c r="W976" s="21"/>
      <c r="X976" s="47">
        <f t="shared" si="5"/>
        <v>0</v>
      </c>
    </row>
    <row r="977">
      <c r="C977" s="21"/>
      <c r="D977" s="21"/>
      <c r="F977" s="21"/>
      <c r="G977" s="21"/>
      <c r="H977" s="21"/>
      <c r="I977" s="21"/>
      <c r="J977" s="49" t="str">
        <f t="shared" si="1"/>
        <v/>
      </c>
      <c r="K977" s="45" t="str">
        <f t="shared" si="2"/>
        <v/>
      </c>
      <c r="L977" s="21"/>
      <c r="M977" s="21"/>
      <c r="N977" s="46" t="str">
        <f>IF(A977="","",COUNTIF('Sales Record'!$B$3:$B$1000,A977))</f>
        <v/>
      </c>
      <c r="O977" s="46" t="str">
        <f>IF(A977="","",SUMPRODUCT(--('Sales Record'!$B$3:$B$1000='Inventory List'!A977),--('Sales Record'!$D$3:$D$1000="")))</f>
        <v/>
      </c>
      <c r="P977" s="46" t="str">
        <f>IF(A977="","",SUMPRODUCT('Purchase Record'!$J$3:$J$1000,--('Inventory List'!A977='Purchase Record'!$B$3:$B$1000),--('Purchase Record'!$D$3:$D$1000="")))</f>
        <v/>
      </c>
      <c r="Q977" s="46" t="str">
        <f>IF(A977="","",K977+SUMPRODUCT(--(A977='Purchase Record'!$B$3:$B$1000),--('Purchase Record'!$D$3:$D$1000&lt;&gt;""),'Purchase Record'!$J$3:$J$1000)-SUMPRODUCT(--(A977='Sales Record'!$B$3:$B$1000),--('Sales Record'!$D$3:$D$1000&lt;&gt;""),'Sales Record'!$G$3:$G$1000))</f>
        <v/>
      </c>
      <c r="R977" s="40"/>
      <c r="S977" s="40"/>
      <c r="T977" s="40"/>
      <c r="U977" s="41" t="str">
        <f t="shared" si="3"/>
        <v/>
      </c>
      <c r="V977" s="21" t="str">
        <f t="shared" si="4"/>
        <v/>
      </c>
      <c r="W977" s="21"/>
      <c r="X977" s="47">
        <f t="shared" si="5"/>
        <v>0</v>
      </c>
    </row>
    <row r="978">
      <c r="C978" s="21"/>
      <c r="D978" s="21"/>
      <c r="F978" s="21"/>
      <c r="G978" s="21"/>
      <c r="H978" s="21"/>
      <c r="I978" s="21"/>
      <c r="J978" s="49" t="str">
        <f t="shared" si="1"/>
        <v/>
      </c>
      <c r="K978" s="45" t="str">
        <f t="shared" si="2"/>
        <v/>
      </c>
      <c r="L978" s="21"/>
      <c r="M978" s="21"/>
      <c r="N978" s="46" t="str">
        <f>IF(A978="","",COUNTIF('Sales Record'!$B$3:$B$1000,A978))</f>
        <v/>
      </c>
      <c r="O978" s="46" t="str">
        <f>IF(A978="","",SUMPRODUCT(--('Sales Record'!$B$3:$B$1000='Inventory List'!A978),--('Sales Record'!$D$3:$D$1000="")))</f>
        <v/>
      </c>
      <c r="P978" s="46" t="str">
        <f>IF(A978="","",SUMPRODUCT('Purchase Record'!$J$3:$J$1000,--('Inventory List'!A978='Purchase Record'!$B$3:$B$1000),--('Purchase Record'!$D$3:$D$1000="")))</f>
        <v/>
      </c>
      <c r="Q978" s="46" t="str">
        <f>IF(A978="","",K978+SUMPRODUCT(--(A978='Purchase Record'!$B$3:$B$1000),--('Purchase Record'!$D$3:$D$1000&lt;&gt;""),'Purchase Record'!$J$3:$J$1000)-SUMPRODUCT(--(A978='Sales Record'!$B$3:$B$1000),--('Sales Record'!$D$3:$D$1000&lt;&gt;""),'Sales Record'!$G$3:$G$1000))</f>
        <v/>
      </c>
      <c r="R978" s="40"/>
      <c r="S978" s="40"/>
      <c r="T978" s="40"/>
      <c r="U978" s="41" t="str">
        <f t="shared" si="3"/>
        <v/>
      </c>
      <c r="V978" s="21" t="str">
        <f t="shared" si="4"/>
        <v/>
      </c>
      <c r="W978" s="21"/>
      <c r="X978" s="47">
        <f t="shared" si="5"/>
        <v>0</v>
      </c>
    </row>
    <row r="979">
      <c r="C979" s="21"/>
      <c r="D979" s="21"/>
      <c r="F979" s="21"/>
      <c r="G979" s="21"/>
      <c r="H979" s="21"/>
      <c r="I979" s="21"/>
      <c r="J979" s="49" t="str">
        <f t="shared" si="1"/>
        <v/>
      </c>
      <c r="K979" s="45" t="str">
        <f t="shared" si="2"/>
        <v/>
      </c>
      <c r="L979" s="21"/>
      <c r="M979" s="21"/>
      <c r="N979" s="46" t="str">
        <f>IF(A979="","",COUNTIF('Sales Record'!$B$3:$B$1000,A979))</f>
        <v/>
      </c>
      <c r="O979" s="46" t="str">
        <f>IF(A979="","",SUMPRODUCT(--('Sales Record'!$B$3:$B$1000='Inventory List'!A979),--('Sales Record'!$D$3:$D$1000="")))</f>
        <v/>
      </c>
      <c r="P979" s="46" t="str">
        <f>IF(A979="","",SUMPRODUCT('Purchase Record'!$J$3:$J$1000,--('Inventory List'!A979='Purchase Record'!$B$3:$B$1000),--('Purchase Record'!$D$3:$D$1000="")))</f>
        <v/>
      </c>
      <c r="Q979" s="46" t="str">
        <f>IF(A979="","",K979+SUMPRODUCT(--(A979='Purchase Record'!$B$3:$B$1000),--('Purchase Record'!$D$3:$D$1000&lt;&gt;""),'Purchase Record'!$J$3:$J$1000)-SUMPRODUCT(--(A979='Sales Record'!$B$3:$B$1000),--('Sales Record'!$D$3:$D$1000&lt;&gt;""),'Sales Record'!$G$3:$G$1000))</f>
        <v/>
      </c>
      <c r="R979" s="40"/>
      <c r="S979" s="40"/>
      <c r="T979" s="40"/>
      <c r="U979" s="41" t="str">
        <f t="shared" si="3"/>
        <v/>
      </c>
      <c r="V979" s="21" t="str">
        <f t="shared" si="4"/>
        <v/>
      </c>
      <c r="W979" s="21"/>
      <c r="X979" s="47">
        <f t="shared" si="5"/>
        <v>0</v>
      </c>
    </row>
    <row r="980">
      <c r="C980" s="21"/>
      <c r="D980" s="21"/>
      <c r="F980" s="21"/>
      <c r="G980" s="21"/>
      <c r="H980" s="21"/>
      <c r="I980" s="21"/>
      <c r="J980" s="49" t="str">
        <f t="shared" si="1"/>
        <v/>
      </c>
      <c r="K980" s="45" t="str">
        <f t="shared" si="2"/>
        <v/>
      </c>
      <c r="L980" s="21"/>
      <c r="M980" s="21"/>
      <c r="N980" s="46" t="str">
        <f>IF(A980="","",COUNTIF('Sales Record'!$B$3:$B$1000,A980))</f>
        <v/>
      </c>
      <c r="O980" s="46" t="str">
        <f>IF(A980="","",SUMPRODUCT(--('Sales Record'!$B$3:$B$1000='Inventory List'!A980),--('Sales Record'!$D$3:$D$1000="")))</f>
        <v/>
      </c>
      <c r="P980" s="46" t="str">
        <f>IF(A980="","",SUMPRODUCT('Purchase Record'!$J$3:$J$1000,--('Inventory List'!A980='Purchase Record'!$B$3:$B$1000),--('Purchase Record'!$D$3:$D$1000="")))</f>
        <v/>
      </c>
      <c r="Q980" s="46" t="str">
        <f>IF(A980="","",K980+SUMPRODUCT(--(A980='Purchase Record'!$B$3:$B$1000),--('Purchase Record'!$D$3:$D$1000&lt;&gt;""),'Purchase Record'!$J$3:$J$1000)-SUMPRODUCT(--(A980='Sales Record'!$B$3:$B$1000),--('Sales Record'!$D$3:$D$1000&lt;&gt;""),'Sales Record'!$G$3:$G$1000))</f>
        <v/>
      </c>
      <c r="R980" s="40"/>
      <c r="S980" s="40"/>
      <c r="T980" s="40"/>
      <c r="U980" s="41" t="str">
        <f t="shared" si="3"/>
        <v/>
      </c>
      <c r="V980" s="21" t="str">
        <f t="shared" si="4"/>
        <v/>
      </c>
      <c r="W980" s="21"/>
      <c r="X980" s="47">
        <f t="shared" si="5"/>
        <v>0</v>
      </c>
    </row>
    <row r="981">
      <c r="C981" s="21"/>
      <c r="D981" s="21"/>
      <c r="F981" s="21"/>
      <c r="G981" s="21"/>
      <c r="H981" s="21"/>
      <c r="I981" s="21"/>
      <c r="J981" s="49" t="str">
        <f t="shared" si="1"/>
        <v/>
      </c>
      <c r="K981" s="45" t="str">
        <f t="shared" si="2"/>
        <v/>
      </c>
      <c r="L981" s="21"/>
      <c r="M981" s="21"/>
      <c r="N981" s="46" t="str">
        <f>IF(A981="","",COUNTIF('Sales Record'!$B$3:$B$1000,A981))</f>
        <v/>
      </c>
      <c r="O981" s="46" t="str">
        <f>IF(A981="","",SUMPRODUCT(--('Sales Record'!$B$3:$B$1000='Inventory List'!A981),--('Sales Record'!$D$3:$D$1000="")))</f>
        <v/>
      </c>
      <c r="P981" s="46" t="str">
        <f>IF(A981="","",SUMPRODUCT('Purchase Record'!$J$3:$J$1000,--('Inventory List'!A981='Purchase Record'!$B$3:$B$1000),--('Purchase Record'!$D$3:$D$1000="")))</f>
        <v/>
      </c>
      <c r="Q981" s="46" t="str">
        <f>IF(A981="","",K981+SUMPRODUCT(--(A981='Purchase Record'!$B$3:$B$1000),--('Purchase Record'!$D$3:$D$1000&lt;&gt;""),'Purchase Record'!$J$3:$J$1000)-SUMPRODUCT(--(A981='Sales Record'!$B$3:$B$1000),--('Sales Record'!$D$3:$D$1000&lt;&gt;""),'Sales Record'!$G$3:$G$1000))</f>
        <v/>
      </c>
      <c r="R981" s="40"/>
      <c r="S981" s="40"/>
      <c r="T981" s="40"/>
      <c r="U981" s="41" t="str">
        <f t="shared" si="3"/>
        <v/>
      </c>
      <c r="V981" s="21" t="str">
        <f t="shared" si="4"/>
        <v/>
      </c>
      <c r="W981" s="21"/>
      <c r="X981" s="47">
        <f t="shared" si="5"/>
        <v>0</v>
      </c>
    </row>
    <row r="982">
      <c r="C982" s="21"/>
      <c r="D982" s="21"/>
      <c r="F982" s="21"/>
      <c r="G982" s="21"/>
      <c r="H982" s="21"/>
      <c r="I982" s="21"/>
      <c r="J982" s="49" t="str">
        <f t="shared" si="1"/>
        <v/>
      </c>
      <c r="K982" s="45" t="str">
        <f t="shared" si="2"/>
        <v/>
      </c>
      <c r="L982" s="21"/>
      <c r="M982" s="21"/>
      <c r="N982" s="46" t="str">
        <f>IF(A982="","",COUNTIF('Sales Record'!$B$3:$B$1000,A982))</f>
        <v/>
      </c>
      <c r="O982" s="46" t="str">
        <f>IF(A982="","",SUMPRODUCT(--('Sales Record'!$B$3:$B$1000='Inventory List'!A982),--('Sales Record'!$D$3:$D$1000="")))</f>
        <v/>
      </c>
      <c r="P982" s="46" t="str">
        <f>IF(A982="","",SUMPRODUCT('Purchase Record'!$J$3:$J$1000,--('Inventory List'!A982='Purchase Record'!$B$3:$B$1000),--('Purchase Record'!$D$3:$D$1000="")))</f>
        <v/>
      </c>
      <c r="Q982" s="46" t="str">
        <f>IF(A982="","",K982+SUMPRODUCT(--(A982='Purchase Record'!$B$3:$B$1000),--('Purchase Record'!$D$3:$D$1000&lt;&gt;""),'Purchase Record'!$J$3:$J$1000)-SUMPRODUCT(--(A982='Sales Record'!$B$3:$B$1000),--('Sales Record'!$D$3:$D$1000&lt;&gt;""),'Sales Record'!$G$3:$G$1000))</f>
        <v/>
      </c>
      <c r="R982" s="40"/>
      <c r="S982" s="40"/>
      <c r="T982" s="40"/>
      <c r="U982" s="41" t="str">
        <f t="shared" si="3"/>
        <v/>
      </c>
      <c r="V982" s="21" t="str">
        <f t="shared" si="4"/>
        <v/>
      </c>
      <c r="W982" s="21"/>
      <c r="X982" s="47">
        <f t="shared" si="5"/>
        <v>0</v>
      </c>
    </row>
    <row r="983">
      <c r="C983" s="21"/>
      <c r="D983" s="21"/>
      <c r="F983" s="21"/>
      <c r="G983" s="21"/>
      <c r="H983" s="21"/>
      <c r="I983" s="21"/>
      <c r="J983" s="49" t="str">
        <f t="shared" si="1"/>
        <v/>
      </c>
      <c r="K983" s="45" t="str">
        <f t="shared" si="2"/>
        <v/>
      </c>
      <c r="L983" s="21"/>
      <c r="M983" s="21"/>
      <c r="N983" s="46" t="str">
        <f>IF(A983="","",COUNTIF('Sales Record'!$B$3:$B$1000,A983))</f>
        <v/>
      </c>
      <c r="O983" s="46" t="str">
        <f>IF(A983="","",SUMPRODUCT(--('Sales Record'!$B$3:$B$1000='Inventory List'!A983),--('Sales Record'!$D$3:$D$1000="")))</f>
        <v/>
      </c>
      <c r="P983" s="46" t="str">
        <f>IF(A983="","",SUMPRODUCT('Purchase Record'!$J$3:$J$1000,--('Inventory List'!A983='Purchase Record'!$B$3:$B$1000),--('Purchase Record'!$D$3:$D$1000="")))</f>
        <v/>
      </c>
      <c r="Q983" s="46" t="str">
        <f>IF(A983="","",K983+SUMPRODUCT(--(A983='Purchase Record'!$B$3:$B$1000),--('Purchase Record'!$D$3:$D$1000&lt;&gt;""),'Purchase Record'!$J$3:$J$1000)-SUMPRODUCT(--(A983='Sales Record'!$B$3:$B$1000),--('Sales Record'!$D$3:$D$1000&lt;&gt;""),'Sales Record'!$G$3:$G$1000))</f>
        <v/>
      </c>
      <c r="R983" s="40"/>
      <c r="S983" s="40"/>
      <c r="T983" s="40"/>
      <c r="U983" s="41" t="str">
        <f t="shared" si="3"/>
        <v/>
      </c>
      <c r="V983" s="21" t="str">
        <f t="shared" si="4"/>
        <v/>
      </c>
      <c r="W983" s="21"/>
      <c r="X983" s="47">
        <f t="shared" si="5"/>
        <v>0</v>
      </c>
    </row>
    <row r="984">
      <c r="C984" s="21"/>
      <c r="D984" s="21"/>
      <c r="F984" s="21"/>
      <c r="G984" s="21"/>
      <c r="H984" s="21"/>
      <c r="I984" s="21"/>
      <c r="J984" s="49" t="str">
        <f t="shared" si="1"/>
        <v/>
      </c>
      <c r="K984" s="45" t="str">
        <f t="shared" si="2"/>
        <v/>
      </c>
      <c r="L984" s="21"/>
      <c r="M984" s="21"/>
      <c r="N984" s="46" t="str">
        <f>IF(A984="","",COUNTIF('Sales Record'!$B$3:$B$1000,A984))</f>
        <v/>
      </c>
      <c r="O984" s="46" t="str">
        <f>IF(A984="","",SUMPRODUCT(--('Sales Record'!$B$3:$B$1000='Inventory List'!A984),--('Sales Record'!$D$3:$D$1000="")))</f>
        <v/>
      </c>
      <c r="P984" s="46" t="str">
        <f>IF(A984="","",SUMPRODUCT('Purchase Record'!$J$3:$J$1000,--('Inventory List'!A984='Purchase Record'!$B$3:$B$1000),--('Purchase Record'!$D$3:$D$1000="")))</f>
        <v/>
      </c>
      <c r="Q984" s="46" t="str">
        <f>IF(A984="","",K984+SUMPRODUCT(--(A984='Purchase Record'!$B$3:$B$1000),--('Purchase Record'!$D$3:$D$1000&lt;&gt;""),'Purchase Record'!$J$3:$J$1000)-SUMPRODUCT(--(A984='Sales Record'!$B$3:$B$1000),--('Sales Record'!$D$3:$D$1000&lt;&gt;""),'Sales Record'!$G$3:$G$1000))</f>
        <v/>
      </c>
      <c r="R984" s="40"/>
      <c r="S984" s="40"/>
      <c r="T984" s="40"/>
      <c r="U984" s="41" t="str">
        <f t="shared" si="3"/>
        <v/>
      </c>
      <c r="V984" s="21" t="str">
        <f t="shared" si="4"/>
        <v/>
      </c>
      <c r="W984" s="21"/>
      <c r="X984" s="47">
        <f t="shared" si="5"/>
        <v>0</v>
      </c>
    </row>
    <row r="985">
      <c r="C985" s="21"/>
      <c r="D985" s="21"/>
      <c r="F985" s="21"/>
      <c r="G985" s="21"/>
      <c r="H985" s="21"/>
      <c r="I985" s="21"/>
      <c r="J985" s="49" t="str">
        <f t="shared" si="1"/>
        <v/>
      </c>
      <c r="K985" s="45" t="str">
        <f t="shared" si="2"/>
        <v/>
      </c>
      <c r="L985" s="21"/>
      <c r="M985" s="21"/>
      <c r="N985" s="46" t="str">
        <f>IF(A985="","",COUNTIF('Sales Record'!$B$3:$B$1000,A985))</f>
        <v/>
      </c>
      <c r="O985" s="46" t="str">
        <f>IF(A985="","",SUMPRODUCT(--('Sales Record'!$B$3:$B$1000='Inventory List'!A985),--('Sales Record'!$D$3:$D$1000="")))</f>
        <v/>
      </c>
      <c r="P985" s="46" t="str">
        <f>IF(A985="","",SUMPRODUCT('Purchase Record'!$J$3:$J$1000,--('Inventory List'!A985='Purchase Record'!$B$3:$B$1000),--('Purchase Record'!$D$3:$D$1000="")))</f>
        <v/>
      </c>
      <c r="Q985" s="46" t="str">
        <f>IF(A985="","",K985+SUMPRODUCT(--(A985='Purchase Record'!$B$3:$B$1000),--('Purchase Record'!$D$3:$D$1000&lt;&gt;""),'Purchase Record'!$J$3:$J$1000)-SUMPRODUCT(--(A985='Sales Record'!$B$3:$B$1000),--('Sales Record'!$D$3:$D$1000&lt;&gt;""),'Sales Record'!$G$3:$G$1000))</f>
        <v/>
      </c>
      <c r="R985" s="40"/>
      <c r="S985" s="40"/>
      <c r="T985" s="40"/>
      <c r="U985" s="41" t="str">
        <f t="shared" si="3"/>
        <v/>
      </c>
      <c r="V985" s="21" t="str">
        <f t="shared" si="4"/>
        <v/>
      </c>
      <c r="W985" s="21"/>
      <c r="X985" s="47">
        <f t="shared" si="5"/>
        <v>0</v>
      </c>
    </row>
    <row r="986">
      <c r="C986" s="21"/>
      <c r="D986" s="21"/>
      <c r="F986" s="21"/>
      <c r="G986" s="21"/>
      <c r="H986" s="21"/>
      <c r="I986" s="21"/>
      <c r="J986" s="49" t="str">
        <f t="shared" si="1"/>
        <v/>
      </c>
      <c r="K986" s="45" t="str">
        <f t="shared" si="2"/>
        <v/>
      </c>
      <c r="L986" s="21"/>
      <c r="M986" s="21"/>
      <c r="N986" s="46" t="str">
        <f>IF(A986="","",COUNTIF('Sales Record'!$B$3:$B$1000,A986))</f>
        <v/>
      </c>
      <c r="O986" s="46" t="str">
        <f>IF(A986="","",SUMPRODUCT(--('Sales Record'!$B$3:$B$1000='Inventory List'!A986),--('Sales Record'!$D$3:$D$1000="")))</f>
        <v/>
      </c>
      <c r="P986" s="46" t="str">
        <f>IF(A986="","",SUMPRODUCT('Purchase Record'!$J$3:$J$1000,--('Inventory List'!A986='Purchase Record'!$B$3:$B$1000),--('Purchase Record'!$D$3:$D$1000="")))</f>
        <v/>
      </c>
      <c r="Q986" s="46" t="str">
        <f>IF(A986="","",K986+SUMPRODUCT(--(A986='Purchase Record'!$B$3:$B$1000),--('Purchase Record'!$D$3:$D$1000&lt;&gt;""),'Purchase Record'!$J$3:$J$1000)-SUMPRODUCT(--(A986='Sales Record'!$B$3:$B$1000),--('Sales Record'!$D$3:$D$1000&lt;&gt;""),'Sales Record'!$G$3:$G$1000))</f>
        <v/>
      </c>
      <c r="R986" s="40"/>
      <c r="S986" s="40"/>
      <c r="T986" s="40"/>
      <c r="U986" s="41" t="str">
        <f t="shared" si="3"/>
        <v/>
      </c>
      <c r="V986" s="21" t="str">
        <f t="shared" si="4"/>
        <v/>
      </c>
      <c r="W986" s="21"/>
      <c r="X986" s="47">
        <f t="shared" si="5"/>
        <v>0</v>
      </c>
    </row>
    <row r="987">
      <c r="C987" s="21"/>
      <c r="D987" s="21"/>
      <c r="F987" s="21"/>
      <c r="G987" s="21"/>
      <c r="H987" s="21"/>
      <c r="I987" s="21"/>
      <c r="J987" s="49" t="str">
        <f t="shared" si="1"/>
        <v/>
      </c>
      <c r="K987" s="45" t="str">
        <f t="shared" si="2"/>
        <v/>
      </c>
      <c r="L987" s="21"/>
      <c r="M987" s="21"/>
      <c r="N987" s="46" t="str">
        <f>IF(A987="","",COUNTIF('Sales Record'!$B$3:$B$1000,A987))</f>
        <v/>
      </c>
      <c r="O987" s="46" t="str">
        <f>IF(A987="","",SUMPRODUCT(--('Sales Record'!$B$3:$B$1000='Inventory List'!A987),--('Sales Record'!$D$3:$D$1000="")))</f>
        <v/>
      </c>
      <c r="P987" s="46" t="str">
        <f>IF(A987="","",SUMPRODUCT('Purchase Record'!$J$3:$J$1000,--('Inventory List'!A987='Purchase Record'!$B$3:$B$1000),--('Purchase Record'!$D$3:$D$1000="")))</f>
        <v/>
      </c>
      <c r="Q987" s="46" t="str">
        <f>IF(A987="","",K987+SUMPRODUCT(--(A987='Purchase Record'!$B$3:$B$1000),--('Purchase Record'!$D$3:$D$1000&lt;&gt;""),'Purchase Record'!$J$3:$J$1000)-SUMPRODUCT(--(A987='Sales Record'!$B$3:$B$1000),--('Sales Record'!$D$3:$D$1000&lt;&gt;""),'Sales Record'!$G$3:$G$1000))</f>
        <v/>
      </c>
      <c r="R987" s="40"/>
      <c r="S987" s="40"/>
      <c r="T987" s="40"/>
      <c r="U987" s="41" t="str">
        <f t="shared" si="3"/>
        <v/>
      </c>
      <c r="V987" s="21" t="str">
        <f t="shared" si="4"/>
        <v/>
      </c>
      <c r="W987" s="21"/>
      <c r="X987" s="47">
        <f t="shared" si="5"/>
        <v>0</v>
      </c>
    </row>
    <row r="988">
      <c r="C988" s="21"/>
      <c r="D988" s="21"/>
      <c r="F988" s="21"/>
      <c r="G988" s="21"/>
      <c r="H988" s="21"/>
      <c r="I988" s="21"/>
      <c r="J988" s="49" t="str">
        <f t="shared" si="1"/>
        <v/>
      </c>
      <c r="K988" s="45" t="str">
        <f t="shared" si="2"/>
        <v/>
      </c>
      <c r="L988" s="21"/>
      <c r="M988" s="21"/>
      <c r="N988" s="46" t="str">
        <f>IF(A988="","",COUNTIF('Sales Record'!$B$3:$B$1000,A988))</f>
        <v/>
      </c>
      <c r="O988" s="46" t="str">
        <f>IF(A988="","",SUMPRODUCT(--('Sales Record'!$B$3:$B$1000='Inventory List'!A988),--('Sales Record'!$D$3:$D$1000="")))</f>
        <v/>
      </c>
      <c r="P988" s="46" t="str">
        <f>IF(A988="","",SUMPRODUCT('Purchase Record'!$J$3:$J$1000,--('Inventory List'!A988='Purchase Record'!$B$3:$B$1000),--('Purchase Record'!$D$3:$D$1000="")))</f>
        <v/>
      </c>
      <c r="Q988" s="46" t="str">
        <f>IF(A988="","",K988+SUMPRODUCT(--(A988='Purchase Record'!$B$3:$B$1000),--('Purchase Record'!$D$3:$D$1000&lt;&gt;""),'Purchase Record'!$J$3:$J$1000)-SUMPRODUCT(--(A988='Sales Record'!$B$3:$B$1000),--('Sales Record'!$D$3:$D$1000&lt;&gt;""),'Sales Record'!$G$3:$G$1000))</f>
        <v/>
      </c>
      <c r="R988" s="40"/>
      <c r="S988" s="40"/>
      <c r="T988" s="40"/>
      <c r="U988" s="41" t="str">
        <f t="shared" si="3"/>
        <v/>
      </c>
      <c r="V988" s="21" t="str">
        <f t="shared" si="4"/>
        <v/>
      </c>
      <c r="W988" s="21"/>
      <c r="X988" s="47">
        <f t="shared" si="5"/>
        <v>0</v>
      </c>
    </row>
    <row r="989">
      <c r="C989" s="21"/>
      <c r="D989" s="21"/>
      <c r="F989" s="21"/>
      <c r="G989" s="21"/>
      <c r="H989" s="21"/>
      <c r="I989" s="21"/>
      <c r="J989" s="49" t="str">
        <f t="shared" si="1"/>
        <v/>
      </c>
      <c r="K989" s="45" t="str">
        <f t="shared" si="2"/>
        <v/>
      </c>
      <c r="L989" s="21"/>
      <c r="M989" s="21"/>
      <c r="N989" s="46" t="str">
        <f>IF(A989="","",COUNTIF('Sales Record'!$B$3:$B$1000,A989))</f>
        <v/>
      </c>
      <c r="O989" s="46" t="str">
        <f>IF(A989="","",SUMPRODUCT(--('Sales Record'!$B$3:$B$1000='Inventory List'!A989),--('Sales Record'!$D$3:$D$1000="")))</f>
        <v/>
      </c>
      <c r="P989" s="46" t="str">
        <f>IF(A989="","",SUMPRODUCT('Purchase Record'!$J$3:$J$1000,--('Inventory List'!A989='Purchase Record'!$B$3:$B$1000),--('Purchase Record'!$D$3:$D$1000="")))</f>
        <v/>
      </c>
      <c r="Q989" s="46" t="str">
        <f>IF(A989="","",K989+SUMPRODUCT(--(A989='Purchase Record'!$B$3:$B$1000),--('Purchase Record'!$D$3:$D$1000&lt;&gt;""),'Purchase Record'!$J$3:$J$1000)-SUMPRODUCT(--(A989='Sales Record'!$B$3:$B$1000),--('Sales Record'!$D$3:$D$1000&lt;&gt;""),'Sales Record'!$G$3:$G$1000))</f>
        <v/>
      </c>
      <c r="R989" s="40"/>
      <c r="S989" s="40"/>
      <c r="T989" s="40"/>
      <c r="U989" s="41" t="str">
        <f t="shared" si="3"/>
        <v/>
      </c>
      <c r="V989" s="21" t="str">
        <f t="shared" si="4"/>
        <v/>
      </c>
      <c r="W989" s="21"/>
      <c r="X989" s="47">
        <f t="shared" si="5"/>
        <v>0</v>
      </c>
    </row>
    <row r="990">
      <c r="C990" s="21"/>
      <c r="D990" s="21"/>
      <c r="F990" s="21"/>
      <c r="G990" s="21"/>
      <c r="H990" s="21"/>
      <c r="I990" s="21"/>
      <c r="J990" s="49" t="str">
        <f t="shared" si="1"/>
        <v/>
      </c>
      <c r="K990" s="45" t="str">
        <f t="shared" si="2"/>
        <v/>
      </c>
      <c r="L990" s="21"/>
      <c r="M990" s="21"/>
      <c r="N990" s="46" t="str">
        <f>IF(A990="","",COUNTIF('Sales Record'!$B$3:$B$1000,A990))</f>
        <v/>
      </c>
      <c r="O990" s="46" t="str">
        <f>IF(A990="","",SUMPRODUCT(--('Sales Record'!$B$3:$B$1000='Inventory List'!A990),--('Sales Record'!$D$3:$D$1000="")))</f>
        <v/>
      </c>
      <c r="P990" s="46" t="str">
        <f>IF(A990="","",SUMPRODUCT('Purchase Record'!$J$3:$J$1000,--('Inventory List'!A990='Purchase Record'!$B$3:$B$1000),--('Purchase Record'!$D$3:$D$1000="")))</f>
        <v/>
      </c>
      <c r="Q990" s="46" t="str">
        <f>IF(A990="","",K990+SUMPRODUCT(--(A990='Purchase Record'!$B$3:$B$1000),--('Purchase Record'!$D$3:$D$1000&lt;&gt;""),'Purchase Record'!$J$3:$J$1000)-SUMPRODUCT(--(A990='Sales Record'!$B$3:$B$1000),--('Sales Record'!$D$3:$D$1000&lt;&gt;""),'Sales Record'!$G$3:$G$1000))</f>
        <v/>
      </c>
      <c r="R990" s="40"/>
      <c r="S990" s="40"/>
      <c r="T990" s="40"/>
      <c r="U990" s="41" t="str">
        <f t="shared" si="3"/>
        <v/>
      </c>
      <c r="V990" s="21" t="str">
        <f t="shared" si="4"/>
        <v/>
      </c>
      <c r="W990" s="21"/>
      <c r="X990" s="47">
        <f t="shared" si="5"/>
        <v>0</v>
      </c>
    </row>
    <row r="991">
      <c r="C991" s="21"/>
      <c r="D991" s="21"/>
      <c r="F991" s="21"/>
      <c r="G991" s="21"/>
      <c r="H991" s="21"/>
      <c r="I991" s="21"/>
      <c r="J991" s="49" t="str">
        <f t="shared" si="1"/>
        <v/>
      </c>
      <c r="K991" s="45" t="str">
        <f t="shared" si="2"/>
        <v/>
      </c>
      <c r="L991" s="21"/>
      <c r="M991" s="21"/>
      <c r="N991" s="46" t="str">
        <f>IF(A991="","",COUNTIF('Sales Record'!$B$3:$B$1000,A991))</f>
        <v/>
      </c>
      <c r="O991" s="46" t="str">
        <f>IF(A991="","",SUMPRODUCT(--('Sales Record'!$B$3:$B$1000='Inventory List'!A991),--('Sales Record'!$D$3:$D$1000="")))</f>
        <v/>
      </c>
      <c r="P991" s="46" t="str">
        <f>IF(A991="","",SUMPRODUCT('Purchase Record'!$J$3:$J$1000,--('Inventory List'!A991='Purchase Record'!$B$3:$B$1000),--('Purchase Record'!$D$3:$D$1000="")))</f>
        <v/>
      </c>
      <c r="Q991" s="46" t="str">
        <f>IF(A991="","",K991+SUMPRODUCT(--(A991='Purchase Record'!$B$3:$B$1000),--('Purchase Record'!$D$3:$D$1000&lt;&gt;""),'Purchase Record'!$J$3:$J$1000)-SUMPRODUCT(--(A991='Sales Record'!$B$3:$B$1000),--('Sales Record'!$D$3:$D$1000&lt;&gt;""),'Sales Record'!$G$3:$G$1000))</f>
        <v/>
      </c>
      <c r="R991" s="40"/>
      <c r="S991" s="40"/>
      <c r="T991" s="40"/>
      <c r="U991" s="41" t="str">
        <f t="shared" si="3"/>
        <v/>
      </c>
      <c r="V991" s="21" t="str">
        <f t="shared" si="4"/>
        <v/>
      </c>
      <c r="W991" s="21"/>
      <c r="X991" s="47">
        <f t="shared" si="5"/>
        <v>0</v>
      </c>
    </row>
    <row r="992">
      <c r="C992" s="21"/>
      <c r="D992" s="21"/>
      <c r="F992" s="21"/>
      <c r="G992" s="21"/>
      <c r="H992" s="21"/>
      <c r="I992" s="21"/>
      <c r="J992" s="49" t="str">
        <f t="shared" si="1"/>
        <v/>
      </c>
      <c r="K992" s="45" t="str">
        <f t="shared" si="2"/>
        <v/>
      </c>
      <c r="L992" s="21"/>
      <c r="M992" s="21"/>
      <c r="N992" s="46" t="str">
        <f>IF(A992="","",COUNTIF('Sales Record'!$B$3:$B$1000,A992))</f>
        <v/>
      </c>
      <c r="O992" s="46" t="str">
        <f>IF(A992="","",SUMPRODUCT(--('Sales Record'!$B$3:$B$1000='Inventory List'!A992),--('Sales Record'!$D$3:$D$1000="")))</f>
        <v/>
      </c>
      <c r="P992" s="46" t="str">
        <f>IF(A992="","",SUMPRODUCT('Purchase Record'!$J$3:$J$1000,--('Inventory List'!A992='Purchase Record'!$B$3:$B$1000),--('Purchase Record'!$D$3:$D$1000="")))</f>
        <v/>
      </c>
      <c r="Q992" s="46" t="str">
        <f>IF(A992="","",K992+SUMPRODUCT(--(A992='Purchase Record'!$B$3:$B$1000),--('Purchase Record'!$D$3:$D$1000&lt;&gt;""),'Purchase Record'!$J$3:$J$1000)-SUMPRODUCT(--(A992='Sales Record'!$B$3:$B$1000),--('Sales Record'!$D$3:$D$1000&lt;&gt;""),'Sales Record'!$G$3:$G$1000))</f>
        <v/>
      </c>
      <c r="R992" s="40"/>
      <c r="S992" s="40"/>
      <c r="T992" s="40"/>
      <c r="U992" s="41" t="str">
        <f t="shared" si="3"/>
        <v/>
      </c>
      <c r="V992" s="21" t="str">
        <f t="shared" si="4"/>
        <v/>
      </c>
      <c r="W992" s="21"/>
      <c r="X992" s="47">
        <f t="shared" si="5"/>
        <v>0</v>
      </c>
    </row>
    <row r="993">
      <c r="C993" s="21"/>
      <c r="D993" s="21"/>
      <c r="F993" s="21"/>
      <c r="G993" s="21"/>
      <c r="H993" s="21"/>
      <c r="I993" s="21"/>
      <c r="J993" s="49" t="str">
        <f t="shared" si="1"/>
        <v/>
      </c>
      <c r="K993" s="45" t="str">
        <f t="shared" si="2"/>
        <v/>
      </c>
      <c r="L993" s="21"/>
      <c r="M993" s="21"/>
      <c r="N993" s="46" t="str">
        <f>IF(A993="","",COUNTIF('Sales Record'!$B$3:$B$1000,A993))</f>
        <v/>
      </c>
      <c r="O993" s="46" t="str">
        <f>IF(A993="","",SUMPRODUCT(--('Sales Record'!$B$3:$B$1000='Inventory List'!A993),--('Sales Record'!$D$3:$D$1000="")))</f>
        <v/>
      </c>
      <c r="P993" s="46" t="str">
        <f>IF(A993="","",SUMPRODUCT('Purchase Record'!$J$3:$J$1000,--('Inventory List'!A993='Purchase Record'!$B$3:$B$1000),--('Purchase Record'!$D$3:$D$1000="")))</f>
        <v/>
      </c>
      <c r="Q993" s="46" t="str">
        <f>IF(A993="","",K993+SUMPRODUCT(--(A993='Purchase Record'!$B$3:$B$1000),--('Purchase Record'!$D$3:$D$1000&lt;&gt;""),'Purchase Record'!$J$3:$J$1000)-SUMPRODUCT(--(A993='Sales Record'!$B$3:$B$1000),--('Sales Record'!$D$3:$D$1000&lt;&gt;""),'Sales Record'!$G$3:$G$1000))</f>
        <v/>
      </c>
      <c r="R993" s="40"/>
      <c r="S993" s="40"/>
      <c r="T993" s="40"/>
      <c r="U993" s="41" t="str">
        <f t="shared" si="3"/>
        <v/>
      </c>
      <c r="V993" s="21" t="str">
        <f t="shared" si="4"/>
        <v/>
      </c>
      <c r="W993" s="21"/>
      <c r="X993" s="47">
        <f t="shared" si="5"/>
        <v>0</v>
      </c>
    </row>
    <row r="994">
      <c r="C994" s="21"/>
      <c r="D994" s="21"/>
      <c r="F994" s="21"/>
      <c r="G994" s="21"/>
      <c r="H994" s="21"/>
      <c r="I994" s="21"/>
      <c r="J994" s="49" t="str">
        <f t="shared" si="1"/>
        <v/>
      </c>
      <c r="K994" s="45" t="str">
        <f t="shared" si="2"/>
        <v/>
      </c>
      <c r="L994" s="21"/>
      <c r="M994" s="21"/>
      <c r="N994" s="46" t="str">
        <f>IF(A994="","",COUNTIF('Sales Record'!$B$3:$B$1000,A994))</f>
        <v/>
      </c>
      <c r="O994" s="46" t="str">
        <f>IF(A994="","",SUMPRODUCT(--('Sales Record'!$B$3:$B$1000='Inventory List'!A994),--('Sales Record'!$D$3:$D$1000="")))</f>
        <v/>
      </c>
      <c r="P994" s="46" t="str">
        <f>IF(A994="","",SUMPRODUCT('Purchase Record'!$J$3:$J$1000,--('Inventory List'!A994='Purchase Record'!$B$3:$B$1000),--('Purchase Record'!$D$3:$D$1000="")))</f>
        <v/>
      </c>
      <c r="Q994" s="46" t="str">
        <f>IF(A994="","",K994+SUMPRODUCT(--(A994='Purchase Record'!$B$3:$B$1000),--('Purchase Record'!$D$3:$D$1000&lt;&gt;""),'Purchase Record'!$J$3:$J$1000)-SUMPRODUCT(--(A994='Sales Record'!$B$3:$B$1000),--('Sales Record'!$D$3:$D$1000&lt;&gt;""),'Sales Record'!$G$3:$G$1000))</f>
        <v/>
      </c>
      <c r="R994" s="40"/>
      <c r="S994" s="40"/>
      <c r="T994" s="40"/>
      <c r="U994" s="41" t="str">
        <f t="shared" si="3"/>
        <v/>
      </c>
      <c r="V994" s="21" t="str">
        <f t="shared" si="4"/>
        <v/>
      </c>
      <c r="W994" s="21"/>
      <c r="X994" s="47">
        <f t="shared" si="5"/>
        <v>0</v>
      </c>
    </row>
    <row r="995">
      <c r="C995" s="21"/>
      <c r="D995" s="21"/>
      <c r="F995" s="21"/>
      <c r="G995" s="21"/>
      <c r="H995" s="21"/>
      <c r="I995" s="21"/>
      <c r="J995" s="49" t="str">
        <f t="shared" si="1"/>
        <v/>
      </c>
      <c r="K995" s="45" t="str">
        <f t="shared" si="2"/>
        <v/>
      </c>
      <c r="L995" s="21"/>
      <c r="M995" s="21"/>
      <c r="N995" s="46" t="str">
        <f>IF(A995="","",COUNTIF('Sales Record'!$B$3:$B$1000,A995))</f>
        <v/>
      </c>
      <c r="O995" s="46" t="str">
        <f>IF(A995="","",SUMPRODUCT(--('Sales Record'!$B$3:$B$1000='Inventory List'!A995),--('Sales Record'!$D$3:$D$1000="")))</f>
        <v/>
      </c>
      <c r="P995" s="46" t="str">
        <f>IF(A995="","",SUMPRODUCT('Purchase Record'!$J$3:$J$1000,--('Inventory List'!A995='Purchase Record'!$B$3:$B$1000),--('Purchase Record'!$D$3:$D$1000="")))</f>
        <v/>
      </c>
      <c r="Q995" s="46" t="str">
        <f>IF(A995="","",K995+SUMPRODUCT(--(A995='Purchase Record'!$B$3:$B$1000),--('Purchase Record'!$D$3:$D$1000&lt;&gt;""),'Purchase Record'!$J$3:$J$1000)-SUMPRODUCT(--(A995='Sales Record'!$B$3:$B$1000),--('Sales Record'!$D$3:$D$1000&lt;&gt;""),'Sales Record'!$G$3:$G$1000))</f>
        <v/>
      </c>
      <c r="R995" s="40"/>
      <c r="S995" s="40"/>
      <c r="T995" s="40"/>
      <c r="U995" s="41" t="str">
        <f t="shared" si="3"/>
        <v/>
      </c>
      <c r="V995" s="21" t="str">
        <f t="shared" si="4"/>
        <v/>
      </c>
      <c r="W995" s="21"/>
      <c r="X995" s="47">
        <f t="shared" si="5"/>
        <v>0</v>
      </c>
    </row>
    <row r="996">
      <c r="C996" s="21"/>
      <c r="D996" s="21"/>
      <c r="F996" s="21"/>
      <c r="G996" s="21"/>
      <c r="H996" s="21"/>
      <c r="I996" s="21"/>
      <c r="J996" s="49" t="str">
        <f t="shared" si="1"/>
        <v/>
      </c>
      <c r="K996" s="45" t="str">
        <f t="shared" si="2"/>
        <v/>
      </c>
      <c r="L996" s="21"/>
      <c r="M996" s="21"/>
      <c r="N996" s="46" t="str">
        <f>IF(A996="","",COUNTIF('Sales Record'!$B$3:$B$1000,A996))</f>
        <v/>
      </c>
      <c r="O996" s="46" t="str">
        <f>IF(A996="","",SUMPRODUCT(--('Sales Record'!$B$3:$B$1000='Inventory List'!A996),--('Sales Record'!$D$3:$D$1000="")))</f>
        <v/>
      </c>
      <c r="P996" s="46" t="str">
        <f>IF(A996="","",SUMPRODUCT('Purchase Record'!$J$3:$J$1000,--('Inventory List'!A996='Purchase Record'!$B$3:$B$1000),--('Purchase Record'!$D$3:$D$1000="")))</f>
        <v/>
      </c>
      <c r="Q996" s="46" t="str">
        <f>IF(A996="","",K996+SUMPRODUCT(--(A996='Purchase Record'!$B$3:$B$1000),--('Purchase Record'!$D$3:$D$1000&lt;&gt;""),'Purchase Record'!$J$3:$J$1000)-SUMPRODUCT(--(A996='Sales Record'!$B$3:$B$1000),--('Sales Record'!$D$3:$D$1000&lt;&gt;""),'Sales Record'!$G$3:$G$1000))</f>
        <v/>
      </c>
      <c r="R996" s="40"/>
      <c r="S996" s="40"/>
      <c r="T996" s="40"/>
      <c r="U996" s="41" t="str">
        <f t="shared" si="3"/>
        <v/>
      </c>
      <c r="V996" s="21" t="str">
        <f t="shared" si="4"/>
        <v/>
      </c>
      <c r="W996" s="21"/>
      <c r="X996" s="47">
        <f t="shared" si="5"/>
        <v>0</v>
      </c>
    </row>
    <row r="997">
      <c r="C997" s="21"/>
      <c r="D997" s="21"/>
      <c r="F997" s="21"/>
      <c r="G997" s="21"/>
      <c r="H997" s="21"/>
      <c r="I997" s="21"/>
      <c r="J997" s="49" t="str">
        <f t="shared" si="1"/>
        <v/>
      </c>
      <c r="K997" s="45" t="str">
        <f t="shared" si="2"/>
        <v/>
      </c>
      <c r="L997" s="21"/>
      <c r="M997" s="21"/>
      <c r="N997" s="46" t="str">
        <f>IF(A997="","",COUNTIF('Sales Record'!$B$3:$B$1000,A997))</f>
        <v/>
      </c>
      <c r="O997" s="46" t="str">
        <f>IF(A997="","",SUMPRODUCT(--('Sales Record'!$B$3:$B$1000='Inventory List'!A997),--('Sales Record'!$D$3:$D$1000="")))</f>
        <v/>
      </c>
      <c r="P997" s="46" t="str">
        <f>IF(A997="","",SUMPRODUCT('Purchase Record'!$J$3:$J$1000,--('Inventory List'!A997='Purchase Record'!$B$3:$B$1000),--('Purchase Record'!$D$3:$D$1000="")))</f>
        <v/>
      </c>
      <c r="Q997" s="46" t="str">
        <f>IF(A997="","",K997+SUMPRODUCT(--(A997='Purchase Record'!$B$3:$B$1000),--('Purchase Record'!$D$3:$D$1000&lt;&gt;""),'Purchase Record'!$J$3:$J$1000)-SUMPRODUCT(--(A997='Sales Record'!$B$3:$B$1000),--('Sales Record'!$D$3:$D$1000&lt;&gt;""),'Sales Record'!$G$3:$G$1000))</f>
        <v/>
      </c>
      <c r="R997" s="40"/>
      <c r="S997" s="40"/>
      <c r="T997" s="40"/>
      <c r="U997" s="41" t="str">
        <f t="shared" si="3"/>
        <v/>
      </c>
      <c r="V997" s="21" t="str">
        <f t="shared" si="4"/>
        <v/>
      </c>
      <c r="W997" s="21"/>
      <c r="X997" s="47">
        <f t="shared" si="5"/>
        <v>0</v>
      </c>
    </row>
    <row r="998">
      <c r="C998" s="21"/>
      <c r="D998" s="21"/>
      <c r="F998" s="21"/>
      <c r="G998" s="21"/>
      <c r="H998" s="21"/>
      <c r="I998" s="21"/>
      <c r="J998" s="49" t="str">
        <f t="shared" si="1"/>
        <v/>
      </c>
      <c r="K998" s="45" t="str">
        <f t="shared" si="2"/>
        <v/>
      </c>
      <c r="L998" s="21"/>
      <c r="M998" s="21"/>
      <c r="N998" s="46" t="str">
        <f>IF(A998="","",COUNTIF('Sales Record'!$B$3:$B$1000,A998))</f>
        <v/>
      </c>
      <c r="O998" s="46" t="str">
        <f>IF(A998="","",SUMPRODUCT(--('Sales Record'!$B$3:$B$1000='Inventory List'!A998),--('Sales Record'!$D$3:$D$1000="")))</f>
        <v/>
      </c>
      <c r="P998" s="46" t="str">
        <f>IF(A998="","",SUMPRODUCT('Purchase Record'!$J$3:$J$1000,--('Inventory List'!A998='Purchase Record'!$B$3:$B$1000),--('Purchase Record'!$D$3:$D$1000="")))</f>
        <v/>
      </c>
      <c r="Q998" s="46" t="str">
        <f>IF(A998="","",K998+SUMPRODUCT(--(A998='Purchase Record'!$B$3:$B$1000),--('Purchase Record'!$D$3:$D$1000&lt;&gt;""),'Purchase Record'!$J$3:$J$1000)-SUMPRODUCT(--(A998='Sales Record'!$B$3:$B$1000),--('Sales Record'!$D$3:$D$1000&lt;&gt;""),'Sales Record'!$G$3:$G$1000))</f>
        <v/>
      </c>
      <c r="R998" s="40"/>
      <c r="S998" s="40"/>
      <c r="T998" s="40"/>
      <c r="U998" s="41" t="str">
        <f t="shared" si="3"/>
        <v/>
      </c>
      <c r="V998" s="21" t="str">
        <f t="shared" si="4"/>
        <v/>
      </c>
      <c r="W998" s="21"/>
      <c r="X998" s="47">
        <f t="shared" si="5"/>
        <v>0</v>
      </c>
    </row>
    <row r="999">
      <c r="C999" s="21"/>
      <c r="D999" s="21"/>
      <c r="F999" s="21"/>
      <c r="G999" s="21"/>
      <c r="H999" s="21"/>
      <c r="I999" s="21"/>
      <c r="J999" s="49" t="str">
        <f t="shared" si="1"/>
        <v/>
      </c>
      <c r="K999" s="45" t="str">
        <f t="shared" si="2"/>
        <v/>
      </c>
      <c r="L999" s="21"/>
      <c r="M999" s="21"/>
      <c r="N999" s="46" t="str">
        <f>IF(A999="","",COUNTIF('Sales Record'!$B$3:$B$1000,A999))</f>
        <v/>
      </c>
      <c r="O999" s="46" t="str">
        <f>IF(A999="","",SUMPRODUCT(--('Sales Record'!$B$3:$B$1000='Inventory List'!A999),--('Sales Record'!$D$3:$D$1000="")))</f>
        <v/>
      </c>
      <c r="P999" s="46" t="str">
        <f>IF(A999="","",SUMPRODUCT('Purchase Record'!$J$3:$J$1000,--('Inventory List'!A999='Purchase Record'!$B$3:$B$1000),--('Purchase Record'!$D$3:$D$1000="")))</f>
        <v/>
      </c>
      <c r="Q999" s="46" t="str">
        <f>IF(A999="","",K999+SUMPRODUCT(--(A999='Purchase Record'!$B$3:$B$1000),--('Purchase Record'!$D$3:$D$1000&lt;&gt;""),'Purchase Record'!$J$3:$J$1000)-SUMPRODUCT(--(A999='Sales Record'!$B$3:$B$1000),--('Sales Record'!$D$3:$D$1000&lt;&gt;""),'Sales Record'!$G$3:$G$1000))</f>
        <v/>
      </c>
      <c r="R999" s="40"/>
      <c r="S999" s="40"/>
      <c r="T999" s="40"/>
      <c r="U999" s="41" t="str">
        <f t="shared" si="3"/>
        <v/>
      </c>
      <c r="V999" s="21" t="str">
        <f t="shared" si="4"/>
        <v/>
      </c>
      <c r="W999" s="21"/>
      <c r="X999" s="47">
        <f t="shared" si="5"/>
        <v>0</v>
      </c>
    </row>
    <row r="1000">
      <c r="C1000" s="21"/>
      <c r="D1000" s="21"/>
      <c r="F1000" s="21"/>
      <c r="G1000" s="21"/>
      <c r="H1000" s="21"/>
      <c r="I1000" s="21"/>
      <c r="J1000" s="49" t="str">
        <f t="shared" si="1"/>
        <v/>
      </c>
      <c r="K1000" s="45" t="str">
        <f t="shared" si="2"/>
        <v/>
      </c>
      <c r="L1000" s="21"/>
      <c r="M1000" s="21"/>
      <c r="N1000" s="46" t="str">
        <f>IF(A1000="","",COUNTIF('Sales Record'!$B$3:$B$1000,A1000))</f>
        <v/>
      </c>
      <c r="O1000" s="46" t="str">
        <f>IF(A1000="","",SUMPRODUCT(--('Sales Record'!$B$3:$B$1000='Inventory List'!A1000),--('Sales Record'!$D$3:$D$1000="")))</f>
        <v/>
      </c>
      <c r="P1000" s="46" t="str">
        <f>IF(A1000="","",SUMPRODUCT('Purchase Record'!$J$3:$J$1000,--('Inventory List'!A1000='Purchase Record'!$B$3:$B$1000),--('Purchase Record'!$D$3:$D$1000="")))</f>
        <v/>
      </c>
      <c r="Q1000" s="46" t="str">
        <f>IF(A1000="","",K1000+SUMPRODUCT(--(A1000='Purchase Record'!$B$3:$B$1000),--('Purchase Record'!$D$3:$D$1000&lt;&gt;""),'Purchase Record'!$J$3:$J$1000)-SUMPRODUCT(--(A1000='Sales Record'!$B$3:$B$1000),--('Sales Record'!$D$3:$D$1000&lt;&gt;""),'Sales Record'!$G$3:$G$1000))</f>
        <v/>
      </c>
      <c r="R1000" s="40"/>
      <c r="S1000" s="40"/>
      <c r="T1000" s="40"/>
      <c r="U1000" s="41" t="str">
        <f t="shared" si="3"/>
        <v/>
      </c>
      <c r="V1000" s="21" t="str">
        <f t="shared" si="4"/>
        <v/>
      </c>
      <c r="W1000" s="21"/>
      <c r="X1000" s="47">
        <f t="shared" si="5"/>
        <v>0</v>
      </c>
    </row>
    <row r="1001">
      <c r="C1001" s="21"/>
      <c r="D1001" s="21"/>
      <c r="F1001" s="21"/>
      <c r="G1001" s="21"/>
      <c r="H1001" s="21"/>
      <c r="I1001" s="21"/>
      <c r="J1001" s="49" t="str">
        <f t="shared" si="1"/>
        <v/>
      </c>
      <c r="K1001" s="45" t="str">
        <f t="shared" si="2"/>
        <v/>
      </c>
      <c r="L1001" s="21"/>
      <c r="M1001" s="21"/>
      <c r="N1001" s="46" t="str">
        <f>IF(A1001="","",COUNTIF('Sales Record'!$B$3:$B$1000,A1001))</f>
        <v/>
      </c>
      <c r="O1001" s="46" t="str">
        <f>IF(A1001="","",SUMPRODUCT(--('Sales Record'!$B$3:$B$1000='Inventory List'!A1001),--('Sales Record'!$D$3:$D$1000="")))</f>
        <v/>
      </c>
      <c r="P1001" s="46" t="str">
        <f>IF(A1001="","",SUMPRODUCT('Purchase Record'!$J$3:$J$1000,--('Inventory List'!A1001='Purchase Record'!$B$3:$B$1000),--('Purchase Record'!$D$3:$D$1000="")))</f>
        <v/>
      </c>
      <c r="Q1001" s="46" t="str">
        <f>IF(A1001="","",K1001+SUMPRODUCT(--(A1001='Purchase Record'!$B$3:$B$1000),--('Purchase Record'!$D$3:$D$1000&lt;&gt;""),'Purchase Record'!$J$3:$J$1000)-SUMPRODUCT(--(A1001='Sales Record'!$B$3:$B$1000),--('Sales Record'!$D$3:$D$1000&lt;&gt;""),'Sales Record'!$G$3:$G$1000))</f>
        <v/>
      </c>
      <c r="R1001" s="40"/>
      <c r="S1001" s="40"/>
      <c r="T1001" s="40"/>
      <c r="U1001" s="41" t="str">
        <f t="shared" si="3"/>
        <v/>
      </c>
      <c r="V1001" s="21" t="str">
        <f t="shared" si="4"/>
        <v/>
      </c>
      <c r="W1001" s="21"/>
      <c r="X1001" s="47">
        <f t="shared" si="5"/>
        <v>0</v>
      </c>
    </row>
  </sheetData>
  <mergeCells count="8">
    <mergeCell ref="B1:B2"/>
    <mergeCell ref="C1:D1"/>
    <mergeCell ref="F1:F2"/>
    <mergeCell ref="G1:J1"/>
    <mergeCell ref="K1:K2"/>
    <mergeCell ref="M1:M2"/>
    <mergeCell ref="N1:Q1"/>
    <mergeCell ref="S1:U1"/>
  </mergeCells>
  <conditionalFormatting sqref="Q3:Q1001">
    <cfRule type="expression" dxfId="0" priority="1">
      <formula>IF(AND(A3&lt;&gt;"",Q3&lt;=M3),1,0)</formula>
    </cfRule>
  </conditionalFormatting>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sheetData>
    <row r="1">
      <c r="A1" s="14" t="s">
        <v>224</v>
      </c>
    </row>
    <row r="2">
      <c r="G2" s="47">
        <f>COUNTA('Inventory List'!$A$4:$A$1001)</f>
        <v>52</v>
      </c>
      <c r="H2" s="47" t="str">
        <f>"'Inventory List'!A3:A" &amp; Data!G2+8</f>
        <v>'Inventory List'!A3:A60</v>
      </c>
    </row>
    <row r="8">
      <c r="A8" s="52" t="s">
        <v>225</v>
      </c>
      <c r="B8" s="52" t="s">
        <v>226</v>
      </c>
      <c r="C8" s="52" t="s">
        <v>227</v>
      </c>
    </row>
    <row r="9">
      <c r="B9" s="14" t="s">
        <v>228</v>
      </c>
    </row>
    <row r="10">
      <c r="B10" s="14" t="s">
        <v>229</v>
      </c>
      <c r="C10" s="14" t="s">
        <v>230</v>
      </c>
      <c r="E10" s="14" t="s">
        <v>231</v>
      </c>
      <c r="F10" s="14" t="s">
        <v>232</v>
      </c>
    </row>
    <row r="11">
      <c r="B11" s="14" t="s">
        <v>233</v>
      </c>
      <c r="C11" s="14" t="s">
        <v>230</v>
      </c>
    </row>
    <row r="14">
      <c r="A14" s="53" t="s">
        <v>234</v>
      </c>
      <c r="B14" s="53" t="s">
        <v>226</v>
      </c>
      <c r="C14" s="53" t="s">
        <v>227</v>
      </c>
    </row>
    <row r="15">
      <c r="B15" s="14" t="s">
        <v>228</v>
      </c>
    </row>
    <row r="16">
      <c r="B16" s="14" t="s">
        <v>229</v>
      </c>
      <c r="C16" s="14" t="s">
        <v>235</v>
      </c>
    </row>
    <row r="17">
      <c r="B17" s="14" t="s">
        <v>233</v>
      </c>
      <c r="C17" s="54" t="s">
        <v>236</v>
      </c>
      <c r="E17" s="14" t="s">
        <v>237</v>
      </c>
      <c r="F17" s="14" t="s">
        <v>238</v>
      </c>
      <c r="I17" s="14" t="s">
        <v>239</v>
      </c>
    </row>
  </sheetData>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pane xSplit="2.0" ySplit="2.0" topLeftCell="C3" activePane="bottomRight" state="frozen"/>
      <selection activeCell="C1" sqref="C1" pane="topRight"/>
      <selection activeCell="A3" sqref="A3" pane="bottomLeft"/>
      <selection activeCell="C3" sqref="C3" pane="bottomRight"/>
    </sheetView>
  </sheetViews>
  <sheetFormatPr customHeight="1" defaultColWidth="12.63" defaultRowHeight="15.75"/>
  <cols>
    <col customWidth="1" min="1" max="1" width="16.25"/>
    <col customWidth="1" min="2" max="2" width="33.25"/>
    <col customWidth="1" min="3" max="3" width="16.75"/>
    <col customWidth="1" min="4" max="4" width="16.38"/>
    <col customWidth="1" min="5" max="5" width="26.63"/>
    <col customWidth="1" min="6" max="6" width="0.38"/>
    <col customWidth="1" min="10" max="10" width="14.13"/>
    <col customWidth="1" min="11" max="11" width="0.38"/>
    <col customWidth="1" min="12" max="12" width="14.25"/>
    <col customWidth="1" min="13" max="13" width="17.75"/>
  </cols>
  <sheetData>
    <row r="1" ht="27.0" customHeight="1">
      <c r="A1" s="22" t="s">
        <v>82</v>
      </c>
      <c r="C1" s="55" t="s">
        <v>240</v>
      </c>
      <c r="E1" s="23"/>
      <c r="F1" s="56"/>
      <c r="G1" s="57" t="s">
        <v>241</v>
      </c>
      <c r="L1" s="58"/>
    </row>
    <row r="2" ht="21.0" customHeight="1">
      <c r="A2" s="29" t="s">
        <v>242</v>
      </c>
      <c r="B2" s="23" t="s">
        <v>88</v>
      </c>
      <c r="C2" s="59" t="s">
        <v>243</v>
      </c>
      <c r="D2" s="59" t="s">
        <v>244</v>
      </c>
      <c r="E2" s="30" t="s">
        <v>103</v>
      </c>
      <c r="F2" s="60"/>
      <c r="G2" s="61" t="s">
        <v>91</v>
      </c>
      <c r="H2" s="62" t="s">
        <v>92</v>
      </c>
      <c r="I2" s="61" t="s">
        <v>93</v>
      </c>
      <c r="J2" s="63" t="s">
        <v>94</v>
      </c>
      <c r="K2" s="23"/>
      <c r="L2" s="37" t="s">
        <v>99</v>
      </c>
      <c r="M2" s="37" t="s">
        <v>245</v>
      </c>
    </row>
    <row r="3" hidden="1">
      <c r="A3" s="43">
        <v>1001.0</v>
      </c>
      <c r="B3" s="14" t="s">
        <v>129</v>
      </c>
      <c r="C3" s="64">
        <v>43946.0</v>
      </c>
      <c r="D3" s="64">
        <v>43962.0</v>
      </c>
      <c r="E3" s="65" t="str">
        <f t="array" ref="E3">IFNA(INDEX('Inventory List'!W4:W1000,Match(B3,'Inventory List'!A4:A1000,0)),"")</f>
        <v>Supplier A</v>
      </c>
      <c r="G3" s="43">
        <v>1.0</v>
      </c>
      <c r="H3" s="49">
        <f t="array" ref="H3">IFNA(INDEX('Inventory List'!H4:H1000,Match(B3,'Inventory List'!A4:A1000,0)),"")</f>
        <v>50</v>
      </c>
      <c r="I3" s="43">
        <v>0.0</v>
      </c>
      <c r="J3" s="66">
        <f t="shared" ref="J3:J995" si="1">IF(A3="","",(G3*H3)+I3)</f>
        <v>50</v>
      </c>
      <c r="L3" s="67">
        <f t="array" ref="L3">IFERROR(IF(J3="","",INDEX('Inventory List'!$S$4:$S$1001,MATCH(B3,'Inventory List'!$A$4:$A$1001,0))),"")</f>
        <v>0.5</v>
      </c>
      <c r="M3" s="67">
        <f t="shared" ref="M3:M995" si="2">IF(A3="","",J3*L3)</f>
        <v>25</v>
      </c>
    </row>
    <row r="4" hidden="1">
      <c r="A4" s="43">
        <v>1001.0</v>
      </c>
      <c r="B4" s="14" t="s">
        <v>117</v>
      </c>
      <c r="C4" s="64">
        <v>43946.0</v>
      </c>
      <c r="D4" s="64">
        <v>43962.0</v>
      </c>
      <c r="E4" s="46" t="str">
        <f t="array" ref="E4">IFNA(INDEX('Inventory List'!W5:W1001,Match(B4,'Inventory List'!A5:A1001,0)),"")</f>
        <v>Supplier A</v>
      </c>
      <c r="G4" s="43">
        <v>2.0</v>
      </c>
      <c r="H4" s="49">
        <f t="array" ref="H4">IFNA(INDEX('Inventory List'!H5:H1001,Match(B4,'Inventory List'!A5:A1001,0)),"")</f>
        <v>50</v>
      </c>
      <c r="I4" s="43">
        <v>0.0</v>
      </c>
      <c r="J4" s="66">
        <f t="shared" si="1"/>
        <v>100</v>
      </c>
      <c r="L4" s="67">
        <f t="array" ref="L4">IFERROR(IF(J4="","",INDEX('Inventory List'!$S$4:$S$1001,MATCH(B4,'Inventory List'!$A$4:$A$1001,0))),"")</f>
        <v>0.9</v>
      </c>
      <c r="M4" s="67">
        <f t="shared" si="2"/>
        <v>90</v>
      </c>
    </row>
    <row r="5" hidden="1">
      <c r="A5" s="43">
        <v>1001.0</v>
      </c>
      <c r="B5" s="14" t="s">
        <v>131</v>
      </c>
      <c r="C5" s="64">
        <v>43946.0</v>
      </c>
      <c r="D5" s="64">
        <v>43962.0</v>
      </c>
      <c r="E5" s="46" t="str">
        <f t="array" ref="E5">IFNA(INDEX('Inventory List'!W6:W1002,Match(B5,'Inventory List'!A6:A1002,0)),"")</f>
        <v>Supplier A</v>
      </c>
      <c r="G5" s="43">
        <v>1.0</v>
      </c>
      <c r="H5" s="49">
        <f t="array" ref="H5">IFNA(INDEX('Inventory List'!H6:H1002,Match(B5,'Inventory List'!A6:A1002,0)),"")</f>
        <v>50</v>
      </c>
      <c r="I5" s="43">
        <v>0.0</v>
      </c>
      <c r="J5" s="66">
        <f t="shared" si="1"/>
        <v>50</v>
      </c>
      <c r="L5" s="67">
        <f t="array" ref="L5">IFERROR(IF(J5="","",INDEX('Inventory List'!$S$4:$S$1001,MATCH(B5,'Inventory List'!$A$4:$A$1001,0))),"")</f>
        <v>0.9</v>
      </c>
      <c r="M5" s="67">
        <f t="shared" si="2"/>
        <v>45</v>
      </c>
    </row>
    <row r="6">
      <c r="A6" s="43">
        <v>1004.0</v>
      </c>
      <c r="B6" s="14" t="s">
        <v>141</v>
      </c>
      <c r="C6" s="64">
        <v>44037.0</v>
      </c>
      <c r="D6" s="64">
        <v>44048.0</v>
      </c>
      <c r="E6" s="46" t="str">
        <f t="array" ref="E6">IFNA(INDEX('Inventory List'!W7:W1003,Match(B6,'Inventory List'!A7:A1003,0)),"")</f>
        <v>Supplier B</v>
      </c>
      <c r="G6" s="43">
        <v>1.0</v>
      </c>
      <c r="H6" s="49">
        <f t="array" ref="H6">IFNA(INDEX('Inventory List'!H7:H1003,Match(B6,'Inventory List'!A7:A1003,0)),"")</f>
        <v>20</v>
      </c>
      <c r="I6" s="43">
        <v>0.0</v>
      </c>
      <c r="J6" s="66">
        <f t="shared" si="1"/>
        <v>20</v>
      </c>
      <c r="L6" s="67">
        <f t="array" ref="L6">IFERROR(IF(J6="","",INDEX('Inventory List'!$S$4:$S$1001,MATCH(B6,'Inventory List'!$A$4:$A$1001,0))),"")</f>
        <v>9</v>
      </c>
      <c r="M6" s="67">
        <f t="shared" si="2"/>
        <v>180</v>
      </c>
    </row>
    <row r="7">
      <c r="A7" s="43">
        <v>1005.0</v>
      </c>
      <c r="B7" s="14" t="s">
        <v>158</v>
      </c>
      <c r="C7" s="64">
        <v>44037.0</v>
      </c>
      <c r="D7" s="64">
        <v>44048.0</v>
      </c>
      <c r="E7" s="46" t="str">
        <f t="array" ref="E7">IFNA(INDEX('Inventory List'!W8:W1004,Match(B7,'Inventory List'!A8:A1004,0)),"")</f>
        <v>Supplier B</v>
      </c>
      <c r="G7" s="43">
        <v>1.0</v>
      </c>
      <c r="H7" s="49">
        <f t="array" ref="H7">IFNA(INDEX('Inventory List'!H8:H1004,Match(B7,'Inventory List'!A8:A1004,0)),"")</f>
        <v>20</v>
      </c>
      <c r="I7" s="43">
        <v>0.0</v>
      </c>
      <c r="J7" s="66">
        <f t="shared" si="1"/>
        <v>20</v>
      </c>
      <c r="L7" s="67">
        <f t="array" ref="L7">IFERROR(IF(J7="","",INDEX('Inventory List'!$S$4:$S$1001,MATCH(B7,'Inventory List'!$A$4:$A$1001,0))),"")</f>
        <v>8</v>
      </c>
      <c r="M7" s="67">
        <f t="shared" si="2"/>
        <v>160</v>
      </c>
    </row>
    <row r="8">
      <c r="A8" s="43">
        <v>1006.0</v>
      </c>
      <c r="B8" s="14" t="s">
        <v>160</v>
      </c>
      <c r="C8" s="64">
        <v>44037.0</v>
      </c>
      <c r="D8" s="64">
        <v>44048.0</v>
      </c>
      <c r="E8" s="46" t="str">
        <f t="array" ref="E8">IFNA(INDEX('Inventory List'!W9:W1005,Match(B8,'Inventory List'!A9:A1005,0)),"")</f>
        <v>Supplier B</v>
      </c>
      <c r="G8" s="43">
        <v>1.0</v>
      </c>
      <c r="H8" s="49">
        <f t="array" ref="H8">IFNA(INDEX('Inventory List'!H9:H1005,Match(B8,'Inventory List'!A9:A1005,0)),"")</f>
        <v>20</v>
      </c>
      <c r="I8" s="43">
        <v>0.0</v>
      </c>
      <c r="J8" s="66">
        <f t="shared" si="1"/>
        <v>20</v>
      </c>
      <c r="L8" s="67">
        <f t="array" ref="L8">IFERROR(IF(J8="","",INDEX('Inventory List'!$S$4:$S$1001,MATCH(B8,'Inventory List'!$A$4:$A$1001,0))),"")</f>
        <v>8</v>
      </c>
      <c r="M8" s="67">
        <f t="shared" si="2"/>
        <v>160</v>
      </c>
    </row>
    <row r="9">
      <c r="A9" s="43">
        <v>1007.0</v>
      </c>
      <c r="B9" s="14" t="s">
        <v>164</v>
      </c>
      <c r="C9" s="64">
        <v>44037.0</v>
      </c>
      <c r="D9" s="68"/>
      <c r="E9" s="46" t="str">
        <f t="array" ref="E9">IFNA(INDEX('Inventory List'!W10:W1006,Match(B9,'Inventory List'!A10:A1006,0)),"")</f>
        <v>Supplier C</v>
      </c>
      <c r="G9" s="43">
        <v>2.0</v>
      </c>
      <c r="H9" s="49">
        <f t="array" ref="H9">IFNA(INDEX('Inventory List'!H10:H1006,Match(B9,'Inventory List'!A10:A1006,0)),"")</f>
        <v>12</v>
      </c>
      <c r="I9" s="43">
        <v>0.0</v>
      </c>
      <c r="J9" s="66">
        <f t="shared" si="1"/>
        <v>24</v>
      </c>
      <c r="L9" s="67">
        <f t="array" ref="L9">IFERROR(IF(J9="","",INDEX('Inventory List'!$S$4:$S$1001,MATCH(B9,'Inventory List'!$A$4:$A$1001,0))),"")</f>
        <v>8</v>
      </c>
      <c r="M9" s="67">
        <f t="shared" si="2"/>
        <v>192</v>
      </c>
    </row>
    <row r="10">
      <c r="A10" s="43">
        <v>1008.0</v>
      </c>
      <c r="B10" s="14" t="s">
        <v>167</v>
      </c>
      <c r="C10" s="64">
        <v>44037.0</v>
      </c>
      <c r="D10" s="68"/>
      <c r="E10" s="46" t="str">
        <f t="array" ref="E10">IFNA(INDEX('Inventory List'!W11:W1007,Match(B10,'Inventory List'!A11:A1007,0)),"")</f>
        <v>Supplier C</v>
      </c>
      <c r="G10" s="43">
        <v>3.0</v>
      </c>
      <c r="H10" s="49">
        <f t="array" ref="H10">IFNA(INDEX('Inventory List'!H11:H1007,Match(B10,'Inventory List'!A11:A1007,0)),"")</f>
        <v>12</v>
      </c>
      <c r="I10" s="43">
        <v>0.0</v>
      </c>
      <c r="J10" s="66">
        <f t="shared" si="1"/>
        <v>36</v>
      </c>
      <c r="L10" s="67">
        <f t="array" ref="L10">IFERROR(IF(J10="","",INDEX('Inventory List'!$S$4:$S$1001,MATCH(B10,'Inventory List'!$A$4:$A$1001,0))),"")</f>
        <v>9</v>
      </c>
      <c r="M10" s="67">
        <f t="shared" si="2"/>
        <v>324</v>
      </c>
    </row>
    <row r="11">
      <c r="A11" s="43">
        <v>1009.0</v>
      </c>
      <c r="B11" s="14" t="s">
        <v>178</v>
      </c>
      <c r="C11" s="64">
        <v>44037.0</v>
      </c>
      <c r="D11" s="68"/>
      <c r="E11" s="46" t="str">
        <f t="array" ref="E11">IFNA(INDEX('Inventory List'!W12:W1008,Match(B11,'Inventory List'!A12:A1008,0)),"")</f>
        <v>Supplier E</v>
      </c>
      <c r="G11" s="43">
        <v>2.0</v>
      </c>
      <c r="H11" s="49">
        <f t="array" ref="H11">IFNA(INDEX('Inventory List'!H12:H1008,Match(B11,'Inventory List'!A12:A1008,0)),"")</f>
        <v>12</v>
      </c>
      <c r="I11" s="43">
        <v>0.0</v>
      </c>
      <c r="J11" s="66">
        <f t="shared" si="1"/>
        <v>24</v>
      </c>
      <c r="L11" s="67">
        <f t="array" ref="L11">IFERROR(IF(J11="","",INDEX('Inventory List'!$S$4:$S$1001,MATCH(B11,'Inventory List'!$A$4:$A$1001,0))),"")</f>
        <v>10</v>
      </c>
      <c r="M11" s="67">
        <f t="shared" si="2"/>
        <v>240</v>
      </c>
    </row>
    <row r="12">
      <c r="A12" s="43">
        <v>1010.0</v>
      </c>
      <c r="B12" s="14" t="s">
        <v>176</v>
      </c>
      <c r="C12" s="64">
        <v>44037.0</v>
      </c>
      <c r="D12" s="68"/>
      <c r="E12" s="46" t="str">
        <f t="array" ref="E12">IFNA(INDEX('Inventory List'!W13:W1009,Match(B12,'Inventory List'!A13:A1009,0)),"")</f>
        <v>Supplier E</v>
      </c>
      <c r="G12" s="43">
        <v>2.0</v>
      </c>
      <c r="H12" s="49">
        <f t="array" ref="H12">IFNA(INDEX('Inventory List'!H13:H1009,Match(B12,'Inventory List'!A13:A1009,0)),"")</f>
        <v>12</v>
      </c>
      <c r="I12" s="43">
        <v>0.0</v>
      </c>
      <c r="J12" s="66">
        <f t="shared" si="1"/>
        <v>24</v>
      </c>
      <c r="L12" s="67">
        <f t="array" ref="L12">IFERROR(IF(J12="","",INDEX('Inventory List'!$S$4:$S$1001,MATCH(B12,'Inventory List'!$A$4:$A$1001,0))),"")</f>
        <v>10</v>
      </c>
      <c r="M12" s="67">
        <f t="shared" si="2"/>
        <v>240</v>
      </c>
    </row>
    <row r="13" hidden="1">
      <c r="A13" s="43">
        <v>1011.0</v>
      </c>
      <c r="B13" s="14" t="s">
        <v>188</v>
      </c>
      <c r="C13" s="64">
        <v>43946.0</v>
      </c>
      <c r="D13" s="64">
        <v>43967.0</v>
      </c>
      <c r="E13" s="46" t="str">
        <f t="array" ref="E13">IFNA(INDEX('Inventory List'!W14:W1010,Match(B13,'Inventory List'!A14:A1010,0)),"")</f>
        <v>Supplier E</v>
      </c>
      <c r="G13" s="43">
        <v>1.0</v>
      </c>
      <c r="H13" s="49">
        <f t="array" ref="H13">IFNA(INDEX('Inventory List'!H14:H1010,Match(B13,'Inventory List'!A14:A1010,0)),"")</f>
        <v>24</v>
      </c>
      <c r="I13" s="43">
        <v>0.0</v>
      </c>
      <c r="J13" s="66">
        <f t="shared" si="1"/>
        <v>24</v>
      </c>
      <c r="L13" s="67">
        <f t="array" ref="L13">IFERROR(IF(J13="","",INDEX('Inventory List'!$S$4:$S$1001,MATCH(B13,'Inventory List'!$A$4:$A$1001,0))),"")</f>
        <v>3</v>
      </c>
      <c r="M13" s="67">
        <f t="shared" si="2"/>
        <v>72</v>
      </c>
    </row>
    <row r="14" hidden="1">
      <c r="A14" s="43">
        <v>1012.0</v>
      </c>
      <c r="B14" s="14" t="s">
        <v>200</v>
      </c>
      <c r="C14" s="64">
        <v>43946.0</v>
      </c>
      <c r="D14" s="64">
        <v>43967.0</v>
      </c>
      <c r="E14" s="46" t="str">
        <f t="array" ref="E14">IFNA(INDEX('Inventory List'!W15:W1011,Match(B14,'Inventory List'!A15:A1011,0)),"")</f>
        <v>Supplier C</v>
      </c>
      <c r="G14" s="43">
        <v>2.0</v>
      </c>
      <c r="H14" s="49">
        <f t="array" ref="H14">IFNA(INDEX('Inventory List'!H15:H1011,Match(B14,'Inventory List'!A15:A1011,0)),"")</f>
        <v>24</v>
      </c>
      <c r="I14" s="43">
        <v>0.0</v>
      </c>
      <c r="J14" s="66">
        <f t="shared" si="1"/>
        <v>48</v>
      </c>
      <c r="L14" s="67">
        <f t="array" ref="L14">IFERROR(IF(J14="","",INDEX('Inventory List'!$S$4:$S$1001,MATCH(B14,'Inventory List'!$A$4:$A$1001,0))),"")</f>
        <v>4</v>
      </c>
      <c r="M14" s="67">
        <f t="shared" si="2"/>
        <v>192</v>
      </c>
    </row>
    <row r="15" hidden="1">
      <c r="A15" s="43">
        <v>1013.0</v>
      </c>
      <c r="B15" s="14" t="s">
        <v>209</v>
      </c>
      <c r="C15" s="64">
        <v>43946.0</v>
      </c>
      <c r="D15" s="64">
        <v>43967.0</v>
      </c>
      <c r="E15" s="46" t="str">
        <f t="array" ref="E15">IFNA(INDEX('Inventory List'!W16:W1012,Match(B15,'Inventory List'!A16:A1012,0)),"")</f>
        <v>Supplier C</v>
      </c>
      <c r="G15" s="43">
        <v>2.0</v>
      </c>
      <c r="H15" s="49">
        <f t="array" ref="H15">IFNA(INDEX('Inventory List'!H16:H1012,Match(B15,'Inventory List'!A16:A1012,0)),"")</f>
        <v>24</v>
      </c>
      <c r="I15" s="43">
        <v>0.0</v>
      </c>
      <c r="J15" s="66">
        <f t="shared" si="1"/>
        <v>48</v>
      </c>
      <c r="L15" s="67">
        <f t="array" ref="L15">IFERROR(IF(J15="","",INDEX('Inventory List'!$S$4:$S$1001,MATCH(B15,'Inventory List'!$A$4:$A$1001,0))),"")</f>
        <v>5</v>
      </c>
      <c r="M15" s="67">
        <f t="shared" si="2"/>
        <v>240</v>
      </c>
    </row>
    <row r="16" hidden="1">
      <c r="A16" s="43">
        <v>1014.0</v>
      </c>
      <c r="B16" s="14" t="s">
        <v>196</v>
      </c>
      <c r="C16" s="64">
        <v>43946.0</v>
      </c>
      <c r="D16" s="64">
        <v>43967.0</v>
      </c>
      <c r="E16" s="46" t="str">
        <f t="array" ref="E16">IFNA(INDEX('Inventory List'!W17:W1013,Match(B16,'Inventory List'!A17:A1013,0)),"")</f>
        <v>Supplier E</v>
      </c>
      <c r="G16" s="43">
        <v>1.0</v>
      </c>
      <c r="H16" s="49">
        <f t="array" ref="H16">IFNA(INDEX('Inventory List'!H17:H1013,Match(B16,'Inventory List'!A17:A1013,0)),"")</f>
        <v>24</v>
      </c>
      <c r="I16" s="43">
        <v>0.0</v>
      </c>
      <c r="J16" s="66">
        <f t="shared" si="1"/>
        <v>24</v>
      </c>
      <c r="L16" s="67">
        <f t="array" ref="L16">IFERROR(IF(J16="","",INDEX('Inventory List'!$S$4:$S$1001,MATCH(B16,'Inventory List'!$A$4:$A$1001,0))),"")</f>
        <v>4</v>
      </c>
      <c r="M16" s="67">
        <f t="shared" si="2"/>
        <v>96</v>
      </c>
    </row>
    <row r="17">
      <c r="A17" s="43">
        <v>1015.0</v>
      </c>
      <c r="B17" s="14" t="s">
        <v>222</v>
      </c>
      <c r="C17" s="64">
        <v>44037.0</v>
      </c>
      <c r="D17" s="64">
        <v>44048.0</v>
      </c>
      <c r="E17" s="46" t="str">
        <f t="array" ref="E17">IFNA(INDEX('Inventory List'!W18:W1014,Match(B17,'Inventory List'!A18:A1014,0)),"")</f>
        <v>Supplier B</v>
      </c>
      <c r="G17" s="43">
        <v>1.0</v>
      </c>
      <c r="H17" s="49">
        <f t="array" ref="H17">IFNA(INDEX('Inventory List'!H18:H1014,Match(B17,'Inventory List'!A18:A1014,0)),"")</f>
        <v>25</v>
      </c>
      <c r="I17" s="43">
        <v>0.0</v>
      </c>
      <c r="J17" s="66">
        <f t="shared" si="1"/>
        <v>25</v>
      </c>
      <c r="L17" s="67">
        <f t="array" ref="L17">IFERROR(IF(J17="","",INDEX('Inventory List'!$S$4:$S$1001,MATCH(B17,'Inventory List'!$A$4:$A$1001,0))),"")</f>
        <v>4</v>
      </c>
      <c r="M17" s="67">
        <f t="shared" si="2"/>
        <v>100</v>
      </c>
    </row>
    <row r="18">
      <c r="A18" s="43">
        <v>1016.0</v>
      </c>
      <c r="B18" s="14" t="s">
        <v>217</v>
      </c>
      <c r="C18" s="64">
        <v>44037.0</v>
      </c>
      <c r="D18" s="64">
        <v>44048.0</v>
      </c>
      <c r="E18" s="46" t="str">
        <f t="array" ref="E18">IFNA(INDEX('Inventory List'!W19:W1015,Match(B18,'Inventory List'!A19:A1015,0)),"")</f>
        <v>Supplier B</v>
      </c>
      <c r="G18" s="43">
        <v>1.0</v>
      </c>
      <c r="H18" s="49">
        <f t="array" ref="H18">IFNA(INDEX('Inventory List'!H19:H1015,Match(B18,'Inventory List'!A19:A1015,0)),"")</f>
        <v>25</v>
      </c>
      <c r="I18" s="43">
        <v>0.0</v>
      </c>
      <c r="J18" s="66">
        <f t="shared" si="1"/>
        <v>25</v>
      </c>
      <c r="L18" s="67">
        <f t="array" ref="L18">IFERROR(IF(J18="","",INDEX('Inventory List'!$S$4:$S$1001,MATCH(B18,'Inventory List'!$A$4:$A$1001,0))),"")</f>
        <v>2</v>
      </c>
      <c r="M18" s="67">
        <f t="shared" si="2"/>
        <v>50</v>
      </c>
    </row>
    <row r="19">
      <c r="A19" s="21"/>
      <c r="B19" s="47"/>
      <c r="C19" s="69"/>
      <c r="D19" s="68"/>
      <c r="E19" s="46" t="str">
        <f t="array" ref="E19">IFNA(INDEX('Inventory List'!W20:W1016,Match(B19,'Inventory List'!A20:A1016,0)),"")</f>
        <v/>
      </c>
      <c r="G19" s="21"/>
      <c r="H19" s="49" t="str">
        <f t="array" ref="H19">IFNA(INDEX('Inventory List'!H20:H1016,Match(B19,'Inventory List'!A20:A1016,0)),"")</f>
        <v/>
      </c>
      <c r="I19" s="21"/>
      <c r="J19" s="66" t="str">
        <f t="shared" si="1"/>
        <v/>
      </c>
      <c r="L19" s="67" t="str">
        <f t="array" ref="L19">IFERROR(IF(J19="","",INDEX('Inventory List'!$S$4:$S$1001,MATCH(B19,'Inventory List'!$A$4:$A$1001,0))),"")</f>
        <v/>
      </c>
      <c r="M19" s="67" t="str">
        <f t="shared" si="2"/>
        <v/>
      </c>
    </row>
    <row r="20">
      <c r="A20" s="21"/>
      <c r="B20" s="47"/>
      <c r="C20" s="69"/>
      <c r="D20" s="68"/>
      <c r="E20" s="46" t="str">
        <f t="array" ref="E20">IFNA(INDEX('Inventory List'!W21:W1017,Match(B20,'Inventory List'!A21:A1017,0)),"")</f>
        <v/>
      </c>
      <c r="G20" s="21"/>
      <c r="H20" s="49" t="str">
        <f t="array" ref="H20">IFNA(INDEX('Inventory List'!H21:H1017,Match(B20,'Inventory List'!A21:A1017,0)),"")</f>
        <v/>
      </c>
      <c r="I20" s="21"/>
      <c r="J20" s="66" t="str">
        <f t="shared" si="1"/>
        <v/>
      </c>
      <c r="L20" s="67" t="str">
        <f t="array" ref="L20">IFERROR(IF(J20="","",INDEX('Inventory List'!$S$4:$S$1001,MATCH(B20,'Inventory List'!$A$4:$A$1001,0))),"")</f>
        <v/>
      </c>
      <c r="M20" s="67" t="str">
        <f t="shared" si="2"/>
        <v/>
      </c>
    </row>
    <row r="21">
      <c r="A21" s="21"/>
      <c r="B21" s="47"/>
      <c r="C21" s="69"/>
      <c r="D21" s="68"/>
      <c r="E21" s="46" t="str">
        <f t="array" ref="E21">IFNA(INDEX('Inventory List'!W22:W1018,Match(B21,'Inventory List'!A22:A1018,0)),"")</f>
        <v/>
      </c>
      <c r="G21" s="21"/>
      <c r="H21" s="49" t="str">
        <f t="array" ref="H21">IFNA(INDEX('Inventory List'!H22:H1018,Match(B21,'Inventory List'!A22:A1018,0)),"")</f>
        <v/>
      </c>
      <c r="I21" s="21"/>
      <c r="J21" s="66" t="str">
        <f t="shared" si="1"/>
        <v/>
      </c>
      <c r="L21" s="67" t="str">
        <f t="array" ref="L21">IFERROR(IF(J21="","",INDEX('Inventory List'!$S$4:$S$1001,MATCH(B21,'Inventory List'!$A$4:$A$1001,0))),"")</f>
        <v/>
      </c>
      <c r="M21" s="67" t="str">
        <f t="shared" si="2"/>
        <v/>
      </c>
    </row>
    <row r="22">
      <c r="A22" s="21"/>
      <c r="B22" s="47"/>
      <c r="C22" s="69"/>
      <c r="D22" s="68"/>
      <c r="E22" s="46" t="str">
        <f t="array" ref="E22">IFNA(INDEX('Inventory List'!W23:W1019,Match(B22,'Inventory List'!A23:A1019,0)),"")</f>
        <v/>
      </c>
      <c r="G22" s="21"/>
      <c r="H22" s="49" t="str">
        <f t="array" ref="H22">IFNA(INDEX('Inventory List'!H23:H1019,Match(B22,'Inventory List'!A23:A1019,0)),"")</f>
        <v/>
      </c>
      <c r="I22" s="21"/>
      <c r="J22" s="66" t="str">
        <f t="shared" si="1"/>
        <v/>
      </c>
      <c r="L22" s="67" t="str">
        <f t="array" ref="L22">IFERROR(IF(J22="","",INDEX('Inventory List'!$S$4:$S$1001,MATCH(B22,'Inventory List'!$A$4:$A$1001,0))),"")</f>
        <v/>
      </c>
      <c r="M22" s="67" t="str">
        <f t="shared" si="2"/>
        <v/>
      </c>
    </row>
    <row r="23">
      <c r="A23" s="21"/>
      <c r="B23" s="47"/>
      <c r="C23" s="69"/>
      <c r="D23" s="68"/>
      <c r="E23" s="46" t="str">
        <f t="array" ref="E23">IFNA(INDEX('Inventory List'!W24:W1020,Match(B23,'Inventory List'!A24:A1020,0)),"")</f>
        <v/>
      </c>
      <c r="G23" s="21"/>
      <c r="H23" s="49" t="str">
        <f t="array" ref="H23">IFNA(INDEX('Inventory List'!H24:H1020,Match(B23,'Inventory List'!A24:A1020,0)),"")</f>
        <v/>
      </c>
      <c r="I23" s="21"/>
      <c r="J23" s="66" t="str">
        <f t="shared" si="1"/>
        <v/>
      </c>
      <c r="L23" s="67" t="str">
        <f t="array" ref="L23">IFERROR(IF(J23="","",INDEX('Inventory List'!$S$4:$S$1001,MATCH(B23,'Inventory List'!$A$4:$A$1001,0))),"")</f>
        <v/>
      </c>
      <c r="M23" s="67" t="str">
        <f t="shared" si="2"/>
        <v/>
      </c>
    </row>
    <row r="24">
      <c r="A24" s="21"/>
      <c r="B24" s="47"/>
      <c r="C24" s="69"/>
      <c r="D24" s="68"/>
      <c r="E24" s="46" t="str">
        <f t="array" ref="E24">IFNA(INDEX('Inventory List'!W25:W1021,Match(B24,'Inventory List'!A25:A1021,0)),"")</f>
        <v/>
      </c>
      <c r="G24" s="21"/>
      <c r="H24" s="49" t="str">
        <f t="array" ref="H24">IFNA(INDEX('Inventory List'!H25:H1021,Match(B24,'Inventory List'!A25:A1021,0)),"")</f>
        <v/>
      </c>
      <c r="I24" s="21"/>
      <c r="J24" s="66" t="str">
        <f t="shared" si="1"/>
        <v/>
      </c>
      <c r="L24" s="67" t="str">
        <f t="array" ref="L24">IFERROR(IF(J24="","",INDEX('Inventory List'!$S$4:$S$1001,MATCH(B24,'Inventory List'!$A$4:$A$1001,0))),"")</f>
        <v/>
      </c>
      <c r="M24" s="67" t="str">
        <f t="shared" si="2"/>
        <v/>
      </c>
    </row>
    <row r="25">
      <c r="A25" s="21"/>
      <c r="B25" s="47"/>
      <c r="C25" s="69"/>
      <c r="D25" s="68"/>
      <c r="E25" s="46" t="str">
        <f t="array" ref="E25">IFNA(INDEX('Inventory List'!W26:W1022,Match(B25,'Inventory List'!A26:A1022,0)),"")</f>
        <v/>
      </c>
      <c r="G25" s="21"/>
      <c r="H25" s="49" t="str">
        <f t="array" ref="H25">IFNA(INDEX('Inventory List'!H26:H1022,Match(B25,'Inventory List'!A26:A1022,0)),"")</f>
        <v/>
      </c>
      <c r="I25" s="21"/>
      <c r="J25" s="66" t="str">
        <f t="shared" si="1"/>
        <v/>
      </c>
      <c r="L25" s="67" t="str">
        <f t="array" ref="L25">IFERROR(IF(J25="","",INDEX('Inventory List'!$S$4:$S$1001,MATCH(B25,'Inventory List'!$A$4:$A$1001,0))),"")</f>
        <v/>
      </c>
      <c r="M25" s="67" t="str">
        <f t="shared" si="2"/>
        <v/>
      </c>
    </row>
    <row r="26">
      <c r="A26" s="21"/>
      <c r="B26" s="47"/>
      <c r="C26" s="69"/>
      <c r="D26" s="68"/>
      <c r="E26" s="46" t="str">
        <f t="array" ref="E26">IFNA(INDEX('Inventory List'!W27:W1023,Match(B26,'Inventory List'!A27:A1023,0)),"")</f>
        <v/>
      </c>
      <c r="G26" s="21"/>
      <c r="H26" s="49" t="str">
        <f t="array" ref="H26">IFNA(INDEX('Inventory List'!H27:H1023,Match(B26,'Inventory List'!A27:A1023,0)),"")</f>
        <v/>
      </c>
      <c r="I26" s="21"/>
      <c r="J26" s="66" t="str">
        <f t="shared" si="1"/>
        <v/>
      </c>
      <c r="L26" s="67" t="str">
        <f t="array" ref="L26">IFERROR(IF(J26="","",INDEX('Inventory List'!$S$4:$S$1001,MATCH(B26,'Inventory List'!$A$4:$A$1001,0))),"")</f>
        <v/>
      </c>
      <c r="M26" s="67" t="str">
        <f t="shared" si="2"/>
        <v/>
      </c>
    </row>
    <row r="27">
      <c r="A27" s="21"/>
      <c r="B27" s="47"/>
      <c r="C27" s="69"/>
      <c r="D27" s="68"/>
      <c r="E27" s="46" t="str">
        <f t="array" ref="E27">IFNA(INDEX('Inventory List'!W28:W1024,Match(B27,'Inventory List'!A28:A1024,0)),"")</f>
        <v/>
      </c>
      <c r="G27" s="21"/>
      <c r="H27" s="49" t="str">
        <f t="array" ref="H27">IFNA(INDEX('Inventory List'!H28:H1024,Match(B27,'Inventory List'!A28:A1024,0)),"")</f>
        <v/>
      </c>
      <c r="I27" s="21"/>
      <c r="J27" s="66" t="str">
        <f t="shared" si="1"/>
        <v/>
      </c>
      <c r="L27" s="67" t="str">
        <f t="array" ref="L27">IFERROR(IF(J27="","",INDEX('Inventory List'!$S$4:$S$1001,MATCH(B27,'Inventory List'!$A$4:$A$1001,0))),"")</f>
        <v/>
      </c>
      <c r="M27" s="67" t="str">
        <f t="shared" si="2"/>
        <v/>
      </c>
    </row>
    <row r="28">
      <c r="A28" s="21"/>
      <c r="B28" s="47"/>
      <c r="C28" s="69"/>
      <c r="D28" s="68"/>
      <c r="E28" s="46" t="str">
        <f t="array" ref="E28">IFNA(INDEX('Inventory List'!W29:W1025,Match(B28,'Inventory List'!A29:A1025,0)),"")</f>
        <v/>
      </c>
      <c r="G28" s="21"/>
      <c r="H28" s="49" t="str">
        <f t="array" ref="H28">IFNA(INDEX('Inventory List'!H29:H1025,Match(B28,'Inventory List'!A29:A1025,0)),"")</f>
        <v/>
      </c>
      <c r="I28" s="21"/>
      <c r="J28" s="66" t="str">
        <f t="shared" si="1"/>
        <v/>
      </c>
      <c r="L28" s="67" t="str">
        <f t="array" ref="L28">IFERROR(IF(J28="","",INDEX('Inventory List'!$S$4:$S$1001,MATCH(B28,'Inventory List'!$A$4:$A$1001,0))),"")</f>
        <v/>
      </c>
      <c r="M28" s="67" t="str">
        <f t="shared" si="2"/>
        <v/>
      </c>
    </row>
    <row r="29">
      <c r="A29" s="21"/>
      <c r="B29" s="47"/>
      <c r="C29" s="69"/>
      <c r="D29" s="68"/>
      <c r="E29" s="46" t="str">
        <f t="array" ref="E29">IFNA(INDEX('Inventory List'!W30:W1026,Match(B29,'Inventory List'!A30:A1026,0)),"")</f>
        <v/>
      </c>
      <c r="G29" s="21"/>
      <c r="H29" s="49" t="str">
        <f t="array" ref="H29">IFNA(INDEX('Inventory List'!H30:H1026,Match(B29,'Inventory List'!A30:A1026,0)),"")</f>
        <v/>
      </c>
      <c r="I29" s="21"/>
      <c r="J29" s="66" t="str">
        <f t="shared" si="1"/>
        <v/>
      </c>
      <c r="L29" s="67" t="str">
        <f t="array" ref="L29">IFERROR(IF(J29="","",INDEX('Inventory List'!$S$4:$S$1001,MATCH(B29,'Inventory List'!$A$4:$A$1001,0))),"")</f>
        <v/>
      </c>
      <c r="M29" s="67" t="str">
        <f t="shared" si="2"/>
        <v/>
      </c>
    </row>
    <row r="30">
      <c r="A30" s="21"/>
      <c r="B30" s="47"/>
      <c r="C30" s="69"/>
      <c r="D30" s="68"/>
      <c r="E30" s="46" t="str">
        <f t="array" ref="E30">IFNA(INDEX('Inventory List'!W31:W1027,Match(B30,'Inventory List'!A31:A1027,0)),"")</f>
        <v/>
      </c>
      <c r="G30" s="21"/>
      <c r="H30" s="49" t="str">
        <f t="array" ref="H30">IFNA(INDEX('Inventory List'!H31:H1027,Match(B30,'Inventory List'!A31:A1027,0)),"")</f>
        <v/>
      </c>
      <c r="I30" s="21"/>
      <c r="J30" s="66" t="str">
        <f t="shared" si="1"/>
        <v/>
      </c>
      <c r="L30" s="67" t="str">
        <f t="array" ref="L30">IFERROR(IF(J30="","",INDEX('Inventory List'!$S$4:$S$1001,MATCH(B30,'Inventory List'!$A$4:$A$1001,0))),"")</f>
        <v/>
      </c>
      <c r="M30" s="67" t="str">
        <f t="shared" si="2"/>
        <v/>
      </c>
    </row>
    <row r="31">
      <c r="A31" s="21"/>
      <c r="B31" s="47"/>
      <c r="C31" s="69"/>
      <c r="D31" s="68"/>
      <c r="E31" s="46" t="str">
        <f t="array" ref="E31">IFNA(INDEX('Inventory List'!W32:W1028,Match(B31,'Inventory List'!A32:A1028,0)),"")</f>
        <v/>
      </c>
      <c r="G31" s="21"/>
      <c r="H31" s="49" t="str">
        <f t="array" ref="H31">IFNA(INDEX('Inventory List'!H32:H1028,Match(B31,'Inventory List'!A32:A1028,0)),"")</f>
        <v/>
      </c>
      <c r="I31" s="21"/>
      <c r="J31" s="66" t="str">
        <f t="shared" si="1"/>
        <v/>
      </c>
      <c r="L31" s="67" t="str">
        <f t="array" ref="L31">IFERROR(IF(J31="","",INDEX('Inventory List'!$S$4:$S$1001,MATCH(B31,'Inventory List'!$A$4:$A$1001,0))),"")</f>
        <v/>
      </c>
      <c r="M31" s="67" t="str">
        <f t="shared" si="2"/>
        <v/>
      </c>
    </row>
    <row r="32">
      <c r="A32" s="21"/>
      <c r="B32" s="47"/>
      <c r="C32" s="69"/>
      <c r="D32" s="68"/>
      <c r="E32" s="46" t="str">
        <f t="array" ref="E32">IFNA(INDEX('Inventory List'!W33:W1029,Match(B32,'Inventory List'!A33:A1029,0)),"")</f>
        <v/>
      </c>
      <c r="G32" s="21"/>
      <c r="H32" s="49" t="str">
        <f t="array" ref="H32">IFNA(INDEX('Inventory List'!H33:H1029,Match(B32,'Inventory List'!A33:A1029,0)),"")</f>
        <v/>
      </c>
      <c r="I32" s="21"/>
      <c r="J32" s="66" t="str">
        <f t="shared" si="1"/>
        <v/>
      </c>
      <c r="L32" s="67" t="str">
        <f t="array" ref="L32">IFERROR(IF(J32="","",INDEX('Inventory List'!$S$4:$S$1001,MATCH(B32,'Inventory List'!$A$4:$A$1001,0))),"")</f>
        <v/>
      </c>
      <c r="M32" s="67" t="str">
        <f t="shared" si="2"/>
        <v/>
      </c>
    </row>
    <row r="33">
      <c r="A33" s="21"/>
      <c r="B33" s="47"/>
      <c r="C33" s="69"/>
      <c r="D33" s="68"/>
      <c r="E33" s="46" t="str">
        <f t="array" ref="E33">IFNA(INDEX('Inventory List'!W34:W1030,Match(B33,'Inventory List'!A34:A1030,0)),"")</f>
        <v/>
      </c>
      <c r="G33" s="21"/>
      <c r="H33" s="49" t="str">
        <f t="array" ref="H33">IFNA(INDEX('Inventory List'!H34:H1030,Match(B33,'Inventory List'!A34:A1030,0)),"")</f>
        <v/>
      </c>
      <c r="I33" s="21"/>
      <c r="J33" s="66" t="str">
        <f t="shared" si="1"/>
        <v/>
      </c>
      <c r="L33" s="67" t="str">
        <f t="array" ref="L33">IFERROR(IF(J33="","",INDEX('Inventory List'!$S$4:$S$1001,MATCH(B33,'Inventory List'!$A$4:$A$1001,0))),"")</f>
        <v/>
      </c>
      <c r="M33" s="67" t="str">
        <f t="shared" si="2"/>
        <v/>
      </c>
    </row>
    <row r="34">
      <c r="A34" s="21"/>
      <c r="B34" s="47"/>
      <c r="C34" s="69"/>
      <c r="D34" s="68"/>
      <c r="E34" s="46" t="str">
        <f t="array" ref="E34">IFNA(INDEX('Inventory List'!W35:W1031,Match(B34,'Inventory List'!A35:A1031,0)),"")</f>
        <v/>
      </c>
      <c r="G34" s="21"/>
      <c r="H34" s="49" t="str">
        <f t="array" ref="H34">IFNA(INDEX('Inventory List'!H35:H1031,Match(B34,'Inventory List'!A35:A1031,0)),"")</f>
        <v/>
      </c>
      <c r="I34" s="21"/>
      <c r="J34" s="66" t="str">
        <f t="shared" si="1"/>
        <v/>
      </c>
      <c r="L34" s="67" t="str">
        <f t="array" ref="L34">IFERROR(IF(J34="","",INDEX('Inventory List'!$S$4:$S$1001,MATCH(B34,'Inventory List'!$A$4:$A$1001,0))),"")</f>
        <v/>
      </c>
      <c r="M34" s="67" t="str">
        <f t="shared" si="2"/>
        <v/>
      </c>
    </row>
    <row r="35">
      <c r="A35" s="21"/>
      <c r="B35" s="47"/>
      <c r="C35" s="69"/>
      <c r="D35" s="68"/>
      <c r="E35" s="46" t="str">
        <f t="array" ref="E35">IFNA(INDEX('Inventory List'!W36:W1032,Match(B35,'Inventory List'!A36:A1032,0)),"")</f>
        <v/>
      </c>
      <c r="G35" s="21"/>
      <c r="H35" s="49" t="str">
        <f t="array" ref="H35">IFNA(INDEX('Inventory List'!H36:H1032,Match(B35,'Inventory List'!A36:A1032,0)),"")</f>
        <v/>
      </c>
      <c r="I35" s="21"/>
      <c r="J35" s="66" t="str">
        <f t="shared" si="1"/>
        <v/>
      </c>
      <c r="L35" s="67" t="str">
        <f t="array" ref="L35">IFERROR(IF(J35="","",INDEX('Inventory List'!$S$4:$S$1001,MATCH(B35,'Inventory List'!$A$4:$A$1001,0))),"")</f>
        <v/>
      </c>
      <c r="M35" s="67" t="str">
        <f t="shared" si="2"/>
        <v/>
      </c>
    </row>
    <row r="36">
      <c r="A36" s="21"/>
      <c r="B36" s="47"/>
      <c r="C36" s="69"/>
      <c r="D36" s="68"/>
      <c r="E36" s="46" t="str">
        <f t="array" ref="E36">IFNA(INDEX('Inventory List'!W37:W1033,Match(B36,'Inventory List'!A37:A1033,0)),"")</f>
        <v/>
      </c>
      <c r="G36" s="21"/>
      <c r="H36" s="49" t="str">
        <f t="array" ref="H36">IFNA(INDEX('Inventory List'!H37:H1033,Match(B36,'Inventory List'!A37:A1033,0)),"")</f>
        <v/>
      </c>
      <c r="I36" s="21"/>
      <c r="J36" s="66" t="str">
        <f t="shared" si="1"/>
        <v/>
      </c>
      <c r="L36" s="67" t="str">
        <f t="array" ref="L36">IFERROR(IF(J36="","",INDEX('Inventory List'!$S$4:$S$1001,MATCH(B36,'Inventory List'!$A$4:$A$1001,0))),"")</f>
        <v/>
      </c>
      <c r="M36" s="67" t="str">
        <f t="shared" si="2"/>
        <v/>
      </c>
    </row>
    <row r="37">
      <c r="A37" s="21"/>
      <c r="B37" s="47"/>
      <c r="C37" s="69"/>
      <c r="D37" s="68"/>
      <c r="E37" s="46" t="str">
        <f t="array" ref="E37">IFNA(INDEX('Inventory List'!W38:W1034,Match(B37,'Inventory List'!A38:A1034,0)),"")</f>
        <v/>
      </c>
      <c r="G37" s="21"/>
      <c r="H37" s="49" t="str">
        <f t="array" ref="H37">IFNA(INDEX('Inventory List'!H38:H1034,Match(B37,'Inventory List'!A38:A1034,0)),"")</f>
        <v/>
      </c>
      <c r="I37" s="21"/>
      <c r="J37" s="66" t="str">
        <f t="shared" si="1"/>
        <v/>
      </c>
      <c r="L37" s="67" t="str">
        <f t="array" ref="L37">IFERROR(IF(J37="","",INDEX('Inventory List'!$S$4:$S$1001,MATCH(B37,'Inventory List'!$A$4:$A$1001,0))),"")</f>
        <v/>
      </c>
      <c r="M37" s="67" t="str">
        <f t="shared" si="2"/>
        <v/>
      </c>
    </row>
    <row r="38">
      <c r="A38" s="21"/>
      <c r="B38" s="47"/>
      <c r="C38" s="69"/>
      <c r="D38" s="68"/>
      <c r="E38" s="46" t="str">
        <f t="array" ref="E38">IFNA(INDEX('Inventory List'!W39:W1035,Match(B38,'Inventory List'!A39:A1035,0)),"")</f>
        <v/>
      </c>
      <c r="G38" s="21"/>
      <c r="H38" s="49" t="str">
        <f t="array" ref="H38">IFNA(INDEX('Inventory List'!H39:H1035,Match(B38,'Inventory List'!A39:A1035,0)),"")</f>
        <v/>
      </c>
      <c r="I38" s="21"/>
      <c r="J38" s="66" t="str">
        <f t="shared" si="1"/>
        <v/>
      </c>
      <c r="L38" s="67" t="str">
        <f t="array" ref="L38">IFERROR(IF(J38="","",INDEX('Inventory List'!$S$4:$S$1001,MATCH(B38,'Inventory List'!$A$4:$A$1001,0))),"")</f>
        <v/>
      </c>
      <c r="M38" s="67" t="str">
        <f t="shared" si="2"/>
        <v/>
      </c>
    </row>
    <row r="39">
      <c r="A39" s="21"/>
      <c r="B39" s="47"/>
      <c r="C39" s="69"/>
      <c r="D39" s="68"/>
      <c r="E39" s="46" t="str">
        <f t="array" ref="E39">IFNA(INDEX('Inventory List'!W40:W1036,Match(B39,'Inventory List'!A40:A1036,0)),"")</f>
        <v/>
      </c>
      <c r="G39" s="21"/>
      <c r="H39" s="49" t="str">
        <f t="array" ref="H39">IFNA(INDEX('Inventory List'!H40:H1036,Match(B39,'Inventory List'!A40:A1036,0)),"")</f>
        <v/>
      </c>
      <c r="I39" s="21"/>
      <c r="J39" s="66" t="str">
        <f t="shared" si="1"/>
        <v/>
      </c>
      <c r="L39" s="67" t="str">
        <f t="array" ref="L39">IFERROR(IF(J39="","",INDEX('Inventory List'!$S$4:$S$1001,MATCH(B39,'Inventory List'!$A$4:$A$1001,0))),"")</f>
        <v/>
      </c>
      <c r="M39" s="67" t="str">
        <f t="shared" si="2"/>
        <v/>
      </c>
    </row>
    <row r="40">
      <c r="A40" s="21"/>
      <c r="B40" s="47"/>
      <c r="C40" s="69"/>
      <c r="D40" s="68"/>
      <c r="E40" s="46" t="str">
        <f t="array" ref="E40">IFNA(INDEX('Inventory List'!W41:W1037,Match(B40,'Inventory List'!A41:A1037,0)),"")</f>
        <v/>
      </c>
      <c r="G40" s="21"/>
      <c r="H40" s="49" t="str">
        <f t="array" ref="H40">IFNA(INDEX('Inventory List'!H41:H1037,Match(B40,'Inventory List'!A41:A1037,0)),"")</f>
        <v/>
      </c>
      <c r="I40" s="21"/>
      <c r="J40" s="66" t="str">
        <f t="shared" si="1"/>
        <v/>
      </c>
      <c r="L40" s="67" t="str">
        <f t="array" ref="L40">IFERROR(IF(J40="","",INDEX('Inventory List'!$S$4:$S$1001,MATCH(B40,'Inventory List'!$A$4:$A$1001,0))),"")</f>
        <v/>
      </c>
      <c r="M40" s="67" t="str">
        <f t="shared" si="2"/>
        <v/>
      </c>
    </row>
    <row r="41">
      <c r="A41" s="21"/>
      <c r="B41" s="47"/>
      <c r="C41" s="69"/>
      <c r="D41" s="68"/>
      <c r="E41" s="46" t="str">
        <f t="array" ref="E41">IFNA(INDEX('Inventory List'!W42:W1038,Match(B41,'Inventory List'!A42:A1038,0)),"")</f>
        <v/>
      </c>
      <c r="G41" s="21"/>
      <c r="H41" s="49" t="str">
        <f t="array" ref="H41">IFNA(INDEX('Inventory List'!H42:H1038,Match(B41,'Inventory List'!A42:A1038,0)),"")</f>
        <v/>
      </c>
      <c r="I41" s="21"/>
      <c r="J41" s="66" t="str">
        <f t="shared" si="1"/>
        <v/>
      </c>
      <c r="L41" s="67" t="str">
        <f t="array" ref="L41">IFERROR(IF(J41="","",INDEX('Inventory List'!$S$4:$S$1001,MATCH(B41,'Inventory List'!$A$4:$A$1001,0))),"")</f>
        <v/>
      </c>
      <c r="M41" s="67" t="str">
        <f t="shared" si="2"/>
        <v/>
      </c>
    </row>
    <row r="42">
      <c r="A42" s="21"/>
      <c r="B42" s="47"/>
      <c r="C42" s="69"/>
      <c r="D42" s="68"/>
      <c r="E42" s="46" t="str">
        <f t="array" ref="E42">IFNA(INDEX('Inventory List'!W43:W1039,Match(B42,'Inventory List'!A43:A1039,0)),"")</f>
        <v/>
      </c>
      <c r="G42" s="21"/>
      <c r="H42" s="49" t="str">
        <f t="array" ref="H42">IFNA(INDEX('Inventory List'!H43:H1039,Match(B42,'Inventory List'!A43:A1039,0)),"")</f>
        <v/>
      </c>
      <c r="I42" s="21"/>
      <c r="J42" s="66" t="str">
        <f t="shared" si="1"/>
        <v/>
      </c>
      <c r="L42" s="67" t="str">
        <f t="array" ref="L42">IFERROR(IF(J42="","",INDEX('Inventory List'!$S$4:$S$1001,MATCH(B42,'Inventory List'!$A$4:$A$1001,0))),"")</f>
        <v/>
      </c>
      <c r="M42" s="67" t="str">
        <f t="shared" si="2"/>
        <v/>
      </c>
    </row>
    <row r="43">
      <c r="A43" s="21"/>
      <c r="B43" s="47"/>
      <c r="C43" s="69"/>
      <c r="D43" s="68"/>
      <c r="E43" s="46" t="str">
        <f t="array" ref="E43">IFNA(INDEX('Inventory List'!W44:W1040,Match(B43,'Inventory List'!A44:A1040,0)),"")</f>
        <v/>
      </c>
      <c r="G43" s="21"/>
      <c r="H43" s="49" t="str">
        <f t="array" ref="H43">IFNA(INDEX('Inventory List'!H44:H1040,Match(B43,'Inventory List'!A44:A1040,0)),"")</f>
        <v/>
      </c>
      <c r="I43" s="21"/>
      <c r="J43" s="66" t="str">
        <f t="shared" si="1"/>
        <v/>
      </c>
      <c r="L43" s="67" t="str">
        <f t="array" ref="L43">IFERROR(IF(J43="","",INDEX('Inventory List'!$S$4:$S$1001,MATCH(B43,'Inventory List'!$A$4:$A$1001,0))),"")</f>
        <v/>
      </c>
      <c r="M43" s="67" t="str">
        <f t="shared" si="2"/>
        <v/>
      </c>
    </row>
    <row r="44">
      <c r="A44" s="21"/>
      <c r="B44" s="47"/>
      <c r="C44" s="69"/>
      <c r="D44" s="68"/>
      <c r="E44" s="46" t="str">
        <f t="array" ref="E44">IFNA(INDEX('Inventory List'!W45:W1041,Match(B44,'Inventory List'!A45:A1041,0)),"")</f>
        <v/>
      </c>
      <c r="G44" s="21"/>
      <c r="H44" s="49" t="str">
        <f t="array" ref="H44">IFNA(INDEX('Inventory List'!H45:H1041,Match(B44,'Inventory List'!A45:A1041,0)),"")</f>
        <v/>
      </c>
      <c r="I44" s="21"/>
      <c r="J44" s="66" t="str">
        <f t="shared" si="1"/>
        <v/>
      </c>
      <c r="L44" s="67" t="str">
        <f t="array" ref="L44">IFERROR(IF(J44="","",INDEX('Inventory List'!$S$4:$S$1001,MATCH(B44,'Inventory List'!$A$4:$A$1001,0))),"")</f>
        <v/>
      </c>
      <c r="M44" s="67" t="str">
        <f t="shared" si="2"/>
        <v/>
      </c>
    </row>
    <row r="45">
      <c r="A45" s="21"/>
      <c r="B45" s="47"/>
      <c r="C45" s="69"/>
      <c r="D45" s="68"/>
      <c r="E45" s="46" t="str">
        <f t="array" ref="E45">IFNA(INDEX('Inventory List'!W46:W1042,Match(B45,'Inventory List'!A46:A1042,0)),"")</f>
        <v/>
      </c>
      <c r="G45" s="21"/>
      <c r="H45" s="49" t="str">
        <f t="array" ref="H45">IFNA(INDEX('Inventory List'!H46:H1042,Match(B45,'Inventory List'!A46:A1042,0)),"")</f>
        <v/>
      </c>
      <c r="I45" s="21"/>
      <c r="J45" s="66" t="str">
        <f t="shared" si="1"/>
        <v/>
      </c>
      <c r="L45" s="67" t="str">
        <f t="array" ref="L45">IFERROR(IF(J45="","",INDEX('Inventory List'!$S$4:$S$1001,MATCH(B45,'Inventory List'!$A$4:$A$1001,0))),"")</f>
        <v/>
      </c>
      <c r="M45" s="67" t="str">
        <f t="shared" si="2"/>
        <v/>
      </c>
    </row>
    <row r="46">
      <c r="A46" s="21"/>
      <c r="B46" s="47"/>
      <c r="C46" s="69"/>
      <c r="D46" s="68"/>
      <c r="E46" s="46" t="str">
        <f t="array" ref="E46">IFNA(INDEX('Inventory List'!W47:W1043,Match(B46,'Inventory List'!A47:A1043,0)),"")</f>
        <v/>
      </c>
      <c r="G46" s="21"/>
      <c r="H46" s="49" t="str">
        <f t="array" ref="H46">IFNA(INDEX('Inventory List'!H47:H1043,Match(B46,'Inventory List'!A47:A1043,0)),"")</f>
        <v/>
      </c>
      <c r="I46" s="21"/>
      <c r="J46" s="66" t="str">
        <f t="shared" si="1"/>
        <v/>
      </c>
      <c r="L46" s="67" t="str">
        <f t="array" ref="L46">IFERROR(IF(J46="","",INDEX('Inventory List'!$S$4:$S$1001,MATCH(B46,'Inventory List'!$A$4:$A$1001,0))),"")</f>
        <v/>
      </c>
      <c r="M46" s="67" t="str">
        <f t="shared" si="2"/>
        <v/>
      </c>
    </row>
    <row r="47">
      <c r="A47" s="21"/>
      <c r="B47" s="47"/>
      <c r="C47" s="69"/>
      <c r="D47" s="68"/>
      <c r="E47" s="46" t="str">
        <f t="array" ref="E47">IFNA(INDEX('Inventory List'!W48:W1044,Match(B47,'Inventory List'!A48:A1044,0)),"")</f>
        <v/>
      </c>
      <c r="G47" s="21"/>
      <c r="H47" s="49" t="str">
        <f t="array" ref="H47">IFNA(INDEX('Inventory List'!H48:H1044,Match(B47,'Inventory List'!A48:A1044,0)),"")</f>
        <v/>
      </c>
      <c r="I47" s="21"/>
      <c r="J47" s="66" t="str">
        <f t="shared" si="1"/>
        <v/>
      </c>
      <c r="L47" s="67" t="str">
        <f t="array" ref="L47">IFERROR(IF(J47="","",INDEX('Inventory List'!$S$4:$S$1001,MATCH(B47,'Inventory List'!$A$4:$A$1001,0))),"")</f>
        <v/>
      </c>
      <c r="M47" s="67" t="str">
        <f t="shared" si="2"/>
        <v/>
      </c>
    </row>
    <row r="48">
      <c r="A48" s="21"/>
      <c r="B48" s="47"/>
      <c r="C48" s="69"/>
      <c r="D48" s="68"/>
      <c r="E48" s="46" t="str">
        <f t="array" ref="E48">IFNA(INDEX('Inventory List'!W49:W1045,Match(B48,'Inventory List'!A49:A1045,0)),"")</f>
        <v/>
      </c>
      <c r="G48" s="21"/>
      <c r="H48" s="49" t="str">
        <f t="array" ref="H48">IFNA(INDEX('Inventory List'!H49:H1045,Match(B48,'Inventory List'!A49:A1045,0)),"")</f>
        <v/>
      </c>
      <c r="I48" s="21"/>
      <c r="J48" s="66" t="str">
        <f t="shared" si="1"/>
        <v/>
      </c>
      <c r="L48" s="67" t="str">
        <f t="array" ref="L48">IFERROR(IF(J48="","",INDEX('Inventory List'!$S$4:$S$1001,MATCH(B48,'Inventory List'!$A$4:$A$1001,0))),"")</f>
        <v/>
      </c>
      <c r="M48" s="67" t="str">
        <f t="shared" si="2"/>
        <v/>
      </c>
    </row>
    <row r="49">
      <c r="A49" s="21"/>
      <c r="B49" s="47"/>
      <c r="C49" s="69"/>
      <c r="D49" s="68"/>
      <c r="E49" s="46" t="str">
        <f t="array" ref="E49">IFNA(INDEX('Inventory List'!W50:W1046,Match(B49,'Inventory List'!A50:A1046,0)),"")</f>
        <v/>
      </c>
      <c r="G49" s="21"/>
      <c r="H49" s="49" t="str">
        <f t="array" ref="H49">IFNA(INDEX('Inventory List'!H50:H1046,Match(B49,'Inventory List'!A50:A1046,0)),"")</f>
        <v/>
      </c>
      <c r="I49" s="21"/>
      <c r="J49" s="66" t="str">
        <f t="shared" si="1"/>
        <v/>
      </c>
      <c r="L49" s="67" t="str">
        <f t="array" ref="L49">IFERROR(IF(J49="","",INDEX('Inventory List'!$S$4:$S$1001,MATCH(B49,'Inventory List'!$A$4:$A$1001,0))),"")</f>
        <v/>
      </c>
      <c r="M49" s="67" t="str">
        <f t="shared" si="2"/>
        <v/>
      </c>
    </row>
    <row r="50">
      <c r="A50" s="21"/>
      <c r="B50" s="47"/>
      <c r="C50" s="69"/>
      <c r="D50" s="68"/>
      <c r="E50" s="46" t="str">
        <f t="array" ref="E50">IFNA(INDEX('Inventory List'!W51:W1047,Match(B50,'Inventory List'!A51:A1047,0)),"")</f>
        <v/>
      </c>
      <c r="G50" s="21"/>
      <c r="H50" s="49" t="str">
        <f t="array" ref="H50">IFNA(INDEX('Inventory List'!H51:H1047,Match(B50,'Inventory List'!A51:A1047,0)),"")</f>
        <v/>
      </c>
      <c r="I50" s="21"/>
      <c r="J50" s="66" t="str">
        <f t="shared" si="1"/>
        <v/>
      </c>
      <c r="L50" s="67" t="str">
        <f t="array" ref="L50">IFERROR(IF(J50="","",INDEX('Inventory List'!$S$4:$S$1001,MATCH(B50,'Inventory List'!$A$4:$A$1001,0))),"")</f>
        <v/>
      </c>
      <c r="M50" s="67" t="str">
        <f t="shared" si="2"/>
        <v/>
      </c>
    </row>
    <row r="51">
      <c r="A51" s="21"/>
      <c r="B51" s="47"/>
      <c r="C51" s="69"/>
      <c r="D51" s="68"/>
      <c r="E51" s="46" t="str">
        <f t="array" ref="E51">IFNA(INDEX('Inventory List'!W52:W1048,Match(B51,'Inventory List'!A52:A1048,0)),"")</f>
        <v/>
      </c>
      <c r="G51" s="21"/>
      <c r="H51" s="49" t="str">
        <f t="array" ref="H51">IFNA(INDEX('Inventory List'!H52:H1048,Match(B51,'Inventory List'!A52:A1048,0)),"")</f>
        <v/>
      </c>
      <c r="I51" s="21"/>
      <c r="J51" s="66" t="str">
        <f t="shared" si="1"/>
        <v/>
      </c>
      <c r="L51" s="67" t="str">
        <f t="array" ref="L51">IFERROR(IF(J51="","",INDEX('Inventory List'!$S$4:$S$1001,MATCH(B51,'Inventory List'!$A$4:$A$1001,0))),"")</f>
        <v/>
      </c>
      <c r="M51" s="67" t="str">
        <f t="shared" si="2"/>
        <v/>
      </c>
    </row>
    <row r="52">
      <c r="A52" s="21"/>
      <c r="B52" s="47"/>
      <c r="C52" s="69"/>
      <c r="D52" s="68"/>
      <c r="E52" s="46" t="str">
        <f t="array" ref="E52">IFNA(INDEX('Inventory List'!W53:W1049,Match(B52,'Inventory List'!A53:A1049,0)),"")</f>
        <v/>
      </c>
      <c r="G52" s="21"/>
      <c r="H52" s="49" t="str">
        <f t="array" ref="H52">IFNA(INDEX('Inventory List'!H53:H1049,Match(B52,'Inventory List'!A53:A1049,0)),"")</f>
        <v/>
      </c>
      <c r="I52" s="21"/>
      <c r="J52" s="66" t="str">
        <f t="shared" si="1"/>
        <v/>
      </c>
      <c r="L52" s="67" t="str">
        <f t="array" ref="L52">IFERROR(IF(J52="","",INDEX('Inventory List'!$S$4:$S$1001,MATCH(B52,'Inventory List'!$A$4:$A$1001,0))),"")</f>
        <v/>
      </c>
      <c r="M52" s="67" t="str">
        <f t="shared" si="2"/>
        <v/>
      </c>
    </row>
    <row r="53">
      <c r="A53" s="21"/>
      <c r="B53" s="47"/>
      <c r="C53" s="69"/>
      <c r="D53" s="68"/>
      <c r="E53" s="46" t="str">
        <f t="array" ref="E53">IFNA(INDEX('Inventory List'!W54:W1050,Match(B53,'Inventory List'!A54:A1050,0)),"")</f>
        <v/>
      </c>
      <c r="G53" s="21"/>
      <c r="H53" s="49" t="str">
        <f t="array" ref="H53">IFNA(INDEX('Inventory List'!H54:H1050,Match(B53,'Inventory List'!A54:A1050,0)),"")</f>
        <v/>
      </c>
      <c r="I53" s="21"/>
      <c r="J53" s="66" t="str">
        <f t="shared" si="1"/>
        <v/>
      </c>
      <c r="L53" s="67" t="str">
        <f t="array" ref="L53">IFERROR(IF(J53="","",INDEX('Inventory List'!$S$4:$S$1001,MATCH(B53,'Inventory List'!$A$4:$A$1001,0))),"")</f>
        <v/>
      </c>
      <c r="M53" s="67" t="str">
        <f t="shared" si="2"/>
        <v/>
      </c>
    </row>
    <row r="54">
      <c r="A54" s="21"/>
      <c r="B54" s="47"/>
      <c r="C54" s="69"/>
      <c r="D54" s="68"/>
      <c r="E54" s="46" t="str">
        <f t="array" ref="E54">IFNA(INDEX('Inventory List'!W55:W1051,Match(B54,'Inventory List'!A55:A1051,0)),"")</f>
        <v/>
      </c>
      <c r="G54" s="21"/>
      <c r="H54" s="49" t="str">
        <f t="array" ref="H54">IFNA(INDEX('Inventory List'!H55:H1051,Match(B54,'Inventory List'!A55:A1051,0)),"")</f>
        <v/>
      </c>
      <c r="I54" s="21"/>
      <c r="J54" s="66" t="str">
        <f t="shared" si="1"/>
        <v/>
      </c>
      <c r="L54" s="67" t="str">
        <f t="array" ref="L54">IFERROR(IF(J54="","",INDEX('Inventory List'!$S$4:$S$1001,MATCH(B54,'Inventory List'!$A$4:$A$1001,0))),"")</f>
        <v/>
      </c>
      <c r="M54" s="67" t="str">
        <f t="shared" si="2"/>
        <v/>
      </c>
    </row>
    <row r="55">
      <c r="A55" s="21"/>
      <c r="B55" s="47"/>
      <c r="C55" s="69"/>
      <c r="D55" s="68"/>
      <c r="E55" s="46" t="str">
        <f t="array" ref="E55">IFNA(INDEX('Inventory List'!W56:W1052,Match(B55,'Inventory List'!A56:A1052,0)),"")</f>
        <v/>
      </c>
      <c r="G55" s="21"/>
      <c r="H55" s="49" t="str">
        <f t="array" ref="H55">IFNA(INDEX('Inventory List'!H56:H1052,Match(B55,'Inventory List'!A56:A1052,0)),"")</f>
        <v/>
      </c>
      <c r="I55" s="21"/>
      <c r="J55" s="66" t="str">
        <f t="shared" si="1"/>
        <v/>
      </c>
      <c r="L55" s="67" t="str">
        <f t="array" ref="L55">IFERROR(IF(J55="","",INDEX('Inventory List'!$S$4:$S$1001,MATCH(B55,'Inventory List'!$A$4:$A$1001,0))),"")</f>
        <v/>
      </c>
      <c r="M55" s="67" t="str">
        <f t="shared" si="2"/>
        <v/>
      </c>
    </row>
    <row r="56">
      <c r="A56" s="21"/>
      <c r="B56" s="47"/>
      <c r="C56" s="69"/>
      <c r="D56" s="68"/>
      <c r="E56" s="46" t="str">
        <f t="array" ref="E56">IFNA(INDEX('Inventory List'!W57:W1053,Match(B56,'Inventory List'!A57:A1053,0)),"")</f>
        <v/>
      </c>
      <c r="G56" s="21"/>
      <c r="H56" s="49" t="str">
        <f t="array" ref="H56">IFNA(INDEX('Inventory List'!H57:H1053,Match(B56,'Inventory List'!A57:A1053,0)),"")</f>
        <v/>
      </c>
      <c r="I56" s="21"/>
      <c r="J56" s="66" t="str">
        <f t="shared" si="1"/>
        <v/>
      </c>
      <c r="L56" s="67" t="str">
        <f t="array" ref="L56">IFERROR(IF(J56="","",INDEX('Inventory List'!$S$4:$S$1001,MATCH(B56,'Inventory List'!$A$4:$A$1001,0))),"")</f>
        <v/>
      </c>
      <c r="M56" s="67" t="str">
        <f t="shared" si="2"/>
        <v/>
      </c>
    </row>
    <row r="57">
      <c r="A57" s="21"/>
      <c r="B57" s="47"/>
      <c r="C57" s="69"/>
      <c r="D57" s="68"/>
      <c r="E57" s="46" t="str">
        <f t="array" ref="E57">IFNA(INDEX('Inventory List'!W58:W1054,Match(B57,'Inventory List'!A58:A1054,0)),"")</f>
        <v/>
      </c>
      <c r="G57" s="21"/>
      <c r="H57" s="49" t="str">
        <f t="array" ref="H57">IFNA(INDEX('Inventory List'!H58:H1054,Match(B57,'Inventory List'!A58:A1054,0)),"")</f>
        <v/>
      </c>
      <c r="I57" s="21"/>
      <c r="J57" s="66" t="str">
        <f t="shared" si="1"/>
        <v/>
      </c>
      <c r="L57" s="67" t="str">
        <f t="array" ref="L57">IFERROR(IF(J57="","",INDEX('Inventory List'!$S$4:$S$1001,MATCH(B57,'Inventory List'!$A$4:$A$1001,0))),"")</f>
        <v/>
      </c>
      <c r="M57" s="67" t="str">
        <f t="shared" si="2"/>
        <v/>
      </c>
    </row>
    <row r="58">
      <c r="A58" s="21"/>
      <c r="B58" s="47"/>
      <c r="C58" s="69"/>
      <c r="D58" s="68"/>
      <c r="E58" s="46" t="str">
        <f t="array" ref="E58">IFNA(INDEX('Inventory List'!W59:W1055,Match(B58,'Inventory List'!A59:A1055,0)),"")</f>
        <v/>
      </c>
      <c r="G58" s="21"/>
      <c r="H58" s="49" t="str">
        <f t="array" ref="H58">IFNA(INDEX('Inventory List'!H59:H1055,Match(B58,'Inventory List'!A59:A1055,0)),"")</f>
        <v/>
      </c>
      <c r="I58" s="21"/>
      <c r="J58" s="66" t="str">
        <f t="shared" si="1"/>
        <v/>
      </c>
      <c r="L58" s="67" t="str">
        <f t="array" ref="L58">IFERROR(IF(J58="","",INDEX('Inventory List'!$S$4:$S$1001,MATCH(B58,'Inventory List'!$A$4:$A$1001,0))),"")</f>
        <v/>
      </c>
      <c r="M58" s="67" t="str">
        <f t="shared" si="2"/>
        <v/>
      </c>
    </row>
    <row r="59">
      <c r="A59" s="21"/>
      <c r="B59" s="47"/>
      <c r="C59" s="69"/>
      <c r="D59" s="68"/>
      <c r="E59" s="46" t="str">
        <f t="array" ref="E59">IFNA(INDEX('Inventory List'!W60:W1056,Match(B59,'Inventory List'!A60:A1056,0)),"")</f>
        <v/>
      </c>
      <c r="G59" s="21"/>
      <c r="H59" s="49" t="str">
        <f t="array" ref="H59">IFNA(INDEX('Inventory List'!H60:H1056,Match(B59,'Inventory List'!A60:A1056,0)),"")</f>
        <v/>
      </c>
      <c r="I59" s="21"/>
      <c r="J59" s="66" t="str">
        <f t="shared" si="1"/>
        <v/>
      </c>
      <c r="L59" s="67" t="str">
        <f t="array" ref="L59">IFERROR(IF(J59="","",INDEX('Inventory List'!$S$4:$S$1001,MATCH(B59,'Inventory List'!$A$4:$A$1001,0))),"")</f>
        <v/>
      </c>
      <c r="M59" s="67" t="str">
        <f t="shared" si="2"/>
        <v/>
      </c>
    </row>
    <row r="60">
      <c r="A60" s="21"/>
      <c r="B60" s="47"/>
      <c r="C60" s="69"/>
      <c r="D60" s="68"/>
      <c r="E60" s="46" t="str">
        <f t="array" ref="E60">IFNA(INDEX('Inventory List'!W61:W1057,Match(B60,'Inventory List'!A61:A1057,0)),"")</f>
        <v/>
      </c>
      <c r="G60" s="21"/>
      <c r="H60" s="49" t="str">
        <f t="array" ref="H60">IFNA(INDEX('Inventory List'!H61:H1057,Match(B60,'Inventory List'!A61:A1057,0)),"")</f>
        <v/>
      </c>
      <c r="I60" s="21"/>
      <c r="J60" s="66" t="str">
        <f t="shared" si="1"/>
        <v/>
      </c>
      <c r="L60" s="67" t="str">
        <f t="array" ref="L60">IFERROR(IF(J60="","",INDEX('Inventory List'!$S$4:$S$1001,MATCH(B60,'Inventory List'!$A$4:$A$1001,0))),"")</f>
        <v/>
      </c>
      <c r="M60" s="67" t="str">
        <f t="shared" si="2"/>
        <v/>
      </c>
    </row>
    <row r="61">
      <c r="A61" s="21"/>
      <c r="B61" s="47"/>
      <c r="C61" s="69"/>
      <c r="D61" s="68"/>
      <c r="E61" s="46" t="str">
        <f t="array" ref="E61">IFNA(INDEX('Inventory List'!W62:W1058,Match(B61,'Inventory List'!A62:A1058,0)),"")</f>
        <v/>
      </c>
      <c r="G61" s="21"/>
      <c r="H61" s="49" t="str">
        <f t="array" ref="H61">IFNA(INDEX('Inventory List'!H62:H1058,Match(B61,'Inventory List'!A62:A1058,0)),"")</f>
        <v/>
      </c>
      <c r="I61" s="21"/>
      <c r="J61" s="66" t="str">
        <f t="shared" si="1"/>
        <v/>
      </c>
      <c r="L61" s="67" t="str">
        <f t="array" ref="L61">IFERROR(IF(J61="","",INDEX('Inventory List'!$S$4:$S$1001,MATCH(B61,'Inventory List'!$A$4:$A$1001,0))),"")</f>
        <v/>
      </c>
      <c r="M61" s="67" t="str">
        <f t="shared" si="2"/>
        <v/>
      </c>
    </row>
    <row r="62">
      <c r="A62" s="21"/>
      <c r="B62" s="47"/>
      <c r="C62" s="69"/>
      <c r="D62" s="68"/>
      <c r="E62" s="46" t="str">
        <f t="array" ref="E62">IFNA(INDEX('Inventory List'!W63:W1059,Match(B62,'Inventory List'!A63:A1059,0)),"")</f>
        <v/>
      </c>
      <c r="G62" s="21"/>
      <c r="H62" s="49" t="str">
        <f t="array" ref="H62">IFNA(INDEX('Inventory List'!H63:H1059,Match(B62,'Inventory List'!A63:A1059,0)),"")</f>
        <v/>
      </c>
      <c r="I62" s="21"/>
      <c r="J62" s="66" t="str">
        <f t="shared" si="1"/>
        <v/>
      </c>
      <c r="L62" s="67" t="str">
        <f t="array" ref="L62">IFERROR(IF(J62="","",INDEX('Inventory List'!$S$4:$S$1001,MATCH(B62,'Inventory List'!$A$4:$A$1001,0))),"")</f>
        <v/>
      </c>
      <c r="M62" s="67" t="str">
        <f t="shared" si="2"/>
        <v/>
      </c>
    </row>
    <row r="63">
      <c r="A63" s="21"/>
      <c r="B63" s="47"/>
      <c r="C63" s="69"/>
      <c r="D63" s="68"/>
      <c r="E63" s="46" t="str">
        <f t="array" ref="E63">IFNA(INDEX('Inventory List'!W64:W1060,Match(B63,'Inventory List'!A64:A1060,0)),"")</f>
        <v/>
      </c>
      <c r="G63" s="21"/>
      <c r="H63" s="49" t="str">
        <f t="array" ref="H63">IFNA(INDEX('Inventory List'!H64:H1060,Match(B63,'Inventory List'!A64:A1060,0)),"")</f>
        <v/>
      </c>
      <c r="I63" s="21"/>
      <c r="J63" s="66" t="str">
        <f t="shared" si="1"/>
        <v/>
      </c>
      <c r="L63" s="67" t="str">
        <f t="array" ref="L63">IFERROR(IF(J63="","",INDEX('Inventory List'!$S$4:$S$1001,MATCH(B63,'Inventory List'!$A$4:$A$1001,0))),"")</f>
        <v/>
      </c>
      <c r="M63" s="67" t="str">
        <f t="shared" si="2"/>
        <v/>
      </c>
    </row>
    <row r="64">
      <c r="A64" s="21"/>
      <c r="B64" s="47"/>
      <c r="C64" s="69"/>
      <c r="D64" s="68"/>
      <c r="E64" s="46" t="str">
        <f t="array" ref="E64">IFNA(INDEX('Inventory List'!W65:W1061,Match(B64,'Inventory List'!A65:A1061,0)),"")</f>
        <v/>
      </c>
      <c r="G64" s="21"/>
      <c r="H64" s="49" t="str">
        <f t="array" ref="H64">IFNA(INDEX('Inventory List'!H65:H1061,Match(B64,'Inventory List'!A65:A1061,0)),"")</f>
        <v/>
      </c>
      <c r="I64" s="21"/>
      <c r="J64" s="66" t="str">
        <f t="shared" si="1"/>
        <v/>
      </c>
      <c r="L64" s="67" t="str">
        <f t="array" ref="L64">IFERROR(IF(J64="","",INDEX('Inventory List'!$S$4:$S$1001,MATCH(B64,'Inventory List'!$A$4:$A$1001,0))),"")</f>
        <v/>
      </c>
      <c r="M64" s="67" t="str">
        <f t="shared" si="2"/>
        <v/>
      </c>
    </row>
    <row r="65">
      <c r="A65" s="21"/>
      <c r="B65" s="47"/>
      <c r="C65" s="69"/>
      <c r="D65" s="68"/>
      <c r="E65" s="46" t="str">
        <f t="array" ref="E65">IFNA(INDEX('Inventory List'!W66:W1062,Match(B65,'Inventory List'!A66:A1062,0)),"")</f>
        <v/>
      </c>
      <c r="G65" s="21"/>
      <c r="H65" s="49" t="str">
        <f t="array" ref="H65">IFNA(INDEX('Inventory List'!H66:H1062,Match(B65,'Inventory List'!A66:A1062,0)),"")</f>
        <v/>
      </c>
      <c r="I65" s="21"/>
      <c r="J65" s="66" t="str">
        <f t="shared" si="1"/>
        <v/>
      </c>
      <c r="L65" s="67" t="str">
        <f t="array" ref="L65">IFERROR(IF(J65="","",INDEX('Inventory List'!$S$4:$S$1001,MATCH(B65,'Inventory List'!$A$4:$A$1001,0))),"")</f>
        <v/>
      </c>
      <c r="M65" s="67" t="str">
        <f t="shared" si="2"/>
        <v/>
      </c>
    </row>
    <row r="66">
      <c r="A66" s="21"/>
      <c r="B66" s="47"/>
      <c r="C66" s="69"/>
      <c r="D66" s="68"/>
      <c r="E66" s="46" t="str">
        <f t="array" ref="E66">IFNA(INDEX('Inventory List'!W67:W1063,Match(B66,'Inventory List'!A67:A1063,0)),"")</f>
        <v/>
      </c>
      <c r="G66" s="21"/>
      <c r="H66" s="49" t="str">
        <f t="array" ref="H66">IFNA(INDEX('Inventory List'!H67:H1063,Match(B66,'Inventory List'!A67:A1063,0)),"")</f>
        <v/>
      </c>
      <c r="I66" s="21"/>
      <c r="J66" s="66" t="str">
        <f t="shared" si="1"/>
        <v/>
      </c>
      <c r="L66" s="67" t="str">
        <f t="array" ref="L66">IFERROR(IF(J66="","",INDEX('Inventory List'!$S$4:$S$1001,MATCH(B66,'Inventory List'!$A$4:$A$1001,0))),"")</f>
        <v/>
      </c>
      <c r="M66" s="67" t="str">
        <f t="shared" si="2"/>
        <v/>
      </c>
    </row>
    <row r="67">
      <c r="A67" s="21"/>
      <c r="B67" s="47"/>
      <c r="C67" s="69"/>
      <c r="D67" s="68"/>
      <c r="E67" s="46" t="str">
        <f t="array" ref="E67">IFNA(INDEX('Inventory List'!W68:W1064,Match(B67,'Inventory List'!A68:A1064,0)),"")</f>
        <v/>
      </c>
      <c r="G67" s="21"/>
      <c r="H67" s="49" t="str">
        <f t="array" ref="H67">IFNA(INDEX('Inventory List'!H68:H1064,Match(B67,'Inventory List'!A68:A1064,0)),"")</f>
        <v/>
      </c>
      <c r="I67" s="21"/>
      <c r="J67" s="66" t="str">
        <f t="shared" si="1"/>
        <v/>
      </c>
      <c r="L67" s="67" t="str">
        <f t="array" ref="L67">IFERROR(IF(J67="","",INDEX('Inventory List'!$S$4:$S$1001,MATCH(B67,'Inventory List'!$A$4:$A$1001,0))),"")</f>
        <v/>
      </c>
      <c r="M67" s="67" t="str">
        <f t="shared" si="2"/>
        <v/>
      </c>
    </row>
    <row r="68">
      <c r="A68" s="21"/>
      <c r="B68" s="47"/>
      <c r="C68" s="69"/>
      <c r="D68" s="68"/>
      <c r="E68" s="46" t="str">
        <f t="array" ref="E68">IFNA(INDEX('Inventory List'!W69:W1065,Match(B68,'Inventory List'!A69:A1065,0)),"")</f>
        <v/>
      </c>
      <c r="G68" s="21"/>
      <c r="H68" s="49" t="str">
        <f t="array" ref="H68">IFNA(INDEX('Inventory List'!H69:H1065,Match(B68,'Inventory List'!A69:A1065,0)),"")</f>
        <v/>
      </c>
      <c r="I68" s="21"/>
      <c r="J68" s="66" t="str">
        <f t="shared" si="1"/>
        <v/>
      </c>
      <c r="L68" s="67" t="str">
        <f t="array" ref="L68">IFERROR(IF(J68="","",INDEX('Inventory List'!$S$4:$S$1001,MATCH(B68,'Inventory List'!$A$4:$A$1001,0))),"")</f>
        <v/>
      </c>
      <c r="M68" s="67" t="str">
        <f t="shared" si="2"/>
        <v/>
      </c>
    </row>
    <row r="69">
      <c r="A69" s="21"/>
      <c r="B69" s="47"/>
      <c r="C69" s="69"/>
      <c r="D69" s="68"/>
      <c r="E69" s="46" t="str">
        <f t="array" ref="E69">IFNA(INDEX('Inventory List'!W70:W1066,Match(B69,'Inventory List'!A70:A1066,0)),"")</f>
        <v/>
      </c>
      <c r="G69" s="21"/>
      <c r="H69" s="49" t="str">
        <f t="array" ref="H69">IFNA(INDEX('Inventory List'!H70:H1066,Match(B69,'Inventory List'!A70:A1066,0)),"")</f>
        <v/>
      </c>
      <c r="I69" s="21"/>
      <c r="J69" s="66" t="str">
        <f t="shared" si="1"/>
        <v/>
      </c>
      <c r="L69" s="67" t="str">
        <f t="array" ref="L69">IFERROR(IF(J69="","",INDEX('Inventory List'!$S$4:$S$1001,MATCH(B69,'Inventory List'!$A$4:$A$1001,0))),"")</f>
        <v/>
      </c>
      <c r="M69" s="67" t="str">
        <f t="shared" si="2"/>
        <v/>
      </c>
    </row>
    <row r="70">
      <c r="A70" s="21"/>
      <c r="B70" s="47"/>
      <c r="C70" s="69"/>
      <c r="D70" s="68"/>
      <c r="E70" s="46" t="str">
        <f t="array" ref="E70">IFNA(INDEX('Inventory List'!W71:W1067,Match(B70,'Inventory List'!A71:A1067,0)),"")</f>
        <v/>
      </c>
      <c r="G70" s="21"/>
      <c r="H70" s="49" t="str">
        <f t="array" ref="H70">IFNA(INDEX('Inventory List'!H71:H1067,Match(B70,'Inventory List'!A71:A1067,0)),"")</f>
        <v/>
      </c>
      <c r="I70" s="21"/>
      <c r="J70" s="66" t="str">
        <f t="shared" si="1"/>
        <v/>
      </c>
      <c r="L70" s="67" t="str">
        <f t="array" ref="L70">IFERROR(IF(J70="","",INDEX('Inventory List'!$S$4:$S$1001,MATCH(B70,'Inventory List'!$A$4:$A$1001,0))),"")</f>
        <v/>
      </c>
      <c r="M70" s="67" t="str">
        <f t="shared" si="2"/>
        <v/>
      </c>
    </row>
    <row r="71">
      <c r="A71" s="21"/>
      <c r="B71" s="47"/>
      <c r="C71" s="69"/>
      <c r="D71" s="68"/>
      <c r="E71" s="46" t="str">
        <f t="array" ref="E71">IFNA(INDEX('Inventory List'!W72:W1068,Match(B71,'Inventory List'!A72:A1068,0)),"")</f>
        <v/>
      </c>
      <c r="G71" s="21"/>
      <c r="H71" s="49" t="str">
        <f t="array" ref="H71">IFNA(INDEX('Inventory List'!H72:H1068,Match(B71,'Inventory List'!A72:A1068,0)),"")</f>
        <v/>
      </c>
      <c r="I71" s="21"/>
      <c r="J71" s="66" t="str">
        <f t="shared" si="1"/>
        <v/>
      </c>
      <c r="L71" s="67" t="str">
        <f t="array" ref="L71">IFERROR(IF(J71="","",INDEX('Inventory List'!$S$4:$S$1001,MATCH(B71,'Inventory List'!$A$4:$A$1001,0))),"")</f>
        <v/>
      </c>
      <c r="M71" s="67" t="str">
        <f t="shared" si="2"/>
        <v/>
      </c>
    </row>
    <row r="72">
      <c r="A72" s="21"/>
      <c r="B72" s="47"/>
      <c r="C72" s="69"/>
      <c r="D72" s="68"/>
      <c r="E72" s="46" t="str">
        <f t="array" ref="E72">IFNA(INDEX('Inventory List'!W73:W1069,Match(B72,'Inventory List'!A73:A1069,0)),"")</f>
        <v/>
      </c>
      <c r="G72" s="21"/>
      <c r="H72" s="49" t="str">
        <f t="array" ref="H72">IFNA(INDEX('Inventory List'!H73:H1069,Match(B72,'Inventory List'!A73:A1069,0)),"")</f>
        <v/>
      </c>
      <c r="I72" s="21"/>
      <c r="J72" s="66" t="str">
        <f t="shared" si="1"/>
        <v/>
      </c>
      <c r="L72" s="67" t="str">
        <f t="array" ref="L72">IFERROR(IF(J72="","",INDEX('Inventory List'!$S$4:$S$1001,MATCH(B72,'Inventory List'!$A$4:$A$1001,0))),"")</f>
        <v/>
      </c>
      <c r="M72" s="67" t="str">
        <f t="shared" si="2"/>
        <v/>
      </c>
    </row>
    <row r="73">
      <c r="A73" s="21"/>
      <c r="B73" s="47"/>
      <c r="C73" s="69"/>
      <c r="D73" s="68"/>
      <c r="E73" s="46" t="str">
        <f t="array" ref="E73">IFNA(INDEX('Inventory List'!W74:W1070,Match(B73,'Inventory List'!A74:A1070,0)),"")</f>
        <v/>
      </c>
      <c r="G73" s="21"/>
      <c r="H73" s="49" t="str">
        <f t="array" ref="H73">IFNA(INDEX('Inventory List'!H74:H1070,Match(B73,'Inventory List'!A74:A1070,0)),"")</f>
        <v/>
      </c>
      <c r="I73" s="21"/>
      <c r="J73" s="66" t="str">
        <f t="shared" si="1"/>
        <v/>
      </c>
      <c r="L73" s="67" t="str">
        <f t="array" ref="L73">IFERROR(IF(J73="","",INDEX('Inventory List'!$S$4:$S$1001,MATCH(B73,'Inventory List'!$A$4:$A$1001,0))),"")</f>
        <v/>
      </c>
      <c r="M73" s="67" t="str">
        <f t="shared" si="2"/>
        <v/>
      </c>
    </row>
    <row r="74">
      <c r="A74" s="21"/>
      <c r="B74" s="47"/>
      <c r="C74" s="69"/>
      <c r="D74" s="68"/>
      <c r="E74" s="46" t="str">
        <f t="array" ref="E74">IFNA(INDEX('Inventory List'!W75:W1071,Match(B74,'Inventory List'!A75:A1071,0)),"")</f>
        <v/>
      </c>
      <c r="G74" s="21"/>
      <c r="H74" s="49" t="str">
        <f t="array" ref="H74">IFNA(INDEX('Inventory List'!H75:H1071,Match(B74,'Inventory List'!A75:A1071,0)),"")</f>
        <v/>
      </c>
      <c r="I74" s="21"/>
      <c r="J74" s="66" t="str">
        <f t="shared" si="1"/>
        <v/>
      </c>
      <c r="L74" s="67" t="str">
        <f t="array" ref="L74">IFERROR(IF(J74="","",INDEX('Inventory List'!$S$4:$S$1001,MATCH(B74,'Inventory List'!$A$4:$A$1001,0))),"")</f>
        <v/>
      </c>
      <c r="M74" s="67" t="str">
        <f t="shared" si="2"/>
        <v/>
      </c>
    </row>
    <row r="75">
      <c r="A75" s="21"/>
      <c r="B75" s="47"/>
      <c r="C75" s="69"/>
      <c r="D75" s="68"/>
      <c r="E75" s="46" t="str">
        <f t="array" ref="E75">IFNA(INDEX('Inventory List'!W76:W1072,Match(B75,'Inventory List'!A76:A1072,0)),"")</f>
        <v/>
      </c>
      <c r="G75" s="21"/>
      <c r="H75" s="49" t="str">
        <f t="array" ref="H75">IFNA(INDEX('Inventory List'!H76:H1072,Match(B75,'Inventory List'!A76:A1072,0)),"")</f>
        <v/>
      </c>
      <c r="I75" s="21"/>
      <c r="J75" s="66" t="str">
        <f t="shared" si="1"/>
        <v/>
      </c>
      <c r="L75" s="67" t="str">
        <f t="array" ref="L75">IFERROR(IF(J75="","",INDEX('Inventory List'!$S$4:$S$1001,MATCH(B75,'Inventory List'!$A$4:$A$1001,0))),"")</f>
        <v/>
      </c>
      <c r="M75" s="67" t="str">
        <f t="shared" si="2"/>
        <v/>
      </c>
    </row>
    <row r="76">
      <c r="A76" s="21"/>
      <c r="B76" s="47"/>
      <c r="C76" s="69"/>
      <c r="D76" s="68"/>
      <c r="E76" s="46" t="str">
        <f t="array" ref="E76">IFNA(INDEX('Inventory List'!W77:W1073,Match(B76,'Inventory List'!A77:A1073,0)),"")</f>
        <v/>
      </c>
      <c r="G76" s="21"/>
      <c r="H76" s="49" t="str">
        <f t="array" ref="H76">IFNA(INDEX('Inventory List'!H77:H1073,Match(B76,'Inventory List'!A77:A1073,0)),"")</f>
        <v/>
      </c>
      <c r="I76" s="21"/>
      <c r="J76" s="66" t="str">
        <f t="shared" si="1"/>
        <v/>
      </c>
      <c r="L76" s="67" t="str">
        <f t="array" ref="L76">IFERROR(IF(J76="","",INDEX('Inventory List'!$S$4:$S$1001,MATCH(B76,'Inventory List'!$A$4:$A$1001,0))),"")</f>
        <v/>
      </c>
      <c r="M76" s="67" t="str">
        <f t="shared" si="2"/>
        <v/>
      </c>
    </row>
    <row r="77">
      <c r="A77" s="21"/>
      <c r="B77" s="47"/>
      <c r="C77" s="69"/>
      <c r="D77" s="68"/>
      <c r="E77" s="46" t="str">
        <f t="array" ref="E77">IFNA(INDEX('Inventory List'!W78:W1074,Match(B77,'Inventory List'!A78:A1074,0)),"")</f>
        <v/>
      </c>
      <c r="G77" s="21"/>
      <c r="H77" s="49" t="str">
        <f t="array" ref="H77">IFNA(INDEX('Inventory List'!H78:H1074,Match(B77,'Inventory List'!A78:A1074,0)),"")</f>
        <v/>
      </c>
      <c r="I77" s="21"/>
      <c r="J77" s="66" t="str">
        <f t="shared" si="1"/>
        <v/>
      </c>
      <c r="L77" s="67" t="str">
        <f t="array" ref="L77">IFERROR(IF(J77="","",INDEX('Inventory List'!$S$4:$S$1001,MATCH(B77,'Inventory List'!$A$4:$A$1001,0))),"")</f>
        <v/>
      </c>
      <c r="M77" s="67" t="str">
        <f t="shared" si="2"/>
        <v/>
      </c>
    </row>
    <row r="78">
      <c r="A78" s="21"/>
      <c r="B78" s="47"/>
      <c r="C78" s="69"/>
      <c r="D78" s="68"/>
      <c r="E78" s="46" t="str">
        <f t="array" ref="E78">IFNA(INDEX('Inventory List'!W79:W1075,Match(B78,'Inventory List'!A79:A1075,0)),"")</f>
        <v/>
      </c>
      <c r="G78" s="21"/>
      <c r="H78" s="49" t="str">
        <f t="array" ref="H78">IFNA(INDEX('Inventory List'!H79:H1075,Match(B78,'Inventory List'!A79:A1075,0)),"")</f>
        <v/>
      </c>
      <c r="I78" s="21"/>
      <c r="J78" s="66" t="str">
        <f t="shared" si="1"/>
        <v/>
      </c>
      <c r="L78" s="67" t="str">
        <f t="array" ref="L78">IFERROR(IF(J78="","",INDEX('Inventory List'!$S$4:$S$1001,MATCH(B78,'Inventory List'!$A$4:$A$1001,0))),"")</f>
        <v/>
      </c>
      <c r="M78" s="67" t="str">
        <f t="shared" si="2"/>
        <v/>
      </c>
    </row>
    <row r="79">
      <c r="A79" s="21"/>
      <c r="B79" s="47"/>
      <c r="C79" s="69"/>
      <c r="D79" s="68"/>
      <c r="E79" s="46" t="str">
        <f t="array" ref="E79">IFNA(INDEX('Inventory List'!W80:W1076,Match(B79,'Inventory List'!A80:A1076,0)),"")</f>
        <v/>
      </c>
      <c r="G79" s="21"/>
      <c r="H79" s="49" t="str">
        <f t="array" ref="H79">IFNA(INDEX('Inventory List'!H80:H1076,Match(B79,'Inventory List'!A80:A1076,0)),"")</f>
        <v/>
      </c>
      <c r="I79" s="21"/>
      <c r="J79" s="66" t="str">
        <f t="shared" si="1"/>
        <v/>
      </c>
      <c r="L79" s="67" t="str">
        <f t="array" ref="L79">IFERROR(IF(J79="","",INDEX('Inventory List'!$S$4:$S$1001,MATCH(B79,'Inventory List'!$A$4:$A$1001,0))),"")</f>
        <v/>
      </c>
      <c r="M79" s="67" t="str">
        <f t="shared" si="2"/>
        <v/>
      </c>
    </row>
    <row r="80">
      <c r="A80" s="21"/>
      <c r="B80" s="47"/>
      <c r="C80" s="69"/>
      <c r="D80" s="68"/>
      <c r="E80" s="46" t="str">
        <f t="array" ref="E80">IFNA(INDEX('Inventory List'!W81:W1077,Match(B80,'Inventory List'!A81:A1077,0)),"")</f>
        <v/>
      </c>
      <c r="G80" s="21"/>
      <c r="H80" s="49" t="str">
        <f t="array" ref="H80">IFNA(INDEX('Inventory List'!H81:H1077,Match(B80,'Inventory List'!A81:A1077,0)),"")</f>
        <v/>
      </c>
      <c r="I80" s="21"/>
      <c r="J80" s="66" t="str">
        <f t="shared" si="1"/>
        <v/>
      </c>
      <c r="L80" s="67" t="str">
        <f t="array" ref="L80">IFERROR(IF(J80="","",INDEX('Inventory List'!$S$4:$S$1001,MATCH(B80,'Inventory List'!$A$4:$A$1001,0))),"")</f>
        <v/>
      </c>
      <c r="M80" s="67" t="str">
        <f t="shared" si="2"/>
        <v/>
      </c>
    </row>
    <row r="81">
      <c r="A81" s="21"/>
      <c r="B81" s="47"/>
      <c r="C81" s="69"/>
      <c r="D81" s="68"/>
      <c r="E81" s="46" t="str">
        <f t="array" ref="E81">IFNA(INDEX('Inventory List'!W82:W1078,Match(B81,'Inventory List'!A82:A1078,0)),"")</f>
        <v/>
      </c>
      <c r="G81" s="21"/>
      <c r="H81" s="49" t="str">
        <f t="array" ref="H81">IFNA(INDEX('Inventory List'!H82:H1078,Match(B81,'Inventory List'!A82:A1078,0)),"")</f>
        <v/>
      </c>
      <c r="I81" s="21"/>
      <c r="J81" s="66" t="str">
        <f t="shared" si="1"/>
        <v/>
      </c>
      <c r="L81" s="67" t="str">
        <f t="array" ref="L81">IFERROR(IF(J81="","",INDEX('Inventory List'!$S$4:$S$1001,MATCH(B81,'Inventory List'!$A$4:$A$1001,0))),"")</f>
        <v/>
      </c>
      <c r="M81" s="67" t="str">
        <f t="shared" si="2"/>
        <v/>
      </c>
    </row>
    <row r="82">
      <c r="A82" s="21"/>
      <c r="B82" s="47"/>
      <c r="C82" s="69"/>
      <c r="D82" s="68"/>
      <c r="E82" s="46" t="str">
        <f t="array" ref="E82">IFNA(INDEX('Inventory List'!W83:W1079,Match(B82,'Inventory List'!A83:A1079,0)),"")</f>
        <v/>
      </c>
      <c r="G82" s="21"/>
      <c r="H82" s="49" t="str">
        <f t="array" ref="H82">IFNA(INDEX('Inventory List'!H83:H1079,Match(B82,'Inventory List'!A83:A1079,0)),"")</f>
        <v/>
      </c>
      <c r="I82" s="21"/>
      <c r="J82" s="66" t="str">
        <f t="shared" si="1"/>
        <v/>
      </c>
      <c r="L82" s="67" t="str">
        <f t="array" ref="L82">IFERROR(IF(J82="","",INDEX('Inventory List'!$S$4:$S$1001,MATCH(B82,'Inventory List'!$A$4:$A$1001,0))),"")</f>
        <v/>
      </c>
      <c r="M82" s="67" t="str">
        <f t="shared" si="2"/>
        <v/>
      </c>
    </row>
    <row r="83">
      <c r="A83" s="21"/>
      <c r="B83" s="47"/>
      <c r="C83" s="69"/>
      <c r="D83" s="68"/>
      <c r="E83" s="46" t="str">
        <f t="array" ref="E83">IFNA(INDEX('Inventory List'!W84:W1080,Match(B83,'Inventory List'!A84:A1080,0)),"")</f>
        <v/>
      </c>
      <c r="G83" s="21"/>
      <c r="H83" s="49" t="str">
        <f t="array" ref="H83">IFNA(INDEX('Inventory List'!H84:H1080,Match(B83,'Inventory List'!A84:A1080,0)),"")</f>
        <v/>
      </c>
      <c r="I83" s="21"/>
      <c r="J83" s="66" t="str">
        <f t="shared" si="1"/>
        <v/>
      </c>
      <c r="L83" s="67" t="str">
        <f t="array" ref="L83">IFERROR(IF(J83="","",INDEX('Inventory List'!$S$4:$S$1001,MATCH(B83,'Inventory List'!$A$4:$A$1001,0))),"")</f>
        <v/>
      </c>
      <c r="M83" s="67" t="str">
        <f t="shared" si="2"/>
        <v/>
      </c>
    </row>
    <row r="84">
      <c r="A84" s="21"/>
      <c r="B84" s="47"/>
      <c r="C84" s="69"/>
      <c r="D84" s="68"/>
      <c r="E84" s="46" t="str">
        <f t="array" ref="E84">IFNA(INDEX('Inventory List'!W85:W1081,Match(B84,'Inventory List'!A85:A1081,0)),"")</f>
        <v/>
      </c>
      <c r="G84" s="21"/>
      <c r="H84" s="49" t="str">
        <f t="array" ref="H84">IFNA(INDEX('Inventory List'!H85:H1081,Match(B84,'Inventory List'!A85:A1081,0)),"")</f>
        <v/>
      </c>
      <c r="I84" s="21"/>
      <c r="J84" s="66" t="str">
        <f t="shared" si="1"/>
        <v/>
      </c>
      <c r="L84" s="67" t="str">
        <f t="array" ref="L84">IFERROR(IF(J84="","",INDEX('Inventory List'!$S$4:$S$1001,MATCH(B84,'Inventory List'!$A$4:$A$1001,0))),"")</f>
        <v/>
      </c>
      <c r="M84" s="67" t="str">
        <f t="shared" si="2"/>
        <v/>
      </c>
    </row>
    <row r="85">
      <c r="A85" s="21"/>
      <c r="B85" s="47"/>
      <c r="C85" s="69"/>
      <c r="D85" s="68"/>
      <c r="E85" s="46" t="str">
        <f t="array" ref="E85">IFNA(INDEX('Inventory List'!W86:W1082,Match(B85,'Inventory List'!A86:A1082,0)),"")</f>
        <v/>
      </c>
      <c r="G85" s="21"/>
      <c r="H85" s="49" t="str">
        <f t="array" ref="H85">IFNA(INDEX('Inventory List'!H86:H1082,Match(B85,'Inventory List'!A86:A1082,0)),"")</f>
        <v/>
      </c>
      <c r="I85" s="21"/>
      <c r="J85" s="66" t="str">
        <f t="shared" si="1"/>
        <v/>
      </c>
      <c r="L85" s="67" t="str">
        <f t="array" ref="L85">IFERROR(IF(J85="","",INDEX('Inventory List'!$S$4:$S$1001,MATCH(B85,'Inventory List'!$A$4:$A$1001,0))),"")</f>
        <v/>
      </c>
      <c r="M85" s="67" t="str">
        <f t="shared" si="2"/>
        <v/>
      </c>
    </row>
    <row r="86">
      <c r="A86" s="21"/>
      <c r="B86" s="47"/>
      <c r="C86" s="69"/>
      <c r="D86" s="68"/>
      <c r="E86" s="46" t="str">
        <f t="array" ref="E86">IFNA(INDEX('Inventory List'!W87:W1083,Match(B86,'Inventory List'!A87:A1083,0)),"")</f>
        <v/>
      </c>
      <c r="G86" s="21"/>
      <c r="H86" s="49" t="str">
        <f t="array" ref="H86">IFNA(INDEX('Inventory List'!H87:H1083,Match(B86,'Inventory List'!A87:A1083,0)),"")</f>
        <v/>
      </c>
      <c r="I86" s="21"/>
      <c r="J86" s="66" t="str">
        <f t="shared" si="1"/>
        <v/>
      </c>
      <c r="L86" s="67" t="str">
        <f t="array" ref="L86">IFERROR(IF(J86="","",INDEX('Inventory List'!$S$4:$S$1001,MATCH(B86,'Inventory List'!$A$4:$A$1001,0))),"")</f>
        <v/>
      </c>
      <c r="M86" s="67" t="str">
        <f t="shared" si="2"/>
        <v/>
      </c>
    </row>
    <row r="87">
      <c r="A87" s="21"/>
      <c r="B87" s="47"/>
      <c r="C87" s="69"/>
      <c r="D87" s="68"/>
      <c r="E87" s="46" t="str">
        <f t="array" ref="E87">IFNA(INDEX('Inventory List'!W88:W1084,Match(B87,'Inventory List'!A88:A1084,0)),"")</f>
        <v/>
      </c>
      <c r="G87" s="21"/>
      <c r="H87" s="49" t="str">
        <f t="array" ref="H87">IFNA(INDEX('Inventory List'!H88:H1084,Match(B87,'Inventory List'!A88:A1084,0)),"")</f>
        <v/>
      </c>
      <c r="I87" s="21"/>
      <c r="J87" s="66" t="str">
        <f t="shared" si="1"/>
        <v/>
      </c>
      <c r="L87" s="67" t="str">
        <f t="array" ref="L87">IFERROR(IF(J87="","",INDEX('Inventory List'!$S$4:$S$1001,MATCH(B87,'Inventory List'!$A$4:$A$1001,0))),"")</f>
        <v/>
      </c>
      <c r="M87" s="67" t="str">
        <f t="shared" si="2"/>
        <v/>
      </c>
    </row>
    <row r="88">
      <c r="A88" s="21"/>
      <c r="B88" s="47"/>
      <c r="C88" s="69"/>
      <c r="D88" s="68"/>
      <c r="E88" s="46" t="str">
        <f t="array" ref="E88">IFNA(INDEX('Inventory List'!W89:W1085,Match(B88,'Inventory List'!A89:A1085,0)),"")</f>
        <v/>
      </c>
      <c r="G88" s="21"/>
      <c r="H88" s="49" t="str">
        <f t="array" ref="H88">IFNA(INDEX('Inventory List'!H89:H1085,Match(B88,'Inventory List'!A89:A1085,0)),"")</f>
        <v/>
      </c>
      <c r="I88" s="21"/>
      <c r="J88" s="66" t="str">
        <f t="shared" si="1"/>
        <v/>
      </c>
      <c r="L88" s="67" t="str">
        <f t="array" ref="L88">IFERROR(IF(J88="","",INDEX('Inventory List'!$S$4:$S$1001,MATCH(B88,'Inventory List'!$A$4:$A$1001,0))),"")</f>
        <v/>
      </c>
      <c r="M88" s="67" t="str">
        <f t="shared" si="2"/>
        <v/>
      </c>
    </row>
    <row r="89">
      <c r="A89" s="21"/>
      <c r="B89" s="47"/>
      <c r="C89" s="69"/>
      <c r="D89" s="68"/>
      <c r="E89" s="46" t="str">
        <f t="array" ref="E89">IFNA(INDEX('Inventory List'!W90:W1086,Match(B89,'Inventory List'!A90:A1086,0)),"")</f>
        <v/>
      </c>
      <c r="G89" s="21"/>
      <c r="H89" s="49" t="str">
        <f t="array" ref="H89">IFNA(INDEX('Inventory List'!H90:H1086,Match(B89,'Inventory List'!A90:A1086,0)),"")</f>
        <v/>
      </c>
      <c r="I89" s="21"/>
      <c r="J89" s="66" t="str">
        <f t="shared" si="1"/>
        <v/>
      </c>
      <c r="L89" s="67" t="str">
        <f t="array" ref="L89">IFERROR(IF(J89="","",INDEX('Inventory List'!$S$4:$S$1001,MATCH(B89,'Inventory List'!$A$4:$A$1001,0))),"")</f>
        <v/>
      </c>
      <c r="M89" s="67" t="str">
        <f t="shared" si="2"/>
        <v/>
      </c>
    </row>
    <row r="90">
      <c r="A90" s="21"/>
      <c r="B90" s="47"/>
      <c r="C90" s="69"/>
      <c r="D90" s="68"/>
      <c r="E90" s="46" t="str">
        <f t="array" ref="E90">IFNA(INDEX('Inventory List'!W91:W1087,Match(B90,'Inventory List'!A91:A1087,0)),"")</f>
        <v/>
      </c>
      <c r="G90" s="21"/>
      <c r="H90" s="49" t="str">
        <f t="array" ref="H90">IFNA(INDEX('Inventory List'!H91:H1087,Match(B90,'Inventory List'!A91:A1087,0)),"")</f>
        <v/>
      </c>
      <c r="I90" s="21"/>
      <c r="J90" s="66" t="str">
        <f t="shared" si="1"/>
        <v/>
      </c>
      <c r="L90" s="67" t="str">
        <f t="array" ref="L90">IFERROR(IF(J90="","",INDEX('Inventory List'!$S$4:$S$1001,MATCH(B90,'Inventory List'!$A$4:$A$1001,0))),"")</f>
        <v/>
      </c>
      <c r="M90" s="67" t="str">
        <f t="shared" si="2"/>
        <v/>
      </c>
    </row>
    <row r="91">
      <c r="A91" s="21"/>
      <c r="B91" s="47"/>
      <c r="C91" s="69"/>
      <c r="D91" s="68"/>
      <c r="E91" s="46" t="str">
        <f t="array" ref="E91">IFNA(INDEX('Inventory List'!W92:W1088,Match(B91,'Inventory List'!A92:A1088,0)),"")</f>
        <v/>
      </c>
      <c r="G91" s="21"/>
      <c r="H91" s="49" t="str">
        <f t="array" ref="H91">IFNA(INDEX('Inventory List'!H92:H1088,Match(B91,'Inventory List'!A92:A1088,0)),"")</f>
        <v/>
      </c>
      <c r="I91" s="21"/>
      <c r="J91" s="66" t="str">
        <f t="shared" si="1"/>
        <v/>
      </c>
      <c r="L91" s="67" t="str">
        <f t="array" ref="L91">IFERROR(IF(J91="","",INDEX('Inventory List'!$S$4:$S$1001,MATCH(B91,'Inventory List'!$A$4:$A$1001,0))),"")</f>
        <v/>
      </c>
      <c r="M91" s="67" t="str">
        <f t="shared" si="2"/>
        <v/>
      </c>
    </row>
    <row r="92">
      <c r="A92" s="21"/>
      <c r="B92" s="47"/>
      <c r="C92" s="69"/>
      <c r="D92" s="68"/>
      <c r="E92" s="46" t="str">
        <f t="array" ref="E92">IFNA(INDEX('Inventory List'!W93:W1089,Match(B92,'Inventory List'!A93:A1089,0)),"")</f>
        <v/>
      </c>
      <c r="G92" s="21"/>
      <c r="H92" s="49" t="str">
        <f t="array" ref="H92">IFNA(INDEX('Inventory List'!H93:H1089,Match(B92,'Inventory List'!A93:A1089,0)),"")</f>
        <v/>
      </c>
      <c r="I92" s="21"/>
      <c r="J92" s="66" t="str">
        <f t="shared" si="1"/>
        <v/>
      </c>
      <c r="L92" s="67" t="str">
        <f t="array" ref="L92">IFERROR(IF(J92="","",INDEX('Inventory List'!$S$4:$S$1001,MATCH(B92,'Inventory List'!$A$4:$A$1001,0))),"")</f>
        <v/>
      </c>
      <c r="M92" s="67" t="str">
        <f t="shared" si="2"/>
        <v/>
      </c>
    </row>
    <row r="93">
      <c r="A93" s="21"/>
      <c r="B93" s="47"/>
      <c r="C93" s="69"/>
      <c r="D93" s="68"/>
      <c r="E93" s="46" t="str">
        <f t="array" ref="E93">IFNA(INDEX('Inventory List'!W94:W1090,Match(B93,'Inventory List'!A94:A1090,0)),"")</f>
        <v/>
      </c>
      <c r="G93" s="21"/>
      <c r="H93" s="49" t="str">
        <f t="array" ref="H93">IFNA(INDEX('Inventory List'!H94:H1090,Match(B93,'Inventory List'!A94:A1090,0)),"")</f>
        <v/>
      </c>
      <c r="I93" s="21"/>
      <c r="J93" s="66" t="str">
        <f t="shared" si="1"/>
        <v/>
      </c>
      <c r="L93" s="67" t="str">
        <f t="array" ref="L93">IFERROR(IF(J93="","",INDEX('Inventory List'!$S$4:$S$1001,MATCH(B93,'Inventory List'!$A$4:$A$1001,0))),"")</f>
        <v/>
      </c>
      <c r="M93" s="67" t="str">
        <f t="shared" si="2"/>
        <v/>
      </c>
    </row>
    <row r="94">
      <c r="A94" s="21"/>
      <c r="B94" s="47"/>
      <c r="C94" s="69"/>
      <c r="D94" s="68"/>
      <c r="E94" s="46" t="str">
        <f t="array" ref="E94">IFNA(INDEX('Inventory List'!W95:W1091,Match(B94,'Inventory List'!A95:A1091,0)),"")</f>
        <v/>
      </c>
      <c r="G94" s="21"/>
      <c r="H94" s="49" t="str">
        <f t="array" ref="H94">IFNA(INDEX('Inventory List'!H95:H1091,Match(B94,'Inventory List'!A95:A1091,0)),"")</f>
        <v/>
      </c>
      <c r="I94" s="21"/>
      <c r="J94" s="66" t="str">
        <f t="shared" si="1"/>
        <v/>
      </c>
      <c r="L94" s="67" t="str">
        <f t="array" ref="L94">IFERROR(IF(J94="","",INDEX('Inventory List'!$S$4:$S$1001,MATCH(B94,'Inventory List'!$A$4:$A$1001,0))),"")</f>
        <v/>
      </c>
      <c r="M94" s="67" t="str">
        <f t="shared" si="2"/>
        <v/>
      </c>
    </row>
    <row r="95">
      <c r="A95" s="21"/>
      <c r="B95" s="47"/>
      <c r="C95" s="69"/>
      <c r="D95" s="68"/>
      <c r="E95" s="46" t="str">
        <f t="array" ref="E95">IFNA(INDEX('Inventory List'!W96:W1092,Match(B95,'Inventory List'!A96:A1092,0)),"")</f>
        <v/>
      </c>
      <c r="G95" s="21"/>
      <c r="H95" s="49" t="str">
        <f t="array" ref="H95">IFNA(INDEX('Inventory List'!H96:H1092,Match(B95,'Inventory List'!A96:A1092,0)),"")</f>
        <v/>
      </c>
      <c r="I95" s="21"/>
      <c r="J95" s="66" t="str">
        <f t="shared" si="1"/>
        <v/>
      </c>
      <c r="L95" s="67" t="str">
        <f t="array" ref="L95">IFERROR(IF(J95="","",INDEX('Inventory List'!$S$4:$S$1001,MATCH(B95,'Inventory List'!$A$4:$A$1001,0))),"")</f>
        <v/>
      </c>
      <c r="M95" s="67" t="str">
        <f t="shared" si="2"/>
        <v/>
      </c>
    </row>
    <row r="96">
      <c r="A96" s="21"/>
      <c r="B96" s="47"/>
      <c r="C96" s="69"/>
      <c r="D96" s="68"/>
      <c r="E96" s="46" t="str">
        <f t="array" ref="E96">IFNA(INDEX('Inventory List'!W97:W1093,Match(B96,'Inventory List'!A97:A1093,0)),"")</f>
        <v/>
      </c>
      <c r="G96" s="21"/>
      <c r="H96" s="49" t="str">
        <f t="array" ref="H96">IFNA(INDEX('Inventory List'!H97:H1093,Match(B96,'Inventory List'!A97:A1093,0)),"")</f>
        <v/>
      </c>
      <c r="I96" s="21"/>
      <c r="J96" s="66" t="str">
        <f t="shared" si="1"/>
        <v/>
      </c>
      <c r="L96" s="67" t="str">
        <f t="array" ref="L96">IFERROR(IF(J96="","",INDEX('Inventory List'!$S$4:$S$1001,MATCH(B96,'Inventory List'!$A$4:$A$1001,0))),"")</f>
        <v/>
      </c>
      <c r="M96" s="67" t="str">
        <f t="shared" si="2"/>
        <v/>
      </c>
    </row>
    <row r="97">
      <c r="A97" s="21"/>
      <c r="B97" s="47"/>
      <c r="C97" s="69"/>
      <c r="D97" s="68"/>
      <c r="E97" s="46" t="str">
        <f t="array" ref="E97">IFNA(INDEX('Inventory List'!W98:W1094,Match(B97,'Inventory List'!A98:A1094,0)),"")</f>
        <v/>
      </c>
      <c r="G97" s="21"/>
      <c r="H97" s="49" t="str">
        <f t="array" ref="H97">IFNA(INDEX('Inventory List'!H98:H1094,Match(B97,'Inventory List'!A98:A1094,0)),"")</f>
        <v/>
      </c>
      <c r="I97" s="21"/>
      <c r="J97" s="66" t="str">
        <f t="shared" si="1"/>
        <v/>
      </c>
      <c r="L97" s="67" t="str">
        <f t="array" ref="L97">IFERROR(IF(J97="","",INDEX('Inventory List'!$S$4:$S$1001,MATCH(B97,'Inventory List'!$A$4:$A$1001,0))),"")</f>
        <v/>
      </c>
      <c r="M97" s="67" t="str">
        <f t="shared" si="2"/>
        <v/>
      </c>
    </row>
    <row r="98">
      <c r="A98" s="21"/>
      <c r="B98" s="47"/>
      <c r="C98" s="69"/>
      <c r="D98" s="68"/>
      <c r="E98" s="46" t="str">
        <f t="array" ref="E98">IFNA(INDEX('Inventory List'!W99:W1095,Match(B98,'Inventory List'!A99:A1095,0)),"")</f>
        <v/>
      </c>
      <c r="G98" s="21"/>
      <c r="H98" s="49" t="str">
        <f t="array" ref="H98">IFNA(INDEX('Inventory List'!H99:H1095,Match(B98,'Inventory List'!A99:A1095,0)),"")</f>
        <v/>
      </c>
      <c r="I98" s="21"/>
      <c r="J98" s="66" t="str">
        <f t="shared" si="1"/>
        <v/>
      </c>
      <c r="L98" s="67" t="str">
        <f t="array" ref="L98">IFERROR(IF(J98="","",INDEX('Inventory List'!$S$4:$S$1001,MATCH(B98,'Inventory List'!$A$4:$A$1001,0))),"")</f>
        <v/>
      </c>
      <c r="M98" s="67" t="str">
        <f t="shared" si="2"/>
        <v/>
      </c>
    </row>
    <row r="99">
      <c r="A99" s="21"/>
      <c r="B99" s="47"/>
      <c r="C99" s="69"/>
      <c r="D99" s="68"/>
      <c r="E99" s="46" t="str">
        <f t="array" ref="E99">IFNA(INDEX('Inventory List'!W100:W1096,Match(B99,'Inventory List'!A100:A1096,0)),"")</f>
        <v/>
      </c>
      <c r="G99" s="21"/>
      <c r="H99" s="49" t="str">
        <f t="array" ref="H99">IFNA(INDEX('Inventory List'!H100:H1096,Match(B99,'Inventory List'!A100:A1096,0)),"")</f>
        <v/>
      </c>
      <c r="I99" s="21"/>
      <c r="J99" s="66" t="str">
        <f t="shared" si="1"/>
        <v/>
      </c>
      <c r="L99" s="67" t="str">
        <f t="array" ref="L99">IFERROR(IF(J99="","",INDEX('Inventory List'!$S$4:$S$1001,MATCH(B99,'Inventory List'!$A$4:$A$1001,0))),"")</f>
        <v/>
      </c>
      <c r="M99" s="67" t="str">
        <f t="shared" si="2"/>
        <v/>
      </c>
    </row>
    <row r="100">
      <c r="A100" s="21"/>
      <c r="B100" s="47"/>
      <c r="C100" s="69"/>
      <c r="D100" s="68"/>
      <c r="E100" s="46" t="str">
        <f t="array" ref="E100">IFNA(INDEX('Inventory List'!W101:W1097,Match(B100,'Inventory List'!A101:A1097,0)),"")</f>
        <v/>
      </c>
      <c r="G100" s="21"/>
      <c r="H100" s="49" t="str">
        <f t="array" ref="H100">IFNA(INDEX('Inventory List'!H101:H1097,Match(B100,'Inventory List'!A101:A1097,0)),"")</f>
        <v/>
      </c>
      <c r="I100" s="21"/>
      <c r="J100" s="66" t="str">
        <f t="shared" si="1"/>
        <v/>
      </c>
      <c r="L100" s="67" t="str">
        <f t="array" ref="L100">IFERROR(IF(J100="","",INDEX('Inventory List'!$S$4:$S$1001,MATCH(B100,'Inventory List'!$A$4:$A$1001,0))),"")</f>
        <v/>
      </c>
      <c r="M100" s="67" t="str">
        <f t="shared" si="2"/>
        <v/>
      </c>
    </row>
    <row r="101">
      <c r="A101" s="21"/>
      <c r="B101" s="47"/>
      <c r="C101" s="69"/>
      <c r="D101" s="68"/>
      <c r="E101" s="46" t="str">
        <f t="array" ref="E101">IFNA(INDEX('Inventory List'!W102:W1098,Match(B101,'Inventory List'!A102:A1098,0)),"")</f>
        <v/>
      </c>
      <c r="G101" s="21"/>
      <c r="H101" s="49" t="str">
        <f t="array" ref="H101">IFNA(INDEX('Inventory List'!H102:H1098,Match(B101,'Inventory List'!A102:A1098,0)),"")</f>
        <v/>
      </c>
      <c r="I101" s="21"/>
      <c r="J101" s="66" t="str">
        <f t="shared" si="1"/>
        <v/>
      </c>
      <c r="L101" s="67" t="str">
        <f t="array" ref="L101">IFERROR(IF(J101="","",INDEX('Inventory List'!$S$4:$S$1001,MATCH(B101,'Inventory List'!$A$4:$A$1001,0))),"")</f>
        <v/>
      </c>
      <c r="M101" s="67" t="str">
        <f t="shared" si="2"/>
        <v/>
      </c>
    </row>
    <row r="102">
      <c r="A102" s="21"/>
      <c r="B102" s="47"/>
      <c r="C102" s="69"/>
      <c r="D102" s="68"/>
      <c r="E102" s="46" t="str">
        <f t="array" ref="E102">IFNA(INDEX('Inventory List'!W103:W1099,Match(B102,'Inventory List'!A103:A1099,0)),"")</f>
        <v/>
      </c>
      <c r="G102" s="21"/>
      <c r="H102" s="49" t="str">
        <f t="array" ref="H102">IFNA(INDEX('Inventory List'!H103:H1099,Match(B102,'Inventory List'!A103:A1099,0)),"")</f>
        <v/>
      </c>
      <c r="I102" s="21"/>
      <c r="J102" s="66" t="str">
        <f t="shared" si="1"/>
        <v/>
      </c>
      <c r="L102" s="67" t="str">
        <f t="array" ref="L102">IFERROR(IF(J102="","",INDEX('Inventory List'!$S$4:$S$1001,MATCH(B102,'Inventory List'!$A$4:$A$1001,0))),"")</f>
        <v/>
      </c>
      <c r="M102" s="67" t="str">
        <f t="shared" si="2"/>
        <v/>
      </c>
    </row>
    <row r="103">
      <c r="A103" s="21"/>
      <c r="B103" s="47"/>
      <c r="C103" s="69"/>
      <c r="D103" s="68"/>
      <c r="E103" s="46" t="str">
        <f t="array" ref="E103">IFNA(INDEX('Inventory List'!W104:W1100,Match(B103,'Inventory List'!A104:A1100,0)),"")</f>
        <v/>
      </c>
      <c r="G103" s="21"/>
      <c r="H103" s="49" t="str">
        <f t="array" ref="H103">IFNA(INDEX('Inventory List'!H104:H1100,Match(B103,'Inventory List'!A104:A1100,0)),"")</f>
        <v/>
      </c>
      <c r="I103" s="21"/>
      <c r="J103" s="66" t="str">
        <f t="shared" si="1"/>
        <v/>
      </c>
      <c r="L103" s="67" t="str">
        <f t="array" ref="L103">IFERROR(IF(J103="","",INDEX('Inventory List'!$S$4:$S$1001,MATCH(B103,'Inventory List'!$A$4:$A$1001,0))),"")</f>
        <v/>
      </c>
      <c r="M103" s="67" t="str">
        <f t="shared" si="2"/>
        <v/>
      </c>
    </row>
    <row r="104">
      <c r="A104" s="21"/>
      <c r="B104" s="47"/>
      <c r="C104" s="69"/>
      <c r="D104" s="68"/>
      <c r="E104" s="46" t="str">
        <f t="array" ref="E104">IFNA(INDEX('Inventory List'!W105:W1101,Match(B104,'Inventory List'!A105:A1101,0)),"")</f>
        <v/>
      </c>
      <c r="G104" s="21"/>
      <c r="H104" s="49" t="str">
        <f t="array" ref="H104">IFNA(INDEX('Inventory List'!H105:H1101,Match(B104,'Inventory List'!A105:A1101,0)),"")</f>
        <v/>
      </c>
      <c r="I104" s="21"/>
      <c r="J104" s="66" t="str">
        <f t="shared" si="1"/>
        <v/>
      </c>
      <c r="L104" s="67" t="str">
        <f t="array" ref="L104">IFERROR(IF(J104="","",INDEX('Inventory List'!$S$4:$S$1001,MATCH(B104,'Inventory List'!$A$4:$A$1001,0))),"")</f>
        <v/>
      </c>
      <c r="M104" s="67" t="str">
        <f t="shared" si="2"/>
        <v/>
      </c>
    </row>
    <row r="105">
      <c r="A105" s="21"/>
      <c r="B105" s="47"/>
      <c r="C105" s="69"/>
      <c r="D105" s="68"/>
      <c r="E105" s="46" t="str">
        <f t="array" ref="E105">IFNA(INDEX('Inventory List'!W106:W1102,Match(B105,'Inventory List'!A106:A1102,0)),"")</f>
        <v/>
      </c>
      <c r="G105" s="21"/>
      <c r="H105" s="49" t="str">
        <f t="array" ref="H105">IFNA(INDEX('Inventory List'!H106:H1102,Match(B105,'Inventory List'!A106:A1102,0)),"")</f>
        <v/>
      </c>
      <c r="I105" s="21"/>
      <c r="J105" s="66" t="str">
        <f t="shared" si="1"/>
        <v/>
      </c>
      <c r="L105" s="67" t="str">
        <f t="array" ref="L105">IFERROR(IF(J105="","",INDEX('Inventory List'!$S$4:$S$1001,MATCH(B105,'Inventory List'!$A$4:$A$1001,0))),"")</f>
        <v/>
      </c>
      <c r="M105" s="67" t="str">
        <f t="shared" si="2"/>
        <v/>
      </c>
    </row>
    <row r="106">
      <c r="A106" s="21"/>
      <c r="B106" s="47"/>
      <c r="C106" s="69"/>
      <c r="D106" s="68"/>
      <c r="E106" s="46" t="str">
        <f t="array" ref="E106">IFNA(INDEX('Inventory List'!W107:W1103,Match(B106,'Inventory List'!A107:A1103,0)),"")</f>
        <v/>
      </c>
      <c r="G106" s="21"/>
      <c r="H106" s="49" t="str">
        <f t="array" ref="H106">IFNA(INDEX('Inventory List'!H107:H1103,Match(B106,'Inventory List'!A107:A1103,0)),"")</f>
        <v/>
      </c>
      <c r="I106" s="21"/>
      <c r="J106" s="66" t="str">
        <f t="shared" si="1"/>
        <v/>
      </c>
      <c r="L106" s="67" t="str">
        <f t="array" ref="L106">IFERROR(IF(J106="","",INDEX('Inventory List'!$S$4:$S$1001,MATCH(B106,'Inventory List'!$A$4:$A$1001,0))),"")</f>
        <v/>
      </c>
      <c r="M106" s="67" t="str">
        <f t="shared" si="2"/>
        <v/>
      </c>
    </row>
    <row r="107">
      <c r="A107" s="21"/>
      <c r="B107" s="47"/>
      <c r="C107" s="69"/>
      <c r="D107" s="68"/>
      <c r="E107" s="46" t="str">
        <f t="array" ref="E107">IFNA(INDEX('Inventory List'!W108:W1104,Match(B107,'Inventory List'!A108:A1104,0)),"")</f>
        <v/>
      </c>
      <c r="G107" s="21"/>
      <c r="H107" s="49" t="str">
        <f t="array" ref="H107">IFNA(INDEX('Inventory List'!H108:H1104,Match(B107,'Inventory List'!A108:A1104,0)),"")</f>
        <v/>
      </c>
      <c r="I107" s="21"/>
      <c r="J107" s="66" t="str">
        <f t="shared" si="1"/>
        <v/>
      </c>
      <c r="L107" s="67" t="str">
        <f t="array" ref="L107">IFERROR(IF(J107="","",INDEX('Inventory List'!$S$4:$S$1001,MATCH(B107,'Inventory List'!$A$4:$A$1001,0))),"")</f>
        <v/>
      </c>
      <c r="M107" s="67" t="str">
        <f t="shared" si="2"/>
        <v/>
      </c>
    </row>
    <row r="108">
      <c r="A108" s="21"/>
      <c r="B108" s="47"/>
      <c r="C108" s="69"/>
      <c r="D108" s="68"/>
      <c r="E108" s="46" t="str">
        <f t="array" ref="E108">IFNA(INDEX('Inventory List'!W109:W1105,Match(B108,'Inventory List'!A109:A1105,0)),"")</f>
        <v/>
      </c>
      <c r="G108" s="21"/>
      <c r="H108" s="49" t="str">
        <f t="array" ref="H108">IFNA(INDEX('Inventory List'!H109:H1105,Match(B108,'Inventory List'!A109:A1105,0)),"")</f>
        <v/>
      </c>
      <c r="I108" s="21"/>
      <c r="J108" s="66" t="str">
        <f t="shared" si="1"/>
        <v/>
      </c>
      <c r="L108" s="67" t="str">
        <f t="array" ref="L108">IFERROR(IF(J108="","",INDEX('Inventory List'!$S$4:$S$1001,MATCH(B108,'Inventory List'!$A$4:$A$1001,0))),"")</f>
        <v/>
      </c>
      <c r="M108" s="67" t="str">
        <f t="shared" si="2"/>
        <v/>
      </c>
    </row>
    <row r="109">
      <c r="A109" s="21"/>
      <c r="B109" s="47"/>
      <c r="C109" s="69"/>
      <c r="D109" s="68"/>
      <c r="E109" s="46" t="str">
        <f t="array" ref="E109">IFNA(INDEX('Inventory List'!W110:W1106,Match(B109,'Inventory List'!A110:A1106,0)),"")</f>
        <v/>
      </c>
      <c r="G109" s="21"/>
      <c r="H109" s="49" t="str">
        <f t="array" ref="H109">IFNA(INDEX('Inventory List'!H110:H1106,Match(B109,'Inventory List'!A110:A1106,0)),"")</f>
        <v/>
      </c>
      <c r="I109" s="21"/>
      <c r="J109" s="66" t="str">
        <f t="shared" si="1"/>
        <v/>
      </c>
      <c r="L109" s="67" t="str">
        <f t="array" ref="L109">IFERROR(IF(J109="","",INDEX('Inventory List'!$S$4:$S$1001,MATCH(B109,'Inventory List'!$A$4:$A$1001,0))),"")</f>
        <v/>
      </c>
      <c r="M109" s="67" t="str">
        <f t="shared" si="2"/>
        <v/>
      </c>
    </row>
    <row r="110">
      <c r="A110" s="21"/>
      <c r="B110" s="47"/>
      <c r="C110" s="69"/>
      <c r="D110" s="68"/>
      <c r="E110" s="46" t="str">
        <f t="array" ref="E110">IFNA(INDEX('Inventory List'!W111:W1107,Match(B110,'Inventory List'!A111:A1107,0)),"")</f>
        <v/>
      </c>
      <c r="G110" s="21"/>
      <c r="H110" s="49" t="str">
        <f t="array" ref="H110">IFNA(INDEX('Inventory List'!H111:H1107,Match(B110,'Inventory List'!A111:A1107,0)),"")</f>
        <v/>
      </c>
      <c r="I110" s="21"/>
      <c r="J110" s="66" t="str">
        <f t="shared" si="1"/>
        <v/>
      </c>
      <c r="L110" s="67" t="str">
        <f t="array" ref="L110">IFERROR(IF(J110="","",INDEX('Inventory List'!$S$4:$S$1001,MATCH(B110,'Inventory List'!$A$4:$A$1001,0))),"")</f>
        <v/>
      </c>
      <c r="M110" s="67" t="str">
        <f t="shared" si="2"/>
        <v/>
      </c>
    </row>
    <row r="111">
      <c r="A111" s="21"/>
      <c r="B111" s="47"/>
      <c r="C111" s="69"/>
      <c r="D111" s="68"/>
      <c r="E111" s="46" t="str">
        <f t="array" ref="E111">IFNA(INDEX('Inventory List'!W112:W1108,Match(B111,'Inventory List'!A112:A1108,0)),"")</f>
        <v/>
      </c>
      <c r="G111" s="21"/>
      <c r="H111" s="49" t="str">
        <f t="array" ref="H111">IFNA(INDEX('Inventory List'!H112:H1108,Match(B111,'Inventory List'!A112:A1108,0)),"")</f>
        <v/>
      </c>
      <c r="I111" s="21"/>
      <c r="J111" s="66" t="str">
        <f t="shared" si="1"/>
        <v/>
      </c>
      <c r="L111" s="67" t="str">
        <f t="array" ref="L111">IFERROR(IF(J111="","",INDEX('Inventory List'!$S$4:$S$1001,MATCH(B111,'Inventory List'!$A$4:$A$1001,0))),"")</f>
        <v/>
      </c>
      <c r="M111" s="67" t="str">
        <f t="shared" si="2"/>
        <v/>
      </c>
    </row>
    <row r="112">
      <c r="A112" s="21"/>
      <c r="B112" s="47"/>
      <c r="C112" s="69"/>
      <c r="D112" s="68"/>
      <c r="E112" s="46" t="str">
        <f t="array" ref="E112">IFNA(INDEX('Inventory List'!W113:W1109,Match(B112,'Inventory List'!A113:A1109,0)),"")</f>
        <v/>
      </c>
      <c r="G112" s="21"/>
      <c r="H112" s="49" t="str">
        <f t="array" ref="H112">IFNA(INDEX('Inventory List'!H113:H1109,Match(B112,'Inventory List'!A113:A1109,0)),"")</f>
        <v/>
      </c>
      <c r="I112" s="21"/>
      <c r="J112" s="66" t="str">
        <f t="shared" si="1"/>
        <v/>
      </c>
      <c r="L112" s="67" t="str">
        <f t="array" ref="L112">IFERROR(IF(J112="","",INDEX('Inventory List'!$S$4:$S$1001,MATCH(B112,'Inventory List'!$A$4:$A$1001,0))),"")</f>
        <v/>
      </c>
      <c r="M112" s="67" t="str">
        <f t="shared" si="2"/>
        <v/>
      </c>
    </row>
    <row r="113">
      <c r="A113" s="21"/>
      <c r="B113" s="47"/>
      <c r="C113" s="69"/>
      <c r="D113" s="68"/>
      <c r="E113" s="46" t="str">
        <f t="array" ref="E113">IFNA(INDEX('Inventory List'!W114:W1110,Match(B113,'Inventory List'!A114:A1110,0)),"")</f>
        <v/>
      </c>
      <c r="G113" s="21"/>
      <c r="H113" s="49" t="str">
        <f t="array" ref="H113">IFNA(INDEX('Inventory List'!H114:H1110,Match(B113,'Inventory List'!A114:A1110,0)),"")</f>
        <v/>
      </c>
      <c r="I113" s="21"/>
      <c r="J113" s="66" t="str">
        <f t="shared" si="1"/>
        <v/>
      </c>
      <c r="L113" s="67" t="str">
        <f t="array" ref="L113">IFERROR(IF(J113="","",INDEX('Inventory List'!$S$4:$S$1001,MATCH(B113,'Inventory List'!$A$4:$A$1001,0))),"")</f>
        <v/>
      </c>
      <c r="M113" s="67" t="str">
        <f t="shared" si="2"/>
        <v/>
      </c>
    </row>
    <row r="114">
      <c r="A114" s="21"/>
      <c r="B114" s="47"/>
      <c r="C114" s="69"/>
      <c r="D114" s="68"/>
      <c r="E114" s="46" t="str">
        <f t="array" ref="E114">IFNA(INDEX('Inventory List'!W115:W1111,Match(B114,'Inventory List'!A115:A1111,0)),"")</f>
        <v/>
      </c>
      <c r="G114" s="21"/>
      <c r="H114" s="49" t="str">
        <f t="array" ref="H114">IFNA(INDEX('Inventory List'!H115:H1111,Match(B114,'Inventory List'!A115:A1111,0)),"")</f>
        <v/>
      </c>
      <c r="I114" s="21"/>
      <c r="J114" s="66" t="str">
        <f t="shared" si="1"/>
        <v/>
      </c>
      <c r="L114" s="67" t="str">
        <f t="array" ref="L114">IFERROR(IF(J114="","",INDEX('Inventory List'!$S$4:$S$1001,MATCH(B114,'Inventory List'!$A$4:$A$1001,0))),"")</f>
        <v/>
      </c>
      <c r="M114" s="67" t="str">
        <f t="shared" si="2"/>
        <v/>
      </c>
    </row>
    <row r="115">
      <c r="A115" s="21"/>
      <c r="B115" s="47"/>
      <c r="C115" s="69"/>
      <c r="D115" s="68"/>
      <c r="E115" s="46" t="str">
        <f t="array" ref="E115">IFNA(INDEX('Inventory List'!W116:W1112,Match(B115,'Inventory List'!A116:A1112,0)),"")</f>
        <v/>
      </c>
      <c r="G115" s="21"/>
      <c r="H115" s="49" t="str">
        <f t="array" ref="H115">IFNA(INDEX('Inventory List'!H116:H1112,Match(B115,'Inventory List'!A116:A1112,0)),"")</f>
        <v/>
      </c>
      <c r="I115" s="21"/>
      <c r="J115" s="66" t="str">
        <f t="shared" si="1"/>
        <v/>
      </c>
      <c r="L115" s="67" t="str">
        <f t="array" ref="L115">IFERROR(IF(J115="","",INDEX('Inventory List'!$S$4:$S$1001,MATCH(B115,'Inventory List'!$A$4:$A$1001,0))),"")</f>
        <v/>
      </c>
      <c r="M115" s="67" t="str">
        <f t="shared" si="2"/>
        <v/>
      </c>
    </row>
    <row r="116">
      <c r="A116" s="21"/>
      <c r="B116" s="47"/>
      <c r="C116" s="69"/>
      <c r="D116" s="68"/>
      <c r="E116" s="46" t="str">
        <f t="array" ref="E116">IFNA(INDEX('Inventory List'!W117:W1113,Match(B116,'Inventory List'!A117:A1113,0)),"")</f>
        <v/>
      </c>
      <c r="G116" s="21"/>
      <c r="H116" s="49" t="str">
        <f t="array" ref="H116">IFNA(INDEX('Inventory List'!H117:H1113,Match(B116,'Inventory List'!A117:A1113,0)),"")</f>
        <v/>
      </c>
      <c r="I116" s="21"/>
      <c r="J116" s="66" t="str">
        <f t="shared" si="1"/>
        <v/>
      </c>
      <c r="L116" s="67" t="str">
        <f t="array" ref="L116">IFERROR(IF(J116="","",INDEX('Inventory List'!$S$4:$S$1001,MATCH(B116,'Inventory List'!$A$4:$A$1001,0))),"")</f>
        <v/>
      </c>
      <c r="M116" s="67" t="str">
        <f t="shared" si="2"/>
        <v/>
      </c>
    </row>
    <row r="117">
      <c r="A117" s="21"/>
      <c r="B117" s="47"/>
      <c r="C117" s="69"/>
      <c r="D117" s="68"/>
      <c r="E117" s="46" t="str">
        <f t="array" ref="E117">IFNA(INDEX('Inventory List'!W118:W1114,Match(B117,'Inventory List'!A118:A1114,0)),"")</f>
        <v/>
      </c>
      <c r="G117" s="21"/>
      <c r="H117" s="49" t="str">
        <f t="array" ref="H117">IFNA(INDEX('Inventory List'!H118:H1114,Match(B117,'Inventory List'!A118:A1114,0)),"")</f>
        <v/>
      </c>
      <c r="I117" s="21"/>
      <c r="J117" s="66" t="str">
        <f t="shared" si="1"/>
        <v/>
      </c>
      <c r="L117" s="67" t="str">
        <f t="array" ref="L117">IFERROR(IF(J117="","",INDEX('Inventory List'!$S$4:$S$1001,MATCH(B117,'Inventory List'!$A$4:$A$1001,0))),"")</f>
        <v/>
      </c>
      <c r="M117" s="67" t="str">
        <f t="shared" si="2"/>
        <v/>
      </c>
    </row>
    <row r="118">
      <c r="A118" s="21"/>
      <c r="B118" s="47"/>
      <c r="C118" s="69"/>
      <c r="D118" s="68"/>
      <c r="E118" s="46" t="str">
        <f t="array" ref="E118">IFNA(INDEX('Inventory List'!W119:W1115,Match(B118,'Inventory List'!A119:A1115,0)),"")</f>
        <v/>
      </c>
      <c r="G118" s="21"/>
      <c r="H118" s="49" t="str">
        <f t="array" ref="H118">IFNA(INDEX('Inventory List'!H119:H1115,Match(B118,'Inventory List'!A119:A1115,0)),"")</f>
        <v/>
      </c>
      <c r="I118" s="21"/>
      <c r="J118" s="66" t="str">
        <f t="shared" si="1"/>
        <v/>
      </c>
      <c r="L118" s="67" t="str">
        <f t="array" ref="L118">IFERROR(IF(J118="","",INDEX('Inventory List'!$S$4:$S$1001,MATCH(B118,'Inventory List'!$A$4:$A$1001,0))),"")</f>
        <v/>
      </c>
      <c r="M118" s="67" t="str">
        <f t="shared" si="2"/>
        <v/>
      </c>
    </row>
    <row r="119">
      <c r="A119" s="21"/>
      <c r="B119" s="47"/>
      <c r="C119" s="69"/>
      <c r="D119" s="68"/>
      <c r="E119" s="46" t="str">
        <f t="array" ref="E119">IFNA(INDEX('Inventory List'!W120:W1116,Match(B119,'Inventory List'!A120:A1116,0)),"")</f>
        <v/>
      </c>
      <c r="G119" s="21"/>
      <c r="H119" s="49" t="str">
        <f t="array" ref="H119">IFNA(INDEX('Inventory List'!H120:H1116,Match(B119,'Inventory List'!A120:A1116,0)),"")</f>
        <v/>
      </c>
      <c r="I119" s="21"/>
      <c r="J119" s="66" t="str">
        <f t="shared" si="1"/>
        <v/>
      </c>
      <c r="L119" s="67" t="str">
        <f t="array" ref="L119">IFERROR(IF(J119="","",INDEX('Inventory List'!$S$4:$S$1001,MATCH(B119,'Inventory List'!$A$4:$A$1001,0))),"")</f>
        <v/>
      </c>
      <c r="M119" s="67" t="str">
        <f t="shared" si="2"/>
        <v/>
      </c>
    </row>
    <row r="120">
      <c r="A120" s="21"/>
      <c r="B120" s="47"/>
      <c r="C120" s="69"/>
      <c r="D120" s="68"/>
      <c r="E120" s="46" t="str">
        <f t="array" ref="E120">IFNA(INDEX('Inventory List'!W121:W1117,Match(B120,'Inventory List'!A121:A1117,0)),"")</f>
        <v/>
      </c>
      <c r="G120" s="21"/>
      <c r="H120" s="49" t="str">
        <f t="array" ref="H120">IFNA(INDEX('Inventory List'!H121:H1117,Match(B120,'Inventory List'!A121:A1117,0)),"")</f>
        <v/>
      </c>
      <c r="I120" s="21"/>
      <c r="J120" s="66" t="str">
        <f t="shared" si="1"/>
        <v/>
      </c>
      <c r="L120" s="67" t="str">
        <f t="array" ref="L120">IFERROR(IF(J120="","",INDEX('Inventory List'!$S$4:$S$1001,MATCH(B120,'Inventory List'!$A$4:$A$1001,0))),"")</f>
        <v/>
      </c>
      <c r="M120" s="67" t="str">
        <f t="shared" si="2"/>
        <v/>
      </c>
    </row>
    <row r="121">
      <c r="A121" s="21"/>
      <c r="B121" s="47"/>
      <c r="C121" s="69"/>
      <c r="D121" s="68"/>
      <c r="E121" s="46" t="str">
        <f t="array" ref="E121">IFNA(INDEX('Inventory List'!W122:W1118,Match(B121,'Inventory List'!A122:A1118,0)),"")</f>
        <v/>
      </c>
      <c r="G121" s="21"/>
      <c r="H121" s="49" t="str">
        <f t="array" ref="H121">IFNA(INDEX('Inventory List'!H122:H1118,Match(B121,'Inventory List'!A122:A1118,0)),"")</f>
        <v/>
      </c>
      <c r="I121" s="21"/>
      <c r="J121" s="66" t="str">
        <f t="shared" si="1"/>
        <v/>
      </c>
      <c r="L121" s="67" t="str">
        <f t="array" ref="L121">IFERROR(IF(J121="","",INDEX('Inventory List'!$S$4:$S$1001,MATCH(B121,'Inventory List'!$A$4:$A$1001,0))),"")</f>
        <v/>
      </c>
      <c r="M121" s="67" t="str">
        <f t="shared" si="2"/>
        <v/>
      </c>
    </row>
    <row r="122">
      <c r="A122" s="21"/>
      <c r="B122" s="47"/>
      <c r="C122" s="69"/>
      <c r="D122" s="68"/>
      <c r="E122" s="46" t="str">
        <f t="array" ref="E122">IFNA(INDEX('Inventory List'!W123:W1119,Match(B122,'Inventory List'!A123:A1119,0)),"")</f>
        <v/>
      </c>
      <c r="G122" s="21"/>
      <c r="H122" s="49" t="str">
        <f t="array" ref="H122">IFNA(INDEX('Inventory List'!H123:H1119,Match(B122,'Inventory List'!A123:A1119,0)),"")</f>
        <v/>
      </c>
      <c r="I122" s="21"/>
      <c r="J122" s="66" t="str">
        <f t="shared" si="1"/>
        <v/>
      </c>
      <c r="L122" s="67" t="str">
        <f t="array" ref="L122">IFERROR(IF(J122="","",INDEX('Inventory List'!$S$4:$S$1001,MATCH(B122,'Inventory List'!$A$4:$A$1001,0))),"")</f>
        <v/>
      </c>
      <c r="M122" s="67" t="str">
        <f t="shared" si="2"/>
        <v/>
      </c>
    </row>
    <row r="123">
      <c r="A123" s="21"/>
      <c r="B123" s="47"/>
      <c r="C123" s="69"/>
      <c r="D123" s="68"/>
      <c r="E123" s="46" t="str">
        <f t="array" ref="E123">IFNA(INDEX('Inventory List'!W124:W1120,Match(B123,'Inventory List'!A124:A1120,0)),"")</f>
        <v/>
      </c>
      <c r="G123" s="21"/>
      <c r="H123" s="49" t="str">
        <f t="array" ref="H123">IFNA(INDEX('Inventory List'!H124:H1120,Match(B123,'Inventory List'!A124:A1120,0)),"")</f>
        <v/>
      </c>
      <c r="I123" s="21"/>
      <c r="J123" s="66" t="str">
        <f t="shared" si="1"/>
        <v/>
      </c>
      <c r="L123" s="67" t="str">
        <f t="array" ref="L123">IFERROR(IF(J123="","",INDEX('Inventory List'!$S$4:$S$1001,MATCH(B123,'Inventory List'!$A$4:$A$1001,0))),"")</f>
        <v/>
      </c>
      <c r="M123" s="67" t="str">
        <f t="shared" si="2"/>
        <v/>
      </c>
    </row>
    <row r="124">
      <c r="A124" s="21"/>
      <c r="B124" s="47"/>
      <c r="C124" s="69"/>
      <c r="D124" s="68"/>
      <c r="E124" s="46" t="str">
        <f t="array" ref="E124">IFNA(INDEX('Inventory List'!W125:W1121,Match(B124,'Inventory List'!A125:A1121,0)),"")</f>
        <v/>
      </c>
      <c r="G124" s="21"/>
      <c r="H124" s="49" t="str">
        <f t="array" ref="H124">IFNA(INDEX('Inventory List'!H125:H1121,Match(B124,'Inventory List'!A125:A1121,0)),"")</f>
        <v/>
      </c>
      <c r="I124" s="21"/>
      <c r="J124" s="66" t="str">
        <f t="shared" si="1"/>
        <v/>
      </c>
      <c r="L124" s="67" t="str">
        <f t="array" ref="L124">IFERROR(IF(J124="","",INDEX('Inventory List'!$S$4:$S$1001,MATCH(B124,'Inventory List'!$A$4:$A$1001,0))),"")</f>
        <v/>
      </c>
      <c r="M124" s="67" t="str">
        <f t="shared" si="2"/>
        <v/>
      </c>
    </row>
    <row r="125">
      <c r="A125" s="21"/>
      <c r="B125" s="47"/>
      <c r="C125" s="69"/>
      <c r="D125" s="68"/>
      <c r="E125" s="46" t="str">
        <f t="array" ref="E125">IFNA(INDEX('Inventory List'!W126:W1122,Match(B125,'Inventory List'!A126:A1122,0)),"")</f>
        <v/>
      </c>
      <c r="G125" s="21"/>
      <c r="H125" s="49" t="str">
        <f t="array" ref="H125">IFNA(INDEX('Inventory List'!H126:H1122,Match(B125,'Inventory List'!A126:A1122,0)),"")</f>
        <v/>
      </c>
      <c r="I125" s="21"/>
      <c r="J125" s="66" t="str">
        <f t="shared" si="1"/>
        <v/>
      </c>
      <c r="L125" s="67" t="str">
        <f t="array" ref="L125">IFERROR(IF(J125="","",INDEX('Inventory List'!$S$4:$S$1001,MATCH(B125,'Inventory List'!$A$4:$A$1001,0))),"")</f>
        <v/>
      </c>
      <c r="M125" s="67" t="str">
        <f t="shared" si="2"/>
        <v/>
      </c>
    </row>
    <row r="126">
      <c r="A126" s="21"/>
      <c r="B126" s="47"/>
      <c r="C126" s="69"/>
      <c r="D126" s="68"/>
      <c r="E126" s="46" t="str">
        <f t="array" ref="E126">IFNA(INDEX('Inventory List'!W127:W1123,Match(B126,'Inventory List'!A127:A1123,0)),"")</f>
        <v/>
      </c>
      <c r="G126" s="21"/>
      <c r="H126" s="49" t="str">
        <f t="array" ref="H126">IFNA(INDEX('Inventory List'!H127:H1123,Match(B126,'Inventory List'!A127:A1123,0)),"")</f>
        <v/>
      </c>
      <c r="I126" s="21"/>
      <c r="J126" s="66" t="str">
        <f t="shared" si="1"/>
        <v/>
      </c>
      <c r="L126" s="67" t="str">
        <f t="array" ref="L126">IFERROR(IF(J126="","",INDEX('Inventory List'!$S$4:$S$1001,MATCH(B126,'Inventory List'!$A$4:$A$1001,0))),"")</f>
        <v/>
      </c>
      <c r="M126" s="67" t="str">
        <f t="shared" si="2"/>
        <v/>
      </c>
    </row>
    <row r="127">
      <c r="A127" s="21"/>
      <c r="B127" s="47"/>
      <c r="C127" s="69"/>
      <c r="D127" s="68"/>
      <c r="E127" s="46" t="str">
        <f t="array" ref="E127">IFNA(INDEX('Inventory List'!W128:W1124,Match(B127,'Inventory List'!A128:A1124,0)),"")</f>
        <v/>
      </c>
      <c r="G127" s="21"/>
      <c r="H127" s="49" t="str">
        <f t="array" ref="H127">IFNA(INDEX('Inventory List'!H128:H1124,Match(B127,'Inventory List'!A128:A1124,0)),"")</f>
        <v/>
      </c>
      <c r="I127" s="21"/>
      <c r="J127" s="66" t="str">
        <f t="shared" si="1"/>
        <v/>
      </c>
      <c r="L127" s="67" t="str">
        <f t="array" ref="L127">IFERROR(IF(J127="","",INDEX('Inventory List'!$S$4:$S$1001,MATCH(B127,'Inventory List'!$A$4:$A$1001,0))),"")</f>
        <v/>
      </c>
      <c r="M127" s="67" t="str">
        <f t="shared" si="2"/>
        <v/>
      </c>
    </row>
    <row r="128">
      <c r="A128" s="21"/>
      <c r="B128" s="47"/>
      <c r="C128" s="69"/>
      <c r="D128" s="68"/>
      <c r="E128" s="46" t="str">
        <f t="array" ref="E128">IFNA(INDEX('Inventory List'!W129:W1125,Match(B128,'Inventory List'!A129:A1125,0)),"")</f>
        <v/>
      </c>
      <c r="G128" s="21"/>
      <c r="H128" s="49" t="str">
        <f t="array" ref="H128">IFNA(INDEX('Inventory List'!H129:H1125,Match(B128,'Inventory List'!A129:A1125,0)),"")</f>
        <v/>
      </c>
      <c r="I128" s="21"/>
      <c r="J128" s="66" t="str">
        <f t="shared" si="1"/>
        <v/>
      </c>
      <c r="L128" s="67" t="str">
        <f t="array" ref="L128">IFERROR(IF(J128="","",INDEX('Inventory List'!$S$4:$S$1001,MATCH(B128,'Inventory List'!$A$4:$A$1001,0))),"")</f>
        <v/>
      </c>
      <c r="M128" s="67" t="str">
        <f t="shared" si="2"/>
        <v/>
      </c>
    </row>
    <row r="129">
      <c r="A129" s="21"/>
      <c r="B129" s="47"/>
      <c r="C129" s="69"/>
      <c r="D129" s="68"/>
      <c r="E129" s="46" t="str">
        <f t="array" ref="E129">IFNA(INDEX('Inventory List'!W130:W1126,Match(B129,'Inventory List'!A130:A1126,0)),"")</f>
        <v/>
      </c>
      <c r="G129" s="21"/>
      <c r="H129" s="49" t="str">
        <f t="array" ref="H129">IFNA(INDEX('Inventory List'!H130:H1126,Match(B129,'Inventory List'!A130:A1126,0)),"")</f>
        <v/>
      </c>
      <c r="I129" s="21"/>
      <c r="J129" s="66" t="str">
        <f t="shared" si="1"/>
        <v/>
      </c>
      <c r="L129" s="67" t="str">
        <f t="array" ref="L129">IFERROR(IF(J129="","",INDEX('Inventory List'!$S$4:$S$1001,MATCH(B129,'Inventory List'!$A$4:$A$1001,0))),"")</f>
        <v/>
      </c>
      <c r="M129" s="67" t="str">
        <f t="shared" si="2"/>
        <v/>
      </c>
    </row>
    <row r="130">
      <c r="A130" s="21"/>
      <c r="B130" s="47"/>
      <c r="C130" s="69"/>
      <c r="D130" s="68"/>
      <c r="E130" s="46" t="str">
        <f t="array" ref="E130">IFNA(INDEX('Inventory List'!W131:W1127,Match(B130,'Inventory List'!A131:A1127,0)),"")</f>
        <v/>
      </c>
      <c r="G130" s="21"/>
      <c r="H130" s="49" t="str">
        <f t="array" ref="H130">IFNA(INDEX('Inventory List'!H131:H1127,Match(B130,'Inventory List'!A131:A1127,0)),"")</f>
        <v/>
      </c>
      <c r="I130" s="21"/>
      <c r="J130" s="66" t="str">
        <f t="shared" si="1"/>
        <v/>
      </c>
      <c r="L130" s="67" t="str">
        <f t="array" ref="L130">IFERROR(IF(J130="","",INDEX('Inventory List'!$S$4:$S$1001,MATCH(B130,'Inventory List'!$A$4:$A$1001,0))),"")</f>
        <v/>
      </c>
      <c r="M130" s="67" t="str">
        <f t="shared" si="2"/>
        <v/>
      </c>
    </row>
    <row r="131">
      <c r="A131" s="21"/>
      <c r="B131" s="47"/>
      <c r="C131" s="69"/>
      <c r="D131" s="68"/>
      <c r="E131" s="46" t="str">
        <f t="array" ref="E131">IFNA(INDEX('Inventory List'!W132:W1128,Match(B131,'Inventory List'!A132:A1128,0)),"")</f>
        <v/>
      </c>
      <c r="G131" s="21"/>
      <c r="H131" s="49" t="str">
        <f t="array" ref="H131">IFNA(INDEX('Inventory List'!H132:H1128,Match(B131,'Inventory List'!A132:A1128,0)),"")</f>
        <v/>
      </c>
      <c r="I131" s="21"/>
      <c r="J131" s="66" t="str">
        <f t="shared" si="1"/>
        <v/>
      </c>
      <c r="L131" s="67" t="str">
        <f t="array" ref="L131">IFERROR(IF(J131="","",INDEX('Inventory List'!$S$4:$S$1001,MATCH(B131,'Inventory List'!$A$4:$A$1001,0))),"")</f>
        <v/>
      </c>
      <c r="M131" s="67" t="str">
        <f t="shared" si="2"/>
        <v/>
      </c>
    </row>
    <row r="132">
      <c r="A132" s="21"/>
      <c r="B132" s="47"/>
      <c r="C132" s="69"/>
      <c r="D132" s="68"/>
      <c r="E132" s="46" t="str">
        <f t="array" ref="E132">IFNA(INDEX('Inventory List'!W133:W1129,Match(B132,'Inventory List'!A133:A1129,0)),"")</f>
        <v/>
      </c>
      <c r="G132" s="21"/>
      <c r="H132" s="49" t="str">
        <f t="array" ref="H132">IFNA(INDEX('Inventory List'!H133:H1129,Match(B132,'Inventory List'!A133:A1129,0)),"")</f>
        <v/>
      </c>
      <c r="I132" s="21"/>
      <c r="J132" s="66" t="str">
        <f t="shared" si="1"/>
        <v/>
      </c>
      <c r="L132" s="67" t="str">
        <f t="array" ref="L132">IFERROR(IF(J132="","",INDEX('Inventory List'!$S$4:$S$1001,MATCH(B132,'Inventory List'!$A$4:$A$1001,0))),"")</f>
        <v/>
      </c>
      <c r="M132" s="67" t="str">
        <f t="shared" si="2"/>
        <v/>
      </c>
    </row>
    <row r="133">
      <c r="A133" s="21"/>
      <c r="B133" s="47"/>
      <c r="C133" s="69"/>
      <c r="D133" s="68"/>
      <c r="E133" s="46" t="str">
        <f t="array" ref="E133">IFNA(INDEX('Inventory List'!W134:W1130,Match(B133,'Inventory List'!A134:A1130,0)),"")</f>
        <v/>
      </c>
      <c r="G133" s="21"/>
      <c r="H133" s="49" t="str">
        <f t="array" ref="H133">IFNA(INDEX('Inventory List'!H134:H1130,Match(B133,'Inventory List'!A134:A1130,0)),"")</f>
        <v/>
      </c>
      <c r="I133" s="21"/>
      <c r="J133" s="66" t="str">
        <f t="shared" si="1"/>
        <v/>
      </c>
      <c r="L133" s="67" t="str">
        <f t="array" ref="L133">IFERROR(IF(J133="","",INDEX('Inventory List'!$S$4:$S$1001,MATCH(B133,'Inventory List'!$A$4:$A$1001,0))),"")</f>
        <v/>
      </c>
      <c r="M133" s="67" t="str">
        <f t="shared" si="2"/>
        <v/>
      </c>
    </row>
    <row r="134">
      <c r="A134" s="21"/>
      <c r="B134" s="47"/>
      <c r="C134" s="69"/>
      <c r="D134" s="68"/>
      <c r="E134" s="46" t="str">
        <f t="array" ref="E134">IFNA(INDEX('Inventory List'!W135:W1131,Match(B134,'Inventory List'!A135:A1131,0)),"")</f>
        <v/>
      </c>
      <c r="G134" s="21"/>
      <c r="H134" s="49" t="str">
        <f t="array" ref="H134">IFNA(INDEX('Inventory List'!H135:H1131,Match(B134,'Inventory List'!A135:A1131,0)),"")</f>
        <v/>
      </c>
      <c r="I134" s="21"/>
      <c r="J134" s="66" t="str">
        <f t="shared" si="1"/>
        <v/>
      </c>
      <c r="L134" s="67" t="str">
        <f t="array" ref="L134">IFERROR(IF(J134="","",INDEX('Inventory List'!$S$4:$S$1001,MATCH(B134,'Inventory List'!$A$4:$A$1001,0))),"")</f>
        <v/>
      </c>
      <c r="M134" s="67" t="str">
        <f t="shared" si="2"/>
        <v/>
      </c>
    </row>
    <row r="135">
      <c r="A135" s="21"/>
      <c r="B135" s="47"/>
      <c r="C135" s="69"/>
      <c r="D135" s="68"/>
      <c r="E135" s="46" t="str">
        <f t="array" ref="E135">IFNA(INDEX('Inventory List'!W136:W1132,Match(B135,'Inventory List'!A136:A1132,0)),"")</f>
        <v/>
      </c>
      <c r="G135" s="21"/>
      <c r="H135" s="49" t="str">
        <f t="array" ref="H135">IFNA(INDEX('Inventory List'!H136:H1132,Match(B135,'Inventory List'!A136:A1132,0)),"")</f>
        <v/>
      </c>
      <c r="I135" s="21"/>
      <c r="J135" s="66" t="str">
        <f t="shared" si="1"/>
        <v/>
      </c>
      <c r="L135" s="67" t="str">
        <f t="array" ref="L135">IFERROR(IF(J135="","",INDEX('Inventory List'!$S$4:$S$1001,MATCH(B135,'Inventory List'!$A$4:$A$1001,0))),"")</f>
        <v/>
      </c>
      <c r="M135" s="67" t="str">
        <f t="shared" si="2"/>
        <v/>
      </c>
    </row>
    <row r="136">
      <c r="A136" s="21"/>
      <c r="B136" s="47"/>
      <c r="C136" s="69"/>
      <c r="D136" s="68"/>
      <c r="E136" s="46" t="str">
        <f t="array" ref="E136">IFNA(INDEX('Inventory List'!W137:W1133,Match(B136,'Inventory List'!A137:A1133,0)),"")</f>
        <v/>
      </c>
      <c r="G136" s="21"/>
      <c r="H136" s="49" t="str">
        <f t="array" ref="H136">IFNA(INDEX('Inventory List'!H137:H1133,Match(B136,'Inventory List'!A137:A1133,0)),"")</f>
        <v/>
      </c>
      <c r="I136" s="21"/>
      <c r="J136" s="66" t="str">
        <f t="shared" si="1"/>
        <v/>
      </c>
      <c r="L136" s="67" t="str">
        <f t="array" ref="L136">IFERROR(IF(J136="","",INDEX('Inventory List'!$S$4:$S$1001,MATCH(B136,'Inventory List'!$A$4:$A$1001,0))),"")</f>
        <v/>
      </c>
      <c r="M136" s="67" t="str">
        <f t="shared" si="2"/>
        <v/>
      </c>
    </row>
    <row r="137">
      <c r="A137" s="21"/>
      <c r="B137" s="47"/>
      <c r="C137" s="69"/>
      <c r="D137" s="68"/>
      <c r="E137" s="46" t="str">
        <f t="array" ref="E137">IFNA(INDEX('Inventory List'!W138:W1134,Match(B137,'Inventory List'!A138:A1134,0)),"")</f>
        <v/>
      </c>
      <c r="G137" s="21"/>
      <c r="H137" s="49" t="str">
        <f t="array" ref="H137">IFNA(INDEX('Inventory List'!H138:H1134,Match(B137,'Inventory List'!A138:A1134,0)),"")</f>
        <v/>
      </c>
      <c r="I137" s="21"/>
      <c r="J137" s="66" t="str">
        <f t="shared" si="1"/>
        <v/>
      </c>
      <c r="L137" s="67" t="str">
        <f t="array" ref="L137">IFERROR(IF(J137="","",INDEX('Inventory List'!$S$4:$S$1001,MATCH(B137,'Inventory List'!$A$4:$A$1001,0))),"")</f>
        <v/>
      </c>
      <c r="M137" s="67" t="str">
        <f t="shared" si="2"/>
        <v/>
      </c>
    </row>
    <row r="138">
      <c r="A138" s="21"/>
      <c r="B138" s="47"/>
      <c r="C138" s="69"/>
      <c r="D138" s="68"/>
      <c r="E138" s="46" t="str">
        <f t="array" ref="E138">IFNA(INDEX('Inventory List'!W139:W1135,Match(B138,'Inventory List'!A139:A1135,0)),"")</f>
        <v/>
      </c>
      <c r="G138" s="21"/>
      <c r="H138" s="49" t="str">
        <f t="array" ref="H138">IFNA(INDEX('Inventory List'!H139:H1135,Match(B138,'Inventory List'!A139:A1135,0)),"")</f>
        <v/>
      </c>
      <c r="I138" s="21"/>
      <c r="J138" s="66" t="str">
        <f t="shared" si="1"/>
        <v/>
      </c>
      <c r="L138" s="67" t="str">
        <f t="array" ref="L138">IFERROR(IF(J138="","",INDEX('Inventory List'!$S$4:$S$1001,MATCH(B138,'Inventory List'!$A$4:$A$1001,0))),"")</f>
        <v/>
      </c>
      <c r="M138" s="67" t="str">
        <f t="shared" si="2"/>
        <v/>
      </c>
    </row>
    <row r="139">
      <c r="A139" s="21"/>
      <c r="B139" s="47"/>
      <c r="C139" s="69"/>
      <c r="D139" s="68"/>
      <c r="E139" s="46" t="str">
        <f t="array" ref="E139">IFNA(INDEX('Inventory List'!W140:W1136,Match(B139,'Inventory List'!A140:A1136,0)),"")</f>
        <v/>
      </c>
      <c r="G139" s="21"/>
      <c r="H139" s="49" t="str">
        <f t="array" ref="H139">IFNA(INDEX('Inventory List'!H140:H1136,Match(B139,'Inventory List'!A140:A1136,0)),"")</f>
        <v/>
      </c>
      <c r="I139" s="21"/>
      <c r="J139" s="66" t="str">
        <f t="shared" si="1"/>
        <v/>
      </c>
      <c r="L139" s="67" t="str">
        <f t="array" ref="L139">IFERROR(IF(J139="","",INDEX('Inventory List'!$S$4:$S$1001,MATCH(B139,'Inventory List'!$A$4:$A$1001,0))),"")</f>
        <v/>
      </c>
      <c r="M139" s="67" t="str">
        <f t="shared" si="2"/>
        <v/>
      </c>
    </row>
    <row r="140">
      <c r="A140" s="21"/>
      <c r="B140" s="47"/>
      <c r="C140" s="69"/>
      <c r="D140" s="68"/>
      <c r="E140" s="46" t="str">
        <f t="array" ref="E140">IFNA(INDEX('Inventory List'!W141:W1137,Match(B140,'Inventory List'!A141:A1137,0)),"")</f>
        <v/>
      </c>
      <c r="G140" s="21"/>
      <c r="H140" s="49" t="str">
        <f t="array" ref="H140">IFNA(INDEX('Inventory List'!H141:H1137,Match(B140,'Inventory List'!A141:A1137,0)),"")</f>
        <v/>
      </c>
      <c r="I140" s="21"/>
      <c r="J140" s="66" t="str">
        <f t="shared" si="1"/>
        <v/>
      </c>
      <c r="L140" s="67" t="str">
        <f t="array" ref="L140">IFERROR(IF(J140="","",INDEX('Inventory List'!$S$4:$S$1001,MATCH(B140,'Inventory List'!$A$4:$A$1001,0))),"")</f>
        <v/>
      </c>
      <c r="M140" s="67" t="str">
        <f t="shared" si="2"/>
        <v/>
      </c>
    </row>
    <row r="141">
      <c r="A141" s="21"/>
      <c r="B141" s="47"/>
      <c r="C141" s="69"/>
      <c r="D141" s="68"/>
      <c r="E141" s="46" t="str">
        <f t="array" ref="E141">IFNA(INDEX('Inventory List'!W142:W1138,Match(B141,'Inventory List'!A142:A1138,0)),"")</f>
        <v/>
      </c>
      <c r="G141" s="21"/>
      <c r="H141" s="49" t="str">
        <f t="array" ref="H141">IFNA(INDEX('Inventory List'!H142:H1138,Match(B141,'Inventory List'!A142:A1138,0)),"")</f>
        <v/>
      </c>
      <c r="I141" s="21"/>
      <c r="J141" s="66" t="str">
        <f t="shared" si="1"/>
        <v/>
      </c>
      <c r="L141" s="67" t="str">
        <f t="array" ref="L141">IFERROR(IF(J141="","",INDEX('Inventory List'!$S$4:$S$1001,MATCH(B141,'Inventory List'!$A$4:$A$1001,0))),"")</f>
        <v/>
      </c>
      <c r="M141" s="67" t="str">
        <f t="shared" si="2"/>
        <v/>
      </c>
    </row>
    <row r="142">
      <c r="A142" s="21"/>
      <c r="B142" s="47"/>
      <c r="C142" s="69"/>
      <c r="D142" s="68"/>
      <c r="E142" s="46" t="str">
        <f t="array" ref="E142">IFNA(INDEX('Inventory List'!W143:W1139,Match(B142,'Inventory List'!A143:A1139,0)),"")</f>
        <v/>
      </c>
      <c r="G142" s="21"/>
      <c r="H142" s="49" t="str">
        <f t="array" ref="H142">IFNA(INDEX('Inventory List'!H143:H1139,Match(B142,'Inventory List'!A143:A1139,0)),"")</f>
        <v/>
      </c>
      <c r="I142" s="21"/>
      <c r="J142" s="66" t="str">
        <f t="shared" si="1"/>
        <v/>
      </c>
      <c r="L142" s="67" t="str">
        <f t="array" ref="L142">IFERROR(IF(J142="","",INDEX('Inventory List'!$S$4:$S$1001,MATCH(B142,'Inventory List'!$A$4:$A$1001,0))),"")</f>
        <v/>
      </c>
      <c r="M142" s="67" t="str">
        <f t="shared" si="2"/>
        <v/>
      </c>
    </row>
    <row r="143">
      <c r="A143" s="21"/>
      <c r="B143" s="47"/>
      <c r="C143" s="69"/>
      <c r="D143" s="68"/>
      <c r="E143" s="46" t="str">
        <f t="array" ref="E143">IFNA(INDEX('Inventory List'!W144:W1140,Match(B143,'Inventory List'!A144:A1140,0)),"")</f>
        <v/>
      </c>
      <c r="G143" s="21"/>
      <c r="H143" s="49" t="str">
        <f t="array" ref="H143">IFNA(INDEX('Inventory List'!H144:H1140,Match(B143,'Inventory List'!A144:A1140,0)),"")</f>
        <v/>
      </c>
      <c r="I143" s="21"/>
      <c r="J143" s="66" t="str">
        <f t="shared" si="1"/>
        <v/>
      </c>
      <c r="L143" s="67" t="str">
        <f t="array" ref="L143">IFERROR(IF(J143="","",INDEX('Inventory List'!$S$4:$S$1001,MATCH(B143,'Inventory List'!$A$4:$A$1001,0))),"")</f>
        <v/>
      </c>
      <c r="M143" s="67" t="str">
        <f t="shared" si="2"/>
        <v/>
      </c>
    </row>
    <row r="144">
      <c r="A144" s="21"/>
      <c r="B144" s="47"/>
      <c r="C144" s="69"/>
      <c r="D144" s="68"/>
      <c r="E144" s="46" t="str">
        <f t="array" ref="E144">IFNA(INDEX('Inventory List'!W145:W1141,Match(B144,'Inventory List'!A145:A1141,0)),"")</f>
        <v/>
      </c>
      <c r="G144" s="21"/>
      <c r="H144" s="49" t="str">
        <f t="array" ref="H144">IFNA(INDEX('Inventory List'!H145:H1141,Match(B144,'Inventory List'!A145:A1141,0)),"")</f>
        <v/>
      </c>
      <c r="I144" s="21"/>
      <c r="J144" s="66" t="str">
        <f t="shared" si="1"/>
        <v/>
      </c>
      <c r="L144" s="67" t="str">
        <f t="array" ref="L144">IFERROR(IF(J144="","",INDEX('Inventory List'!$S$4:$S$1001,MATCH(B144,'Inventory List'!$A$4:$A$1001,0))),"")</f>
        <v/>
      </c>
      <c r="M144" s="67" t="str">
        <f t="shared" si="2"/>
        <v/>
      </c>
    </row>
    <row r="145">
      <c r="A145" s="21"/>
      <c r="B145" s="47"/>
      <c r="C145" s="69"/>
      <c r="D145" s="68"/>
      <c r="E145" s="46" t="str">
        <f t="array" ref="E145">IFNA(INDEX('Inventory List'!W146:W1142,Match(B145,'Inventory List'!A146:A1142,0)),"")</f>
        <v/>
      </c>
      <c r="G145" s="21"/>
      <c r="H145" s="49" t="str">
        <f t="array" ref="H145">IFNA(INDEX('Inventory List'!H146:H1142,Match(B145,'Inventory List'!A146:A1142,0)),"")</f>
        <v/>
      </c>
      <c r="I145" s="21"/>
      <c r="J145" s="66" t="str">
        <f t="shared" si="1"/>
        <v/>
      </c>
      <c r="L145" s="67" t="str">
        <f t="array" ref="L145">IFERROR(IF(J145="","",INDEX('Inventory List'!$S$4:$S$1001,MATCH(B145,'Inventory List'!$A$4:$A$1001,0))),"")</f>
        <v/>
      </c>
      <c r="M145" s="67" t="str">
        <f t="shared" si="2"/>
        <v/>
      </c>
    </row>
    <row r="146">
      <c r="A146" s="21"/>
      <c r="B146" s="47"/>
      <c r="C146" s="69"/>
      <c r="D146" s="68"/>
      <c r="E146" s="46" t="str">
        <f t="array" ref="E146">IFNA(INDEX('Inventory List'!W147:W1143,Match(B146,'Inventory List'!A147:A1143,0)),"")</f>
        <v/>
      </c>
      <c r="G146" s="21"/>
      <c r="H146" s="49" t="str">
        <f t="array" ref="H146">IFNA(INDEX('Inventory List'!H147:H1143,Match(B146,'Inventory List'!A147:A1143,0)),"")</f>
        <v/>
      </c>
      <c r="I146" s="21"/>
      <c r="J146" s="66" t="str">
        <f t="shared" si="1"/>
        <v/>
      </c>
      <c r="L146" s="67" t="str">
        <f t="array" ref="L146">IFERROR(IF(J146="","",INDEX('Inventory List'!$S$4:$S$1001,MATCH(B146,'Inventory List'!$A$4:$A$1001,0))),"")</f>
        <v/>
      </c>
      <c r="M146" s="67" t="str">
        <f t="shared" si="2"/>
        <v/>
      </c>
    </row>
    <row r="147">
      <c r="A147" s="21"/>
      <c r="B147" s="47"/>
      <c r="C147" s="69"/>
      <c r="D147" s="68"/>
      <c r="E147" s="46" t="str">
        <f t="array" ref="E147">IFNA(INDEX('Inventory List'!W148:W1144,Match(B147,'Inventory List'!A148:A1144,0)),"")</f>
        <v/>
      </c>
      <c r="G147" s="21"/>
      <c r="H147" s="49" t="str">
        <f t="array" ref="H147">IFNA(INDEX('Inventory List'!H148:H1144,Match(B147,'Inventory List'!A148:A1144,0)),"")</f>
        <v/>
      </c>
      <c r="I147" s="21"/>
      <c r="J147" s="66" t="str">
        <f t="shared" si="1"/>
        <v/>
      </c>
      <c r="L147" s="67" t="str">
        <f t="array" ref="L147">IFERROR(IF(J147="","",INDEX('Inventory List'!$S$4:$S$1001,MATCH(B147,'Inventory List'!$A$4:$A$1001,0))),"")</f>
        <v/>
      </c>
      <c r="M147" s="67" t="str">
        <f t="shared" si="2"/>
        <v/>
      </c>
    </row>
    <row r="148">
      <c r="A148" s="21"/>
      <c r="B148" s="47"/>
      <c r="C148" s="69"/>
      <c r="D148" s="68"/>
      <c r="E148" s="46" t="str">
        <f t="array" ref="E148">IFNA(INDEX('Inventory List'!W149:W1145,Match(B148,'Inventory List'!A149:A1145,0)),"")</f>
        <v/>
      </c>
      <c r="G148" s="21"/>
      <c r="H148" s="49" t="str">
        <f t="array" ref="H148">IFNA(INDEX('Inventory List'!H149:H1145,Match(B148,'Inventory List'!A149:A1145,0)),"")</f>
        <v/>
      </c>
      <c r="I148" s="21"/>
      <c r="J148" s="66" t="str">
        <f t="shared" si="1"/>
        <v/>
      </c>
      <c r="L148" s="67" t="str">
        <f t="array" ref="L148">IFERROR(IF(J148="","",INDEX('Inventory List'!$S$4:$S$1001,MATCH(B148,'Inventory List'!$A$4:$A$1001,0))),"")</f>
        <v/>
      </c>
      <c r="M148" s="67" t="str">
        <f t="shared" si="2"/>
        <v/>
      </c>
    </row>
    <row r="149">
      <c r="A149" s="21"/>
      <c r="B149" s="47"/>
      <c r="C149" s="69"/>
      <c r="D149" s="68"/>
      <c r="E149" s="46" t="str">
        <f t="array" ref="E149">IFNA(INDEX('Inventory List'!W150:W1146,Match(B149,'Inventory List'!A150:A1146,0)),"")</f>
        <v/>
      </c>
      <c r="G149" s="21"/>
      <c r="H149" s="49" t="str">
        <f t="array" ref="H149">IFNA(INDEX('Inventory List'!H150:H1146,Match(B149,'Inventory List'!A150:A1146,0)),"")</f>
        <v/>
      </c>
      <c r="I149" s="21"/>
      <c r="J149" s="66" t="str">
        <f t="shared" si="1"/>
        <v/>
      </c>
      <c r="L149" s="67" t="str">
        <f t="array" ref="L149">IFERROR(IF(J149="","",INDEX('Inventory List'!$S$4:$S$1001,MATCH(B149,'Inventory List'!$A$4:$A$1001,0))),"")</f>
        <v/>
      </c>
      <c r="M149" s="67" t="str">
        <f t="shared" si="2"/>
        <v/>
      </c>
    </row>
    <row r="150">
      <c r="A150" s="21"/>
      <c r="B150" s="47"/>
      <c r="C150" s="69"/>
      <c r="D150" s="68"/>
      <c r="E150" s="46" t="str">
        <f t="array" ref="E150">IFNA(INDEX('Inventory List'!W151:W1147,Match(B150,'Inventory List'!A151:A1147,0)),"")</f>
        <v/>
      </c>
      <c r="G150" s="21"/>
      <c r="H150" s="49" t="str">
        <f t="array" ref="H150">IFNA(INDEX('Inventory List'!H151:H1147,Match(B150,'Inventory List'!A151:A1147,0)),"")</f>
        <v/>
      </c>
      <c r="I150" s="21"/>
      <c r="J150" s="66" t="str">
        <f t="shared" si="1"/>
        <v/>
      </c>
      <c r="L150" s="67" t="str">
        <f t="array" ref="L150">IFERROR(IF(J150="","",INDEX('Inventory List'!$S$4:$S$1001,MATCH(B150,'Inventory List'!$A$4:$A$1001,0))),"")</f>
        <v/>
      </c>
      <c r="M150" s="67" t="str">
        <f t="shared" si="2"/>
        <v/>
      </c>
    </row>
    <row r="151">
      <c r="A151" s="21"/>
      <c r="B151" s="47"/>
      <c r="C151" s="69"/>
      <c r="D151" s="68"/>
      <c r="E151" s="46" t="str">
        <f t="array" ref="E151">IFNA(INDEX('Inventory List'!W152:W1148,Match(B151,'Inventory List'!A152:A1148,0)),"")</f>
        <v/>
      </c>
      <c r="G151" s="21"/>
      <c r="H151" s="49" t="str">
        <f t="array" ref="H151">IFNA(INDEX('Inventory List'!H152:H1148,Match(B151,'Inventory List'!A152:A1148,0)),"")</f>
        <v/>
      </c>
      <c r="I151" s="21"/>
      <c r="J151" s="66" t="str">
        <f t="shared" si="1"/>
        <v/>
      </c>
      <c r="L151" s="67" t="str">
        <f t="array" ref="L151">IFERROR(IF(J151="","",INDEX('Inventory List'!$S$4:$S$1001,MATCH(B151,'Inventory List'!$A$4:$A$1001,0))),"")</f>
        <v/>
      </c>
      <c r="M151" s="67" t="str">
        <f t="shared" si="2"/>
        <v/>
      </c>
    </row>
    <row r="152">
      <c r="A152" s="21"/>
      <c r="B152" s="47"/>
      <c r="C152" s="69"/>
      <c r="D152" s="68"/>
      <c r="E152" s="46" t="str">
        <f t="array" ref="E152">IFNA(INDEX('Inventory List'!W153:W1149,Match(B152,'Inventory List'!A153:A1149,0)),"")</f>
        <v/>
      </c>
      <c r="G152" s="21"/>
      <c r="H152" s="49" t="str">
        <f t="array" ref="H152">IFNA(INDEX('Inventory List'!H153:H1149,Match(B152,'Inventory List'!A153:A1149,0)),"")</f>
        <v/>
      </c>
      <c r="I152" s="21"/>
      <c r="J152" s="66" t="str">
        <f t="shared" si="1"/>
        <v/>
      </c>
      <c r="L152" s="67" t="str">
        <f t="array" ref="L152">IFERROR(IF(J152="","",INDEX('Inventory List'!$S$4:$S$1001,MATCH(B152,'Inventory List'!$A$4:$A$1001,0))),"")</f>
        <v/>
      </c>
      <c r="M152" s="67" t="str">
        <f t="shared" si="2"/>
        <v/>
      </c>
    </row>
    <row r="153">
      <c r="A153" s="21"/>
      <c r="B153" s="47"/>
      <c r="C153" s="69"/>
      <c r="D153" s="68"/>
      <c r="E153" s="46" t="str">
        <f t="array" ref="E153">IFNA(INDEX('Inventory List'!W154:W1150,Match(B153,'Inventory List'!A154:A1150,0)),"")</f>
        <v/>
      </c>
      <c r="G153" s="21"/>
      <c r="H153" s="49" t="str">
        <f t="array" ref="H153">IFNA(INDEX('Inventory List'!H154:H1150,Match(B153,'Inventory List'!A154:A1150,0)),"")</f>
        <v/>
      </c>
      <c r="I153" s="21"/>
      <c r="J153" s="66" t="str">
        <f t="shared" si="1"/>
        <v/>
      </c>
      <c r="L153" s="67" t="str">
        <f t="array" ref="L153">IFERROR(IF(J153="","",INDEX('Inventory List'!$S$4:$S$1001,MATCH(B153,'Inventory List'!$A$4:$A$1001,0))),"")</f>
        <v/>
      </c>
      <c r="M153" s="67" t="str">
        <f t="shared" si="2"/>
        <v/>
      </c>
    </row>
    <row r="154">
      <c r="A154" s="21"/>
      <c r="B154" s="47"/>
      <c r="C154" s="69"/>
      <c r="D154" s="68"/>
      <c r="E154" s="46" t="str">
        <f t="array" ref="E154">IFNA(INDEX('Inventory List'!W155:W1151,Match(B154,'Inventory List'!A155:A1151,0)),"")</f>
        <v/>
      </c>
      <c r="G154" s="21"/>
      <c r="H154" s="49" t="str">
        <f t="array" ref="H154">IFNA(INDEX('Inventory List'!H155:H1151,Match(B154,'Inventory List'!A155:A1151,0)),"")</f>
        <v/>
      </c>
      <c r="I154" s="21"/>
      <c r="J154" s="66" t="str">
        <f t="shared" si="1"/>
        <v/>
      </c>
      <c r="L154" s="67" t="str">
        <f t="array" ref="L154">IFERROR(IF(J154="","",INDEX('Inventory List'!$S$4:$S$1001,MATCH(B154,'Inventory List'!$A$4:$A$1001,0))),"")</f>
        <v/>
      </c>
      <c r="M154" s="67" t="str">
        <f t="shared" si="2"/>
        <v/>
      </c>
    </row>
    <row r="155">
      <c r="A155" s="21"/>
      <c r="B155" s="47"/>
      <c r="C155" s="69"/>
      <c r="D155" s="68"/>
      <c r="E155" s="46" t="str">
        <f t="array" ref="E155">IFNA(INDEX('Inventory List'!W156:W1152,Match(B155,'Inventory List'!A156:A1152,0)),"")</f>
        <v/>
      </c>
      <c r="G155" s="21"/>
      <c r="H155" s="49" t="str">
        <f t="array" ref="H155">IFNA(INDEX('Inventory List'!H156:H1152,Match(B155,'Inventory List'!A156:A1152,0)),"")</f>
        <v/>
      </c>
      <c r="I155" s="21"/>
      <c r="J155" s="66" t="str">
        <f t="shared" si="1"/>
        <v/>
      </c>
      <c r="L155" s="67" t="str">
        <f t="array" ref="L155">IFERROR(IF(J155="","",INDEX('Inventory List'!$S$4:$S$1001,MATCH(B155,'Inventory List'!$A$4:$A$1001,0))),"")</f>
        <v/>
      </c>
      <c r="M155" s="67" t="str">
        <f t="shared" si="2"/>
        <v/>
      </c>
    </row>
    <row r="156">
      <c r="A156" s="21"/>
      <c r="B156" s="47"/>
      <c r="C156" s="69"/>
      <c r="D156" s="68"/>
      <c r="E156" s="46" t="str">
        <f t="array" ref="E156">IFNA(INDEX('Inventory List'!W157:W1153,Match(B156,'Inventory List'!A157:A1153,0)),"")</f>
        <v/>
      </c>
      <c r="G156" s="21"/>
      <c r="H156" s="49" t="str">
        <f t="array" ref="H156">IFNA(INDEX('Inventory List'!H157:H1153,Match(B156,'Inventory List'!A157:A1153,0)),"")</f>
        <v/>
      </c>
      <c r="I156" s="21"/>
      <c r="J156" s="66" t="str">
        <f t="shared" si="1"/>
        <v/>
      </c>
      <c r="L156" s="67" t="str">
        <f t="array" ref="L156">IFERROR(IF(J156="","",INDEX('Inventory List'!$S$4:$S$1001,MATCH(B156,'Inventory List'!$A$4:$A$1001,0))),"")</f>
        <v/>
      </c>
      <c r="M156" s="67" t="str">
        <f t="shared" si="2"/>
        <v/>
      </c>
    </row>
    <row r="157">
      <c r="A157" s="21"/>
      <c r="B157" s="47"/>
      <c r="C157" s="69"/>
      <c r="D157" s="68"/>
      <c r="E157" s="46" t="str">
        <f t="array" ref="E157">IFNA(INDEX('Inventory List'!W158:W1154,Match(B157,'Inventory List'!A158:A1154,0)),"")</f>
        <v/>
      </c>
      <c r="G157" s="21"/>
      <c r="H157" s="49" t="str">
        <f t="array" ref="H157">IFNA(INDEX('Inventory List'!H158:H1154,Match(B157,'Inventory List'!A158:A1154,0)),"")</f>
        <v/>
      </c>
      <c r="I157" s="21"/>
      <c r="J157" s="66" t="str">
        <f t="shared" si="1"/>
        <v/>
      </c>
      <c r="L157" s="67" t="str">
        <f t="array" ref="L157">IFERROR(IF(J157="","",INDEX('Inventory List'!$S$4:$S$1001,MATCH(B157,'Inventory List'!$A$4:$A$1001,0))),"")</f>
        <v/>
      </c>
      <c r="M157" s="67" t="str">
        <f t="shared" si="2"/>
        <v/>
      </c>
    </row>
    <row r="158">
      <c r="A158" s="21"/>
      <c r="B158" s="47"/>
      <c r="C158" s="69"/>
      <c r="D158" s="68"/>
      <c r="E158" s="46" t="str">
        <f t="array" ref="E158">IFNA(INDEX('Inventory List'!W159:W1155,Match(B158,'Inventory List'!A159:A1155,0)),"")</f>
        <v/>
      </c>
      <c r="G158" s="21"/>
      <c r="H158" s="49" t="str">
        <f t="array" ref="H158">IFNA(INDEX('Inventory List'!H159:H1155,Match(B158,'Inventory List'!A159:A1155,0)),"")</f>
        <v/>
      </c>
      <c r="I158" s="21"/>
      <c r="J158" s="66" t="str">
        <f t="shared" si="1"/>
        <v/>
      </c>
      <c r="L158" s="67" t="str">
        <f t="array" ref="L158">IFERROR(IF(J158="","",INDEX('Inventory List'!$S$4:$S$1001,MATCH(B158,'Inventory List'!$A$4:$A$1001,0))),"")</f>
        <v/>
      </c>
      <c r="M158" s="67" t="str">
        <f t="shared" si="2"/>
        <v/>
      </c>
    </row>
    <row r="159">
      <c r="A159" s="21"/>
      <c r="B159" s="47"/>
      <c r="C159" s="69"/>
      <c r="D159" s="68"/>
      <c r="E159" s="46" t="str">
        <f t="array" ref="E159">IFNA(INDEX('Inventory List'!W160:W1156,Match(B159,'Inventory List'!A160:A1156,0)),"")</f>
        <v/>
      </c>
      <c r="G159" s="21"/>
      <c r="H159" s="49" t="str">
        <f t="array" ref="H159">IFNA(INDEX('Inventory List'!H160:H1156,Match(B159,'Inventory List'!A160:A1156,0)),"")</f>
        <v/>
      </c>
      <c r="I159" s="21"/>
      <c r="J159" s="66" t="str">
        <f t="shared" si="1"/>
        <v/>
      </c>
      <c r="L159" s="67" t="str">
        <f t="array" ref="L159">IFERROR(IF(J159="","",INDEX('Inventory List'!$S$4:$S$1001,MATCH(B159,'Inventory List'!$A$4:$A$1001,0))),"")</f>
        <v/>
      </c>
      <c r="M159" s="67" t="str">
        <f t="shared" si="2"/>
        <v/>
      </c>
    </row>
    <row r="160">
      <c r="A160" s="21"/>
      <c r="B160" s="47"/>
      <c r="C160" s="69"/>
      <c r="D160" s="68"/>
      <c r="E160" s="46" t="str">
        <f t="array" ref="E160">IFNA(INDEX('Inventory List'!W161:W1157,Match(B160,'Inventory List'!A161:A1157,0)),"")</f>
        <v/>
      </c>
      <c r="G160" s="21"/>
      <c r="H160" s="49" t="str">
        <f t="array" ref="H160">IFNA(INDEX('Inventory List'!H161:H1157,Match(B160,'Inventory List'!A161:A1157,0)),"")</f>
        <v/>
      </c>
      <c r="I160" s="21"/>
      <c r="J160" s="66" t="str">
        <f t="shared" si="1"/>
        <v/>
      </c>
      <c r="L160" s="67" t="str">
        <f t="array" ref="L160">IFERROR(IF(J160="","",INDEX('Inventory List'!$S$4:$S$1001,MATCH(B160,'Inventory List'!$A$4:$A$1001,0))),"")</f>
        <v/>
      </c>
      <c r="M160" s="67" t="str">
        <f t="shared" si="2"/>
        <v/>
      </c>
    </row>
    <row r="161">
      <c r="A161" s="21"/>
      <c r="B161" s="47"/>
      <c r="C161" s="69"/>
      <c r="D161" s="68"/>
      <c r="E161" s="46" t="str">
        <f t="array" ref="E161">IFNA(INDEX('Inventory List'!W162:W1158,Match(B161,'Inventory List'!A162:A1158,0)),"")</f>
        <v/>
      </c>
      <c r="G161" s="21"/>
      <c r="H161" s="49" t="str">
        <f t="array" ref="H161">IFNA(INDEX('Inventory List'!H162:H1158,Match(B161,'Inventory List'!A162:A1158,0)),"")</f>
        <v/>
      </c>
      <c r="I161" s="21"/>
      <c r="J161" s="66" t="str">
        <f t="shared" si="1"/>
        <v/>
      </c>
      <c r="L161" s="67" t="str">
        <f t="array" ref="L161">IFERROR(IF(J161="","",INDEX('Inventory List'!$S$4:$S$1001,MATCH(B161,'Inventory List'!$A$4:$A$1001,0))),"")</f>
        <v/>
      </c>
      <c r="M161" s="67" t="str">
        <f t="shared" si="2"/>
        <v/>
      </c>
    </row>
    <row r="162">
      <c r="A162" s="21"/>
      <c r="B162" s="47"/>
      <c r="C162" s="69"/>
      <c r="D162" s="68"/>
      <c r="E162" s="46" t="str">
        <f t="array" ref="E162">IFNA(INDEX('Inventory List'!W163:W1159,Match(B162,'Inventory List'!A163:A1159,0)),"")</f>
        <v/>
      </c>
      <c r="G162" s="21"/>
      <c r="H162" s="49" t="str">
        <f t="array" ref="H162">IFNA(INDEX('Inventory List'!H163:H1159,Match(B162,'Inventory List'!A163:A1159,0)),"")</f>
        <v/>
      </c>
      <c r="I162" s="21"/>
      <c r="J162" s="66" t="str">
        <f t="shared" si="1"/>
        <v/>
      </c>
      <c r="L162" s="67" t="str">
        <f t="array" ref="L162">IFERROR(IF(J162="","",INDEX('Inventory List'!$S$4:$S$1001,MATCH(B162,'Inventory List'!$A$4:$A$1001,0))),"")</f>
        <v/>
      </c>
      <c r="M162" s="67" t="str">
        <f t="shared" si="2"/>
        <v/>
      </c>
    </row>
    <row r="163">
      <c r="A163" s="21"/>
      <c r="B163" s="47"/>
      <c r="C163" s="69"/>
      <c r="D163" s="68"/>
      <c r="E163" s="46" t="str">
        <f t="array" ref="E163">IFNA(INDEX('Inventory List'!W164:W1160,Match(B163,'Inventory List'!A164:A1160,0)),"")</f>
        <v/>
      </c>
      <c r="G163" s="21"/>
      <c r="H163" s="49" t="str">
        <f t="array" ref="H163">IFNA(INDEX('Inventory List'!H164:H1160,Match(B163,'Inventory List'!A164:A1160,0)),"")</f>
        <v/>
      </c>
      <c r="I163" s="21"/>
      <c r="J163" s="66" t="str">
        <f t="shared" si="1"/>
        <v/>
      </c>
      <c r="L163" s="67" t="str">
        <f t="array" ref="L163">IFERROR(IF(J163="","",INDEX('Inventory List'!$S$4:$S$1001,MATCH(B163,'Inventory List'!$A$4:$A$1001,0))),"")</f>
        <v/>
      </c>
      <c r="M163" s="67" t="str">
        <f t="shared" si="2"/>
        <v/>
      </c>
    </row>
    <row r="164">
      <c r="A164" s="21"/>
      <c r="B164" s="47"/>
      <c r="C164" s="69"/>
      <c r="D164" s="68"/>
      <c r="E164" s="46" t="str">
        <f t="array" ref="E164">IFNA(INDEX('Inventory List'!W165:W1161,Match(B164,'Inventory List'!A165:A1161,0)),"")</f>
        <v/>
      </c>
      <c r="G164" s="21"/>
      <c r="H164" s="49" t="str">
        <f t="array" ref="H164">IFNA(INDEX('Inventory List'!H165:H1161,Match(B164,'Inventory List'!A165:A1161,0)),"")</f>
        <v/>
      </c>
      <c r="I164" s="21"/>
      <c r="J164" s="66" t="str">
        <f t="shared" si="1"/>
        <v/>
      </c>
      <c r="L164" s="67" t="str">
        <f t="array" ref="L164">IFERROR(IF(J164="","",INDEX('Inventory List'!$S$4:$S$1001,MATCH(B164,'Inventory List'!$A$4:$A$1001,0))),"")</f>
        <v/>
      </c>
      <c r="M164" s="67" t="str">
        <f t="shared" si="2"/>
        <v/>
      </c>
    </row>
    <row r="165">
      <c r="A165" s="21"/>
      <c r="B165" s="47"/>
      <c r="C165" s="69"/>
      <c r="D165" s="68"/>
      <c r="E165" s="46" t="str">
        <f t="array" ref="E165">IFNA(INDEX('Inventory List'!W166:W1162,Match(B165,'Inventory List'!A166:A1162,0)),"")</f>
        <v/>
      </c>
      <c r="G165" s="21"/>
      <c r="H165" s="49" t="str">
        <f t="array" ref="H165">IFNA(INDEX('Inventory List'!H166:H1162,Match(B165,'Inventory List'!A166:A1162,0)),"")</f>
        <v/>
      </c>
      <c r="I165" s="21"/>
      <c r="J165" s="66" t="str">
        <f t="shared" si="1"/>
        <v/>
      </c>
      <c r="L165" s="67" t="str">
        <f t="array" ref="L165">IFERROR(IF(J165="","",INDEX('Inventory List'!$S$4:$S$1001,MATCH(B165,'Inventory List'!$A$4:$A$1001,0))),"")</f>
        <v/>
      </c>
      <c r="M165" s="67" t="str">
        <f t="shared" si="2"/>
        <v/>
      </c>
    </row>
    <row r="166">
      <c r="A166" s="21"/>
      <c r="B166" s="47"/>
      <c r="C166" s="69"/>
      <c r="D166" s="68"/>
      <c r="E166" s="46" t="str">
        <f t="array" ref="E166">IFNA(INDEX('Inventory List'!W167:W1163,Match(B166,'Inventory List'!A167:A1163,0)),"")</f>
        <v/>
      </c>
      <c r="G166" s="21"/>
      <c r="H166" s="49" t="str">
        <f t="array" ref="H166">IFNA(INDEX('Inventory List'!H167:H1163,Match(B166,'Inventory List'!A167:A1163,0)),"")</f>
        <v/>
      </c>
      <c r="I166" s="21"/>
      <c r="J166" s="66" t="str">
        <f t="shared" si="1"/>
        <v/>
      </c>
      <c r="L166" s="67" t="str">
        <f t="array" ref="L166">IFERROR(IF(J166="","",INDEX('Inventory List'!$S$4:$S$1001,MATCH(B166,'Inventory List'!$A$4:$A$1001,0))),"")</f>
        <v/>
      </c>
      <c r="M166" s="67" t="str">
        <f t="shared" si="2"/>
        <v/>
      </c>
    </row>
    <row r="167">
      <c r="A167" s="21"/>
      <c r="B167" s="47"/>
      <c r="C167" s="69"/>
      <c r="D167" s="68"/>
      <c r="E167" s="46" t="str">
        <f t="array" ref="E167">IFNA(INDEX('Inventory List'!W168:W1164,Match(B167,'Inventory List'!A168:A1164,0)),"")</f>
        <v/>
      </c>
      <c r="G167" s="21"/>
      <c r="H167" s="49" t="str">
        <f t="array" ref="H167">IFNA(INDEX('Inventory List'!H168:H1164,Match(B167,'Inventory List'!A168:A1164,0)),"")</f>
        <v/>
      </c>
      <c r="I167" s="21"/>
      <c r="J167" s="66" t="str">
        <f t="shared" si="1"/>
        <v/>
      </c>
      <c r="L167" s="67" t="str">
        <f t="array" ref="L167">IFERROR(IF(J167="","",INDEX('Inventory List'!$S$4:$S$1001,MATCH(B167,'Inventory List'!$A$4:$A$1001,0))),"")</f>
        <v/>
      </c>
      <c r="M167" s="67" t="str">
        <f t="shared" si="2"/>
        <v/>
      </c>
    </row>
    <row r="168">
      <c r="A168" s="21"/>
      <c r="B168" s="47"/>
      <c r="C168" s="69"/>
      <c r="D168" s="68"/>
      <c r="E168" s="46" t="str">
        <f t="array" ref="E168">IFNA(INDEX('Inventory List'!W169:W1165,Match(B168,'Inventory List'!A169:A1165,0)),"")</f>
        <v/>
      </c>
      <c r="G168" s="21"/>
      <c r="H168" s="49" t="str">
        <f t="array" ref="H168">IFNA(INDEX('Inventory List'!H169:H1165,Match(B168,'Inventory List'!A169:A1165,0)),"")</f>
        <v/>
      </c>
      <c r="I168" s="21"/>
      <c r="J168" s="66" t="str">
        <f t="shared" si="1"/>
        <v/>
      </c>
      <c r="L168" s="67" t="str">
        <f t="array" ref="L168">IFERROR(IF(J168="","",INDEX('Inventory List'!$S$4:$S$1001,MATCH(B168,'Inventory List'!$A$4:$A$1001,0))),"")</f>
        <v/>
      </c>
      <c r="M168" s="67" t="str">
        <f t="shared" si="2"/>
        <v/>
      </c>
    </row>
    <row r="169">
      <c r="A169" s="21"/>
      <c r="B169" s="47"/>
      <c r="C169" s="69"/>
      <c r="D169" s="68"/>
      <c r="E169" s="46" t="str">
        <f t="array" ref="E169">IFNA(INDEX('Inventory List'!W170:W1166,Match(B169,'Inventory List'!A170:A1166,0)),"")</f>
        <v/>
      </c>
      <c r="G169" s="21"/>
      <c r="H169" s="49" t="str">
        <f t="array" ref="H169">IFNA(INDEX('Inventory List'!H170:H1166,Match(B169,'Inventory List'!A170:A1166,0)),"")</f>
        <v/>
      </c>
      <c r="I169" s="21"/>
      <c r="J169" s="66" t="str">
        <f t="shared" si="1"/>
        <v/>
      </c>
      <c r="L169" s="67" t="str">
        <f t="array" ref="L169">IFERROR(IF(J169="","",INDEX('Inventory List'!$S$4:$S$1001,MATCH(B169,'Inventory List'!$A$4:$A$1001,0))),"")</f>
        <v/>
      </c>
      <c r="M169" s="67" t="str">
        <f t="shared" si="2"/>
        <v/>
      </c>
    </row>
    <row r="170">
      <c r="A170" s="21"/>
      <c r="B170" s="47"/>
      <c r="C170" s="69"/>
      <c r="D170" s="68"/>
      <c r="E170" s="46" t="str">
        <f t="array" ref="E170">IFNA(INDEX('Inventory List'!W171:W1167,Match(B170,'Inventory List'!A171:A1167,0)),"")</f>
        <v/>
      </c>
      <c r="G170" s="21"/>
      <c r="H170" s="49" t="str">
        <f t="array" ref="H170">IFNA(INDEX('Inventory List'!H171:H1167,Match(B170,'Inventory List'!A171:A1167,0)),"")</f>
        <v/>
      </c>
      <c r="I170" s="21"/>
      <c r="J170" s="66" t="str">
        <f t="shared" si="1"/>
        <v/>
      </c>
      <c r="L170" s="67" t="str">
        <f t="array" ref="L170">IFERROR(IF(J170="","",INDEX('Inventory List'!$S$4:$S$1001,MATCH(B170,'Inventory List'!$A$4:$A$1001,0))),"")</f>
        <v/>
      </c>
      <c r="M170" s="67" t="str">
        <f t="shared" si="2"/>
        <v/>
      </c>
    </row>
    <row r="171">
      <c r="A171" s="21"/>
      <c r="B171" s="47"/>
      <c r="C171" s="69"/>
      <c r="D171" s="68"/>
      <c r="E171" s="46" t="str">
        <f t="array" ref="E171">IFNA(INDEX('Inventory List'!W172:W1168,Match(B171,'Inventory List'!A172:A1168,0)),"")</f>
        <v/>
      </c>
      <c r="G171" s="21"/>
      <c r="H171" s="49" t="str">
        <f t="array" ref="H171">IFNA(INDEX('Inventory List'!H172:H1168,Match(B171,'Inventory List'!A172:A1168,0)),"")</f>
        <v/>
      </c>
      <c r="I171" s="21"/>
      <c r="J171" s="66" t="str">
        <f t="shared" si="1"/>
        <v/>
      </c>
      <c r="L171" s="67" t="str">
        <f t="array" ref="L171">IFERROR(IF(J171="","",INDEX('Inventory List'!$S$4:$S$1001,MATCH(B171,'Inventory List'!$A$4:$A$1001,0))),"")</f>
        <v/>
      </c>
      <c r="M171" s="67" t="str">
        <f t="shared" si="2"/>
        <v/>
      </c>
    </row>
    <row r="172">
      <c r="A172" s="21"/>
      <c r="B172" s="47"/>
      <c r="C172" s="69"/>
      <c r="D172" s="68"/>
      <c r="E172" s="46" t="str">
        <f t="array" ref="E172">IFNA(INDEX('Inventory List'!W173:W1169,Match(B172,'Inventory List'!A173:A1169,0)),"")</f>
        <v/>
      </c>
      <c r="G172" s="21"/>
      <c r="H172" s="49" t="str">
        <f t="array" ref="H172">IFNA(INDEX('Inventory List'!H173:H1169,Match(B172,'Inventory List'!A173:A1169,0)),"")</f>
        <v/>
      </c>
      <c r="I172" s="21"/>
      <c r="J172" s="66" t="str">
        <f t="shared" si="1"/>
        <v/>
      </c>
      <c r="L172" s="67" t="str">
        <f t="array" ref="L172">IFERROR(IF(J172="","",INDEX('Inventory List'!$S$4:$S$1001,MATCH(B172,'Inventory List'!$A$4:$A$1001,0))),"")</f>
        <v/>
      </c>
      <c r="M172" s="67" t="str">
        <f t="shared" si="2"/>
        <v/>
      </c>
    </row>
    <row r="173">
      <c r="A173" s="21"/>
      <c r="B173" s="47"/>
      <c r="C173" s="69"/>
      <c r="D173" s="68"/>
      <c r="E173" s="46" t="str">
        <f t="array" ref="E173">IFNA(INDEX('Inventory List'!W174:W1170,Match(B173,'Inventory List'!A174:A1170,0)),"")</f>
        <v/>
      </c>
      <c r="G173" s="21"/>
      <c r="H173" s="49" t="str">
        <f t="array" ref="H173">IFNA(INDEX('Inventory List'!H174:H1170,Match(B173,'Inventory List'!A174:A1170,0)),"")</f>
        <v/>
      </c>
      <c r="I173" s="21"/>
      <c r="J173" s="66" t="str">
        <f t="shared" si="1"/>
        <v/>
      </c>
      <c r="L173" s="67" t="str">
        <f t="array" ref="L173">IFERROR(IF(J173="","",INDEX('Inventory List'!$S$4:$S$1001,MATCH(B173,'Inventory List'!$A$4:$A$1001,0))),"")</f>
        <v/>
      </c>
      <c r="M173" s="67" t="str">
        <f t="shared" si="2"/>
        <v/>
      </c>
    </row>
    <row r="174">
      <c r="A174" s="21"/>
      <c r="B174" s="47"/>
      <c r="C174" s="69"/>
      <c r="D174" s="68"/>
      <c r="E174" s="46" t="str">
        <f t="array" ref="E174">IFNA(INDEX('Inventory List'!W175:W1171,Match(B174,'Inventory List'!A175:A1171,0)),"")</f>
        <v/>
      </c>
      <c r="G174" s="21"/>
      <c r="H174" s="49" t="str">
        <f t="array" ref="H174">IFNA(INDEX('Inventory List'!H175:H1171,Match(B174,'Inventory List'!A175:A1171,0)),"")</f>
        <v/>
      </c>
      <c r="I174" s="21"/>
      <c r="J174" s="66" t="str">
        <f t="shared" si="1"/>
        <v/>
      </c>
      <c r="L174" s="67" t="str">
        <f t="array" ref="L174">IFERROR(IF(J174="","",INDEX('Inventory List'!$S$4:$S$1001,MATCH(B174,'Inventory List'!$A$4:$A$1001,0))),"")</f>
        <v/>
      </c>
      <c r="M174" s="67" t="str">
        <f t="shared" si="2"/>
        <v/>
      </c>
    </row>
    <row r="175">
      <c r="A175" s="21"/>
      <c r="B175" s="47"/>
      <c r="C175" s="69"/>
      <c r="D175" s="68"/>
      <c r="E175" s="46" t="str">
        <f t="array" ref="E175">IFNA(INDEX('Inventory List'!W176:W1172,Match(B175,'Inventory List'!A176:A1172,0)),"")</f>
        <v/>
      </c>
      <c r="G175" s="21"/>
      <c r="H175" s="49" t="str">
        <f t="array" ref="H175">IFNA(INDEX('Inventory List'!H176:H1172,Match(B175,'Inventory List'!A176:A1172,0)),"")</f>
        <v/>
      </c>
      <c r="I175" s="21"/>
      <c r="J175" s="66" t="str">
        <f t="shared" si="1"/>
        <v/>
      </c>
      <c r="L175" s="67" t="str">
        <f t="array" ref="L175">IFERROR(IF(J175="","",INDEX('Inventory List'!$S$4:$S$1001,MATCH(B175,'Inventory List'!$A$4:$A$1001,0))),"")</f>
        <v/>
      </c>
      <c r="M175" s="67" t="str">
        <f t="shared" si="2"/>
        <v/>
      </c>
    </row>
    <row r="176">
      <c r="A176" s="21"/>
      <c r="B176" s="47"/>
      <c r="C176" s="69"/>
      <c r="D176" s="68"/>
      <c r="E176" s="46" t="str">
        <f t="array" ref="E176">IFNA(INDEX('Inventory List'!W177:W1173,Match(B176,'Inventory List'!A177:A1173,0)),"")</f>
        <v/>
      </c>
      <c r="G176" s="21"/>
      <c r="H176" s="49" t="str">
        <f t="array" ref="H176">IFNA(INDEX('Inventory List'!H177:H1173,Match(B176,'Inventory List'!A177:A1173,0)),"")</f>
        <v/>
      </c>
      <c r="I176" s="21"/>
      <c r="J176" s="66" t="str">
        <f t="shared" si="1"/>
        <v/>
      </c>
      <c r="L176" s="67" t="str">
        <f t="array" ref="L176">IFERROR(IF(J176="","",INDEX('Inventory List'!$S$4:$S$1001,MATCH(B176,'Inventory List'!$A$4:$A$1001,0))),"")</f>
        <v/>
      </c>
      <c r="M176" s="67" t="str">
        <f t="shared" si="2"/>
        <v/>
      </c>
    </row>
    <row r="177">
      <c r="A177" s="21"/>
      <c r="B177" s="47"/>
      <c r="C177" s="69"/>
      <c r="D177" s="68"/>
      <c r="E177" s="46" t="str">
        <f t="array" ref="E177">IFNA(INDEX('Inventory List'!W178:W1174,Match(B177,'Inventory List'!A178:A1174,0)),"")</f>
        <v/>
      </c>
      <c r="G177" s="21"/>
      <c r="H177" s="49" t="str">
        <f t="array" ref="H177">IFNA(INDEX('Inventory List'!H178:H1174,Match(B177,'Inventory List'!A178:A1174,0)),"")</f>
        <v/>
      </c>
      <c r="I177" s="21"/>
      <c r="J177" s="66" t="str">
        <f t="shared" si="1"/>
        <v/>
      </c>
      <c r="L177" s="67" t="str">
        <f t="array" ref="L177">IFERROR(IF(J177="","",INDEX('Inventory List'!$S$4:$S$1001,MATCH(B177,'Inventory List'!$A$4:$A$1001,0))),"")</f>
        <v/>
      </c>
      <c r="M177" s="67" t="str">
        <f t="shared" si="2"/>
        <v/>
      </c>
    </row>
    <row r="178">
      <c r="A178" s="21"/>
      <c r="B178" s="47"/>
      <c r="C178" s="69"/>
      <c r="D178" s="68"/>
      <c r="E178" s="46" t="str">
        <f t="array" ref="E178">IFNA(INDEX('Inventory List'!W179:W1175,Match(B178,'Inventory List'!A179:A1175,0)),"")</f>
        <v/>
      </c>
      <c r="G178" s="21"/>
      <c r="H178" s="49" t="str">
        <f t="array" ref="H178">IFNA(INDEX('Inventory List'!H179:H1175,Match(B178,'Inventory List'!A179:A1175,0)),"")</f>
        <v/>
      </c>
      <c r="I178" s="21"/>
      <c r="J178" s="66" t="str">
        <f t="shared" si="1"/>
        <v/>
      </c>
      <c r="L178" s="67" t="str">
        <f t="array" ref="L178">IFERROR(IF(J178="","",INDEX('Inventory List'!$S$4:$S$1001,MATCH(B178,'Inventory List'!$A$4:$A$1001,0))),"")</f>
        <v/>
      </c>
      <c r="M178" s="67" t="str">
        <f t="shared" si="2"/>
        <v/>
      </c>
    </row>
    <row r="179">
      <c r="A179" s="21"/>
      <c r="B179" s="47"/>
      <c r="C179" s="69"/>
      <c r="D179" s="68"/>
      <c r="E179" s="46" t="str">
        <f t="array" ref="E179">IFNA(INDEX('Inventory List'!W180:W1176,Match(B179,'Inventory List'!A180:A1176,0)),"")</f>
        <v/>
      </c>
      <c r="G179" s="21"/>
      <c r="H179" s="49" t="str">
        <f t="array" ref="H179">IFNA(INDEX('Inventory List'!H180:H1176,Match(B179,'Inventory List'!A180:A1176,0)),"")</f>
        <v/>
      </c>
      <c r="I179" s="21"/>
      <c r="J179" s="66" t="str">
        <f t="shared" si="1"/>
        <v/>
      </c>
      <c r="L179" s="67" t="str">
        <f t="array" ref="L179">IFERROR(IF(J179="","",INDEX('Inventory List'!$S$4:$S$1001,MATCH(B179,'Inventory List'!$A$4:$A$1001,0))),"")</f>
        <v/>
      </c>
      <c r="M179" s="67" t="str">
        <f t="shared" si="2"/>
        <v/>
      </c>
    </row>
    <row r="180">
      <c r="A180" s="21"/>
      <c r="B180" s="47"/>
      <c r="C180" s="69"/>
      <c r="D180" s="68"/>
      <c r="E180" s="46" t="str">
        <f t="array" ref="E180">IFNA(INDEX('Inventory List'!W181:W1177,Match(B180,'Inventory List'!A181:A1177,0)),"")</f>
        <v/>
      </c>
      <c r="G180" s="21"/>
      <c r="H180" s="49" t="str">
        <f t="array" ref="H180">IFNA(INDEX('Inventory List'!H181:H1177,Match(B180,'Inventory List'!A181:A1177,0)),"")</f>
        <v/>
      </c>
      <c r="I180" s="21"/>
      <c r="J180" s="66" t="str">
        <f t="shared" si="1"/>
        <v/>
      </c>
      <c r="L180" s="67" t="str">
        <f t="array" ref="L180">IFERROR(IF(J180="","",INDEX('Inventory List'!$S$4:$S$1001,MATCH(B180,'Inventory List'!$A$4:$A$1001,0))),"")</f>
        <v/>
      </c>
      <c r="M180" s="67" t="str">
        <f t="shared" si="2"/>
        <v/>
      </c>
    </row>
    <row r="181">
      <c r="A181" s="21"/>
      <c r="B181" s="47"/>
      <c r="C181" s="69"/>
      <c r="D181" s="68"/>
      <c r="E181" s="46" t="str">
        <f t="array" ref="E181">IFNA(INDEX('Inventory List'!W182:W1178,Match(B181,'Inventory List'!A182:A1178,0)),"")</f>
        <v/>
      </c>
      <c r="G181" s="21"/>
      <c r="H181" s="49" t="str">
        <f t="array" ref="H181">IFNA(INDEX('Inventory List'!H182:H1178,Match(B181,'Inventory List'!A182:A1178,0)),"")</f>
        <v/>
      </c>
      <c r="I181" s="21"/>
      <c r="J181" s="66" t="str">
        <f t="shared" si="1"/>
        <v/>
      </c>
      <c r="L181" s="67" t="str">
        <f t="array" ref="L181">IFERROR(IF(J181="","",INDEX('Inventory List'!$S$4:$S$1001,MATCH(B181,'Inventory List'!$A$4:$A$1001,0))),"")</f>
        <v/>
      </c>
      <c r="M181" s="67" t="str">
        <f t="shared" si="2"/>
        <v/>
      </c>
    </row>
    <row r="182">
      <c r="A182" s="21"/>
      <c r="B182" s="47"/>
      <c r="C182" s="69"/>
      <c r="D182" s="68"/>
      <c r="E182" s="46" t="str">
        <f t="array" ref="E182">IFNA(INDEX('Inventory List'!W183:W1179,Match(B182,'Inventory List'!A183:A1179,0)),"")</f>
        <v/>
      </c>
      <c r="G182" s="21"/>
      <c r="H182" s="49" t="str">
        <f t="array" ref="H182">IFNA(INDEX('Inventory List'!H183:H1179,Match(B182,'Inventory List'!A183:A1179,0)),"")</f>
        <v/>
      </c>
      <c r="I182" s="21"/>
      <c r="J182" s="66" t="str">
        <f t="shared" si="1"/>
        <v/>
      </c>
      <c r="L182" s="67" t="str">
        <f t="array" ref="L182">IFERROR(IF(J182="","",INDEX('Inventory List'!$S$4:$S$1001,MATCH(B182,'Inventory List'!$A$4:$A$1001,0))),"")</f>
        <v/>
      </c>
      <c r="M182" s="67" t="str">
        <f t="shared" si="2"/>
        <v/>
      </c>
    </row>
    <row r="183">
      <c r="A183" s="21"/>
      <c r="B183" s="47"/>
      <c r="C183" s="69"/>
      <c r="D183" s="68"/>
      <c r="E183" s="46" t="str">
        <f t="array" ref="E183">IFNA(INDEX('Inventory List'!W184:W1180,Match(B183,'Inventory List'!A184:A1180,0)),"")</f>
        <v/>
      </c>
      <c r="G183" s="21"/>
      <c r="H183" s="49" t="str">
        <f t="array" ref="H183">IFNA(INDEX('Inventory List'!H184:H1180,Match(B183,'Inventory List'!A184:A1180,0)),"")</f>
        <v/>
      </c>
      <c r="I183" s="21"/>
      <c r="J183" s="66" t="str">
        <f t="shared" si="1"/>
        <v/>
      </c>
      <c r="L183" s="67" t="str">
        <f t="array" ref="L183">IFERROR(IF(J183="","",INDEX('Inventory List'!$S$4:$S$1001,MATCH(B183,'Inventory List'!$A$4:$A$1001,0))),"")</f>
        <v/>
      </c>
      <c r="M183" s="67" t="str">
        <f t="shared" si="2"/>
        <v/>
      </c>
    </row>
    <row r="184">
      <c r="A184" s="21"/>
      <c r="B184" s="47"/>
      <c r="C184" s="69"/>
      <c r="D184" s="68"/>
      <c r="E184" s="46" t="str">
        <f t="array" ref="E184">IFNA(INDEX('Inventory List'!W185:W1181,Match(B184,'Inventory List'!A185:A1181,0)),"")</f>
        <v/>
      </c>
      <c r="G184" s="21"/>
      <c r="H184" s="49" t="str">
        <f t="array" ref="H184">IFNA(INDEX('Inventory List'!H185:H1181,Match(B184,'Inventory List'!A185:A1181,0)),"")</f>
        <v/>
      </c>
      <c r="I184" s="21"/>
      <c r="J184" s="66" t="str">
        <f t="shared" si="1"/>
        <v/>
      </c>
      <c r="L184" s="67" t="str">
        <f t="array" ref="L184">IFERROR(IF(J184="","",INDEX('Inventory List'!$S$4:$S$1001,MATCH(B184,'Inventory List'!$A$4:$A$1001,0))),"")</f>
        <v/>
      </c>
      <c r="M184" s="67" t="str">
        <f t="shared" si="2"/>
        <v/>
      </c>
    </row>
    <row r="185">
      <c r="A185" s="21"/>
      <c r="B185" s="47"/>
      <c r="C185" s="69"/>
      <c r="D185" s="68"/>
      <c r="E185" s="46" t="str">
        <f t="array" ref="E185">IFNA(INDEX('Inventory List'!W186:W1182,Match(B185,'Inventory List'!A186:A1182,0)),"")</f>
        <v/>
      </c>
      <c r="G185" s="21"/>
      <c r="H185" s="49" t="str">
        <f t="array" ref="H185">IFNA(INDEX('Inventory List'!H186:H1182,Match(B185,'Inventory List'!A186:A1182,0)),"")</f>
        <v/>
      </c>
      <c r="I185" s="21"/>
      <c r="J185" s="66" t="str">
        <f t="shared" si="1"/>
        <v/>
      </c>
      <c r="L185" s="67" t="str">
        <f t="array" ref="L185">IFERROR(IF(J185="","",INDEX('Inventory List'!$S$4:$S$1001,MATCH(B185,'Inventory List'!$A$4:$A$1001,0))),"")</f>
        <v/>
      </c>
      <c r="M185" s="67" t="str">
        <f t="shared" si="2"/>
        <v/>
      </c>
    </row>
    <row r="186">
      <c r="A186" s="21"/>
      <c r="B186" s="47"/>
      <c r="C186" s="69"/>
      <c r="D186" s="68"/>
      <c r="E186" s="46" t="str">
        <f t="array" ref="E186">IFNA(INDEX('Inventory List'!W187:W1183,Match(B186,'Inventory List'!A187:A1183,0)),"")</f>
        <v/>
      </c>
      <c r="G186" s="21"/>
      <c r="H186" s="49" t="str">
        <f t="array" ref="H186">IFNA(INDEX('Inventory List'!H187:H1183,Match(B186,'Inventory List'!A187:A1183,0)),"")</f>
        <v/>
      </c>
      <c r="I186" s="21"/>
      <c r="J186" s="66" t="str">
        <f t="shared" si="1"/>
        <v/>
      </c>
      <c r="L186" s="67" t="str">
        <f t="array" ref="L186">IFERROR(IF(J186="","",INDEX('Inventory List'!$S$4:$S$1001,MATCH(B186,'Inventory List'!$A$4:$A$1001,0))),"")</f>
        <v/>
      </c>
      <c r="M186" s="67" t="str">
        <f t="shared" si="2"/>
        <v/>
      </c>
    </row>
    <row r="187">
      <c r="A187" s="21"/>
      <c r="B187" s="47"/>
      <c r="C187" s="69"/>
      <c r="D187" s="68"/>
      <c r="E187" s="46" t="str">
        <f t="array" ref="E187">IFNA(INDEX('Inventory List'!W188:W1184,Match(B187,'Inventory List'!A188:A1184,0)),"")</f>
        <v/>
      </c>
      <c r="G187" s="21"/>
      <c r="H187" s="49" t="str">
        <f t="array" ref="H187">IFNA(INDEX('Inventory List'!H188:H1184,Match(B187,'Inventory List'!A188:A1184,0)),"")</f>
        <v/>
      </c>
      <c r="I187" s="21"/>
      <c r="J187" s="66" t="str">
        <f t="shared" si="1"/>
        <v/>
      </c>
      <c r="L187" s="67" t="str">
        <f t="array" ref="L187">IFERROR(IF(J187="","",INDEX('Inventory List'!$S$4:$S$1001,MATCH(B187,'Inventory List'!$A$4:$A$1001,0))),"")</f>
        <v/>
      </c>
      <c r="M187" s="67" t="str">
        <f t="shared" si="2"/>
        <v/>
      </c>
    </row>
    <row r="188">
      <c r="A188" s="21"/>
      <c r="B188" s="47"/>
      <c r="C188" s="69"/>
      <c r="D188" s="68"/>
      <c r="E188" s="46" t="str">
        <f t="array" ref="E188">IFNA(INDEX('Inventory List'!W189:W1185,Match(B188,'Inventory List'!A189:A1185,0)),"")</f>
        <v/>
      </c>
      <c r="G188" s="21"/>
      <c r="H188" s="49" t="str">
        <f t="array" ref="H188">IFNA(INDEX('Inventory List'!H189:H1185,Match(B188,'Inventory List'!A189:A1185,0)),"")</f>
        <v/>
      </c>
      <c r="I188" s="21"/>
      <c r="J188" s="66" t="str">
        <f t="shared" si="1"/>
        <v/>
      </c>
      <c r="L188" s="67" t="str">
        <f t="array" ref="L188">IFERROR(IF(J188="","",INDEX('Inventory List'!$S$4:$S$1001,MATCH(B188,'Inventory List'!$A$4:$A$1001,0))),"")</f>
        <v/>
      </c>
      <c r="M188" s="67" t="str">
        <f t="shared" si="2"/>
        <v/>
      </c>
    </row>
    <row r="189">
      <c r="A189" s="21"/>
      <c r="B189" s="47"/>
      <c r="C189" s="69"/>
      <c r="D189" s="68"/>
      <c r="E189" s="46" t="str">
        <f t="array" ref="E189">IFNA(INDEX('Inventory List'!W190:W1186,Match(B189,'Inventory List'!A190:A1186,0)),"")</f>
        <v/>
      </c>
      <c r="G189" s="21"/>
      <c r="H189" s="49" t="str">
        <f t="array" ref="H189">IFNA(INDEX('Inventory List'!H190:H1186,Match(B189,'Inventory List'!A190:A1186,0)),"")</f>
        <v/>
      </c>
      <c r="I189" s="21"/>
      <c r="J189" s="66" t="str">
        <f t="shared" si="1"/>
        <v/>
      </c>
      <c r="L189" s="67" t="str">
        <f t="array" ref="L189">IFERROR(IF(J189="","",INDEX('Inventory List'!$S$4:$S$1001,MATCH(B189,'Inventory List'!$A$4:$A$1001,0))),"")</f>
        <v/>
      </c>
      <c r="M189" s="67" t="str">
        <f t="shared" si="2"/>
        <v/>
      </c>
    </row>
    <row r="190">
      <c r="A190" s="21"/>
      <c r="B190" s="47"/>
      <c r="C190" s="69"/>
      <c r="D190" s="68"/>
      <c r="E190" s="46" t="str">
        <f t="array" ref="E190">IFNA(INDEX('Inventory List'!W191:W1187,Match(B190,'Inventory List'!A191:A1187,0)),"")</f>
        <v/>
      </c>
      <c r="G190" s="21"/>
      <c r="H190" s="49" t="str">
        <f t="array" ref="H190">IFNA(INDEX('Inventory List'!H191:H1187,Match(B190,'Inventory List'!A191:A1187,0)),"")</f>
        <v/>
      </c>
      <c r="I190" s="21"/>
      <c r="J190" s="66" t="str">
        <f t="shared" si="1"/>
        <v/>
      </c>
      <c r="L190" s="67" t="str">
        <f t="array" ref="L190">IFERROR(IF(J190="","",INDEX('Inventory List'!$S$4:$S$1001,MATCH(B190,'Inventory List'!$A$4:$A$1001,0))),"")</f>
        <v/>
      </c>
      <c r="M190" s="67" t="str">
        <f t="shared" si="2"/>
        <v/>
      </c>
    </row>
    <row r="191">
      <c r="A191" s="21"/>
      <c r="B191" s="47"/>
      <c r="C191" s="69"/>
      <c r="D191" s="68"/>
      <c r="E191" s="46" t="str">
        <f t="array" ref="E191">IFNA(INDEX('Inventory List'!W192:W1188,Match(B191,'Inventory List'!A192:A1188,0)),"")</f>
        <v/>
      </c>
      <c r="G191" s="21"/>
      <c r="H191" s="49" t="str">
        <f t="array" ref="H191">IFNA(INDEX('Inventory List'!H192:H1188,Match(B191,'Inventory List'!A192:A1188,0)),"")</f>
        <v/>
      </c>
      <c r="I191" s="21"/>
      <c r="J191" s="66" t="str">
        <f t="shared" si="1"/>
        <v/>
      </c>
      <c r="L191" s="67" t="str">
        <f t="array" ref="L191">IFERROR(IF(J191="","",INDEX('Inventory List'!$S$4:$S$1001,MATCH(B191,'Inventory List'!$A$4:$A$1001,0))),"")</f>
        <v/>
      </c>
      <c r="M191" s="67" t="str">
        <f t="shared" si="2"/>
        <v/>
      </c>
    </row>
    <row r="192">
      <c r="A192" s="21"/>
      <c r="B192" s="47"/>
      <c r="C192" s="69"/>
      <c r="D192" s="68"/>
      <c r="E192" s="46" t="str">
        <f t="array" ref="E192">IFNA(INDEX('Inventory List'!W193:W1189,Match(B192,'Inventory List'!A193:A1189,0)),"")</f>
        <v/>
      </c>
      <c r="G192" s="21"/>
      <c r="H192" s="49" t="str">
        <f t="array" ref="H192">IFNA(INDEX('Inventory List'!H193:H1189,Match(B192,'Inventory List'!A193:A1189,0)),"")</f>
        <v/>
      </c>
      <c r="I192" s="21"/>
      <c r="J192" s="66" t="str">
        <f t="shared" si="1"/>
        <v/>
      </c>
      <c r="L192" s="67" t="str">
        <f t="array" ref="L192">IFERROR(IF(J192="","",INDEX('Inventory List'!$S$4:$S$1001,MATCH(B192,'Inventory List'!$A$4:$A$1001,0))),"")</f>
        <v/>
      </c>
      <c r="M192" s="67" t="str">
        <f t="shared" si="2"/>
        <v/>
      </c>
    </row>
    <row r="193">
      <c r="A193" s="21"/>
      <c r="B193" s="47"/>
      <c r="C193" s="69"/>
      <c r="D193" s="68"/>
      <c r="E193" s="46" t="str">
        <f t="array" ref="E193">IFNA(INDEX('Inventory List'!W194:W1190,Match(B193,'Inventory List'!A194:A1190,0)),"")</f>
        <v/>
      </c>
      <c r="G193" s="21"/>
      <c r="H193" s="49" t="str">
        <f t="array" ref="H193">IFNA(INDEX('Inventory List'!H194:H1190,Match(B193,'Inventory List'!A194:A1190,0)),"")</f>
        <v/>
      </c>
      <c r="I193" s="21"/>
      <c r="J193" s="66" t="str">
        <f t="shared" si="1"/>
        <v/>
      </c>
      <c r="L193" s="67" t="str">
        <f t="array" ref="L193">IFERROR(IF(J193="","",INDEX('Inventory List'!$S$4:$S$1001,MATCH(B193,'Inventory List'!$A$4:$A$1001,0))),"")</f>
        <v/>
      </c>
      <c r="M193" s="67" t="str">
        <f t="shared" si="2"/>
        <v/>
      </c>
    </row>
    <row r="194">
      <c r="A194" s="21"/>
      <c r="B194" s="47"/>
      <c r="C194" s="69"/>
      <c r="D194" s="68"/>
      <c r="E194" s="46" t="str">
        <f t="array" ref="E194">IFNA(INDEX('Inventory List'!W195:W1191,Match(B194,'Inventory List'!A195:A1191,0)),"")</f>
        <v/>
      </c>
      <c r="G194" s="21"/>
      <c r="H194" s="49" t="str">
        <f t="array" ref="H194">IFNA(INDEX('Inventory List'!H195:H1191,Match(B194,'Inventory List'!A195:A1191,0)),"")</f>
        <v/>
      </c>
      <c r="I194" s="21"/>
      <c r="J194" s="66" t="str">
        <f t="shared" si="1"/>
        <v/>
      </c>
      <c r="L194" s="67" t="str">
        <f t="array" ref="L194">IFERROR(IF(J194="","",INDEX('Inventory List'!$S$4:$S$1001,MATCH(B194,'Inventory List'!$A$4:$A$1001,0))),"")</f>
        <v/>
      </c>
      <c r="M194" s="67" t="str">
        <f t="shared" si="2"/>
        <v/>
      </c>
    </row>
    <row r="195">
      <c r="A195" s="21"/>
      <c r="B195" s="47"/>
      <c r="C195" s="69"/>
      <c r="D195" s="68"/>
      <c r="E195" s="46" t="str">
        <f t="array" ref="E195">IFNA(INDEX('Inventory List'!W196:W1192,Match(B195,'Inventory List'!A196:A1192,0)),"")</f>
        <v/>
      </c>
      <c r="G195" s="21"/>
      <c r="H195" s="49" t="str">
        <f t="array" ref="H195">IFNA(INDEX('Inventory List'!H196:H1192,Match(B195,'Inventory List'!A196:A1192,0)),"")</f>
        <v/>
      </c>
      <c r="I195" s="21"/>
      <c r="J195" s="66" t="str">
        <f t="shared" si="1"/>
        <v/>
      </c>
      <c r="L195" s="67" t="str">
        <f t="array" ref="L195">IFERROR(IF(J195="","",INDEX('Inventory List'!$S$4:$S$1001,MATCH(B195,'Inventory List'!$A$4:$A$1001,0))),"")</f>
        <v/>
      </c>
      <c r="M195" s="67" t="str">
        <f t="shared" si="2"/>
        <v/>
      </c>
    </row>
    <row r="196">
      <c r="A196" s="21"/>
      <c r="B196" s="47"/>
      <c r="C196" s="69"/>
      <c r="D196" s="68"/>
      <c r="E196" s="46" t="str">
        <f t="array" ref="E196">IFNA(INDEX('Inventory List'!W197:W1193,Match(B196,'Inventory List'!A197:A1193,0)),"")</f>
        <v/>
      </c>
      <c r="G196" s="21"/>
      <c r="H196" s="49" t="str">
        <f t="array" ref="H196">IFNA(INDEX('Inventory List'!H197:H1193,Match(B196,'Inventory List'!A197:A1193,0)),"")</f>
        <v/>
      </c>
      <c r="I196" s="21"/>
      <c r="J196" s="66" t="str">
        <f t="shared" si="1"/>
        <v/>
      </c>
      <c r="L196" s="67" t="str">
        <f t="array" ref="L196">IFERROR(IF(J196="","",INDEX('Inventory List'!$S$4:$S$1001,MATCH(B196,'Inventory List'!$A$4:$A$1001,0))),"")</f>
        <v/>
      </c>
      <c r="M196" s="67" t="str">
        <f t="shared" si="2"/>
        <v/>
      </c>
    </row>
    <row r="197">
      <c r="A197" s="21"/>
      <c r="B197" s="47"/>
      <c r="C197" s="69"/>
      <c r="D197" s="68"/>
      <c r="E197" s="46" t="str">
        <f t="array" ref="E197">IFNA(INDEX('Inventory List'!W198:W1194,Match(B197,'Inventory List'!A198:A1194,0)),"")</f>
        <v/>
      </c>
      <c r="G197" s="21"/>
      <c r="H197" s="49" t="str">
        <f t="array" ref="H197">IFNA(INDEX('Inventory List'!H198:H1194,Match(B197,'Inventory List'!A198:A1194,0)),"")</f>
        <v/>
      </c>
      <c r="I197" s="21"/>
      <c r="J197" s="66" t="str">
        <f t="shared" si="1"/>
        <v/>
      </c>
      <c r="L197" s="67" t="str">
        <f t="array" ref="L197">IFERROR(IF(J197="","",INDEX('Inventory List'!$S$4:$S$1001,MATCH(B197,'Inventory List'!$A$4:$A$1001,0))),"")</f>
        <v/>
      </c>
      <c r="M197" s="67" t="str">
        <f t="shared" si="2"/>
        <v/>
      </c>
    </row>
    <row r="198">
      <c r="A198" s="21"/>
      <c r="B198" s="47"/>
      <c r="C198" s="69"/>
      <c r="D198" s="68"/>
      <c r="E198" s="46" t="str">
        <f t="array" ref="E198">IFNA(INDEX('Inventory List'!W199:W1195,Match(B198,'Inventory List'!A199:A1195,0)),"")</f>
        <v/>
      </c>
      <c r="G198" s="21"/>
      <c r="H198" s="49" t="str">
        <f t="array" ref="H198">IFNA(INDEX('Inventory List'!H199:H1195,Match(B198,'Inventory List'!A199:A1195,0)),"")</f>
        <v/>
      </c>
      <c r="I198" s="21"/>
      <c r="J198" s="66" t="str">
        <f t="shared" si="1"/>
        <v/>
      </c>
      <c r="L198" s="67" t="str">
        <f t="array" ref="L198">IFERROR(IF(J198="","",INDEX('Inventory List'!$S$4:$S$1001,MATCH(B198,'Inventory List'!$A$4:$A$1001,0))),"")</f>
        <v/>
      </c>
      <c r="M198" s="67" t="str">
        <f t="shared" si="2"/>
        <v/>
      </c>
    </row>
    <row r="199">
      <c r="A199" s="21"/>
      <c r="B199" s="47"/>
      <c r="C199" s="69"/>
      <c r="D199" s="68"/>
      <c r="E199" s="46" t="str">
        <f t="array" ref="E199">IFNA(INDEX('Inventory List'!W200:W1196,Match(B199,'Inventory List'!A200:A1196,0)),"")</f>
        <v/>
      </c>
      <c r="G199" s="21"/>
      <c r="H199" s="49" t="str">
        <f t="array" ref="H199">IFNA(INDEX('Inventory List'!H200:H1196,Match(B199,'Inventory List'!A200:A1196,0)),"")</f>
        <v/>
      </c>
      <c r="I199" s="21"/>
      <c r="J199" s="66" t="str">
        <f t="shared" si="1"/>
        <v/>
      </c>
      <c r="L199" s="67" t="str">
        <f t="array" ref="L199">IFERROR(IF(J199="","",INDEX('Inventory List'!$S$4:$S$1001,MATCH(B199,'Inventory List'!$A$4:$A$1001,0))),"")</f>
        <v/>
      </c>
      <c r="M199" s="67" t="str">
        <f t="shared" si="2"/>
        <v/>
      </c>
    </row>
    <row r="200">
      <c r="A200" s="21"/>
      <c r="B200" s="47"/>
      <c r="C200" s="69"/>
      <c r="D200" s="68"/>
      <c r="E200" s="46" t="str">
        <f t="array" ref="E200">IFNA(INDEX('Inventory List'!W201:W1197,Match(B200,'Inventory List'!A201:A1197,0)),"")</f>
        <v/>
      </c>
      <c r="G200" s="21"/>
      <c r="H200" s="49" t="str">
        <f t="array" ref="H200">IFNA(INDEX('Inventory List'!H201:H1197,Match(B200,'Inventory List'!A201:A1197,0)),"")</f>
        <v/>
      </c>
      <c r="I200" s="21"/>
      <c r="J200" s="66" t="str">
        <f t="shared" si="1"/>
        <v/>
      </c>
      <c r="L200" s="67" t="str">
        <f t="array" ref="L200">IFERROR(IF(J200="","",INDEX('Inventory List'!$S$4:$S$1001,MATCH(B200,'Inventory List'!$A$4:$A$1001,0))),"")</f>
        <v/>
      </c>
      <c r="M200" s="67" t="str">
        <f t="shared" si="2"/>
        <v/>
      </c>
    </row>
    <row r="201">
      <c r="A201" s="21"/>
      <c r="B201" s="47"/>
      <c r="C201" s="69"/>
      <c r="D201" s="68"/>
      <c r="E201" s="46" t="str">
        <f t="array" ref="E201">IFNA(INDEX('Inventory List'!W202:W1198,Match(B201,'Inventory List'!A202:A1198,0)),"")</f>
        <v/>
      </c>
      <c r="G201" s="21"/>
      <c r="H201" s="49" t="str">
        <f t="array" ref="H201">IFNA(INDEX('Inventory List'!H202:H1198,Match(B201,'Inventory List'!A202:A1198,0)),"")</f>
        <v/>
      </c>
      <c r="I201" s="21"/>
      <c r="J201" s="66" t="str">
        <f t="shared" si="1"/>
        <v/>
      </c>
      <c r="L201" s="67" t="str">
        <f t="array" ref="L201">IFERROR(IF(J201="","",INDEX('Inventory List'!$S$4:$S$1001,MATCH(B201,'Inventory List'!$A$4:$A$1001,0))),"")</f>
        <v/>
      </c>
      <c r="M201" s="67" t="str">
        <f t="shared" si="2"/>
        <v/>
      </c>
    </row>
    <row r="202">
      <c r="A202" s="21"/>
      <c r="B202" s="47"/>
      <c r="C202" s="69"/>
      <c r="D202" s="68"/>
      <c r="E202" s="46" t="str">
        <f t="array" ref="E202">IFNA(INDEX('Inventory List'!W203:W1199,Match(B202,'Inventory List'!A203:A1199,0)),"")</f>
        <v/>
      </c>
      <c r="G202" s="21"/>
      <c r="H202" s="49" t="str">
        <f t="array" ref="H202">IFNA(INDEX('Inventory List'!H203:H1199,Match(B202,'Inventory List'!A203:A1199,0)),"")</f>
        <v/>
      </c>
      <c r="I202" s="21"/>
      <c r="J202" s="66" t="str">
        <f t="shared" si="1"/>
        <v/>
      </c>
      <c r="L202" s="67" t="str">
        <f t="array" ref="L202">IFERROR(IF(J202="","",INDEX('Inventory List'!$S$4:$S$1001,MATCH(B202,'Inventory List'!$A$4:$A$1001,0))),"")</f>
        <v/>
      </c>
      <c r="M202" s="67" t="str">
        <f t="shared" si="2"/>
        <v/>
      </c>
    </row>
    <row r="203">
      <c r="A203" s="21"/>
      <c r="B203" s="47"/>
      <c r="C203" s="69"/>
      <c r="D203" s="68"/>
      <c r="E203" s="46" t="str">
        <f t="array" ref="E203">IFNA(INDEX('Inventory List'!W204:W1200,Match(B203,'Inventory List'!A204:A1200,0)),"")</f>
        <v/>
      </c>
      <c r="G203" s="21"/>
      <c r="H203" s="49" t="str">
        <f t="array" ref="H203">IFNA(INDEX('Inventory List'!H204:H1200,Match(B203,'Inventory List'!A204:A1200,0)),"")</f>
        <v/>
      </c>
      <c r="I203" s="21"/>
      <c r="J203" s="66" t="str">
        <f t="shared" si="1"/>
        <v/>
      </c>
      <c r="L203" s="67" t="str">
        <f t="array" ref="L203">IFERROR(IF(J203="","",INDEX('Inventory List'!$S$4:$S$1001,MATCH(B203,'Inventory List'!$A$4:$A$1001,0))),"")</f>
        <v/>
      </c>
      <c r="M203" s="67" t="str">
        <f t="shared" si="2"/>
        <v/>
      </c>
    </row>
    <row r="204">
      <c r="A204" s="21"/>
      <c r="B204" s="47"/>
      <c r="C204" s="69"/>
      <c r="D204" s="68"/>
      <c r="E204" s="46" t="str">
        <f t="array" ref="E204">IFNA(INDEX('Inventory List'!W205:W1201,Match(B204,'Inventory List'!A205:A1201,0)),"")</f>
        <v/>
      </c>
      <c r="G204" s="21"/>
      <c r="H204" s="49" t="str">
        <f t="array" ref="H204">IFNA(INDEX('Inventory List'!H205:H1201,Match(B204,'Inventory List'!A205:A1201,0)),"")</f>
        <v/>
      </c>
      <c r="I204" s="21"/>
      <c r="J204" s="66" t="str">
        <f t="shared" si="1"/>
        <v/>
      </c>
      <c r="L204" s="67" t="str">
        <f t="array" ref="L204">IFERROR(IF(J204="","",INDEX('Inventory List'!$S$4:$S$1001,MATCH(B204,'Inventory List'!$A$4:$A$1001,0))),"")</f>
        <v/>
      </c>
      <c r="M204" s="67" t="str">
        <f t="shared" si="2"/>
        <v/>
      </c>
    </row>
    <row r="205">
      <c r="A205" s="21"/>
      <c r="B205" s="47"/>
      <c r="C205" s="69"/>
      <c r="D205" s="68"/>
      <c r="E205" s="46" t="str">
        <f t="array" ref="E205">IFNA(INDEX('Inventory List'!W206:W1202,Match(B205,'Inventory List'!A206:A1202,0)),"")</f>
        <v/>
      </c>
      <c r="G205" s="21"/>
      <c r="H205" s="49" t="str">
        <f t="array" ref="H205">IFNA(INDEX('Inventory List'!H206:H1202,Match(B205,'Inventory List'!A206:A1202,0)),"")</f>
        <v/>
      </c>
      <c r="I205" s="21"/>
      <c r="J205" s="66" t="str">
        <f t="shared" si="1"/>
        <v/>
      </c>
      <c r="L205" s="67" t="str">
        <f t="array" ref="L205">IFERROR(IF(J205="","",INDEX('Inventory List'!$S$4:$S$1001,MATCH(B205,'Inventory List'!$A$4:$A$1001,0))),"")</f>
        <v/>
      </c>
      <c r="M205" s="67" t="str">
        <f t="shared" si="2"/>
        <v/>
      </c>
    </row>
    <row r="206">
      <c r="A206" s="21"/>
      <c r="B206" s="47"/>
      <c r="C206" s="69"/>
      <c r="D206" s="68"/>
      <c r="E206" s="46" t="str">
        <f t="array" ref="E206">IFNA(INDEX('Inventory List'!W207:W1203,Match(B206,'Inventory List'!A207:A1203,0)),"")</f>
        <v/>
      </c>
      <c r="G206" s="21"/>
      <c r="H206" s="49" t="str">
        <f t="array" ref="H206">IFNA(INDEX('Inventory List'!H207:H1203,Match(B206,'Inventory List'!A207:A1203,0)),"")</f>
        <v/>
      </c>
      <c r="I206" s="21"/>
      <c r="J206" s="66" t="str">
        <f t="shared" si="1"/>
        <v/>
      </c>
      <c r="L206" s="67" t="str">
        <f t="array" ref="L206">IFERROR(IF(J206="","",INDEX('Inventory List'!$S$4:$S$1001,MATCH(B206,'Inventory List'!$A$4:$A$1001,0))),"")</f>
        <v/>
      </c>
      <c r="M206" s="67" t="str">
        <f t="shared" si="2"/>
        <v/>
      </c>
    </row>
    <row r="207">
      <c r="A207" s="21"/>
      <c r="B207" s="47"/>
      <c r="C207" s="69"/>
      <c r="D207" s="68"/>
      <c r="E207" s="46" t="str">
        <f t="array" ref="E207">IFNA(INDEX('Inventory List'!W208:W1204,Match(B207,'Inventory List'!A208:A1204,0)),"")</f>
        <v/>
      </c>
      <c r="G207" s="21"/>
      <c r="H207" s="49" t="str">
        <f t="array" ref="H207">IFNA(INDEX('Inventory List'!H208:H1204,Match(B207,'Inventory List'!A208:A1204,0)),"")</f>
        <v/>
      </c>
      <c r="I207" s="21"/>
      <c r="J207" s="66" t="str">
        <f t="shared" si="1"/>
        <v/>
      </c>
      <c r="L207" s="67" t="str">
        <f t="array" ref="L207">IFERROR(IF(J207="","",INDEX('Inventory List'!$S$4:$S$1001,MATCH(B207,'Inventory List'!$A$4:$A$1001,0))),"")</f>
        <v/>
      </c>
      <c r="M207" s="67" t="str">
        <f t="shared" si="2"/>
        <v/>
      </c>
    </row>
    <row r="208">
      <c r="A208" s="21"/>
      <c r="B208" s="47"/>
      <c r="C208" s="69"/>
      <c r="D208" s="68"/>
      <c r="E208" s="46" t="str">
        <f t="array" ref="E208">IFNA(INDEX('Inventory List'!W209:W1205,Match(B208,'Inventory List'!A209:A1205,0)),"")</f>
        <v/>
      </c>
      <c r="G208" s="21"/>
      <c r="H208" s="49" t="str">
        <f t="array" ref="H208">IFNA(INDEX('Inventory List'!H209:H1205,Match(B208,'Inventory List'!A209:A1205,0)),"")</f>
        <v/>
      </c>
      <c r="I208" s="21"/>
      <c r="J208" s="66" t="str">
        <f t="shared" si="1"/>
        <v/>
      </c>
      <c r="L208" s="67" t="str">
        <f t="array" ref="L208">IFERROR(IF(J208="","",INDEX('Inventory List'!$S$4:$S$1001,MATCH(B208,'Inventory List'!$A$4:$A$1001,0))),"")</f>
        <v/>
      </c>
      <c r="M208" s="67" t="str">
        <f t="shared" si="2"/>
        <v/>
      </c>
    </row>
    <row r="209">
      <c r="A209" s="21"/>
      <c r="B209" s="47"/>
      <c r="C209" s="69"/>
      <c r="D209" s="68"/>
      <c r="E209" s="46" t="str">
        <f t="array" ref="E209">IFNA(INDEX('Inventory List'!W210:W1206,Match(B209,'Inventory List'!A210:A1206,0)),"")</f>
        <v/>
      </c>
      <c r="G209" s="21"/>
      <c r="H209" s="49" t="str">
        <f t="array" ref="H209">IFNA(INDEX('Inventory List'!H210:H1206,Match(B209,'Inventory List'!A210:A1206,0)),"")</f>
        <v/>
      </c>
      <c r="I209" s="21"/>
      <c r="J209" s="66" t="str">
        <f t="shared" si="1"/>
        <v/>
      </c>
      <c r="L209" s="67" t="str">
        <f t="array" ref="L209">IFERROR(IF(J209="","",INDEX('Inventory List'!$S$4:$S$1001,MATCH(B209,'Inventory List'!$A$4:$A$1001,0))),"")</f>
        <v/>
      </c>
      <c r="M209" s="67" t="str">
        <f t="shared" si="2"/>
        <v/>
      </c>
    </row>
    <row r="210">
      <c r="A210" s="21"/>
      <c r="B210" s="47"/>
      <c r="C210" s="69"/>
      <c r="D210" s="68"/>
      <c r="E210" s="46" t="str">
        <f t="array" ref="E210">IFNA(INDEX('Inventory List'!W211:W1207,Match(B210,'Inventory List'!A211:A1207,0)),"")</f>
        <v/>
      </c>
      <c r="G210" s="21"/>
      <c r="H210" s="49" t="str">
        <f t="array" ref="H210">IFNA(INDEX('Inventory List'!H211:H1207,Match(B210,'Inventory List'!A211:A1207,0)),"")</f>
        <v/>
      </c>
      <c r="I210" s="21"/>
      <c r="J210" s="66" t="str">
        <f t="shared" si="1"/>
        <v/>
      </c>
      <c r="L210" s="67" t="str">
        <f t="array" ref="L210">IFERROR(IF(J210="","",INDEX('Inventory List'!$S$4:$S$1001,MATCH(B210,'Inventory List'!$A$4:$A$1001,0))),"")</f>
        <v/>
      </c>
      <c r="M210" s="67" t="str">
        <f t="shared" si="2"/>
        <v/>
      </c>
    </row>
    <row r="211">
      <c r="A211" s="21"/>
      <c r="B211" s="47"/>
      <c r="C211" s="69"/>
      <c r="D211" s="68"/>
      <c r="E211" s="46" t="str">
        <f t="array" ref="E211">IFNA(INDEX('Inventory List'!W212:W1208,Match(B211,'Inventory List'!A212:A1208,0)),"")</f>
        <v/>
      </c>
      <c r="G211" s="21"/>
      <c r="H211" s="49" t="str">
        <f t="array" ref="H211">IFNA(INDEX('Inventory List'!H212:H1208,Match(B211,'Inventory List'!A212:A1208,0)),"")</f>
        <v/>
      </c>
      <c r="I211" s="21"/>
      <c r="J211" s="66" t="str">
        <f t="shared" si="1"/>
        <v/>
      </c>
      <c r="L211" s="67" t="str">
        <f t="array" ref="L211">IFERROR(IF(J211="","",INDEX('Inventory List'!$S$4:$S$1001,MATCH(B211,'Inventory List'!$A$4:$A$1001,0))),"")</f>
        <v/>
      </c>
      <c r="M211" s="67" t="str">
        <f t="shared" si="2"/>
        <v/>
      </c>
    </row>
    <row r="212">
      <c r="A212" s="21"/>
      <c r="B212" s="47"/>
      <c r="C212" s="69"/>
      <c r="D212" s="68"/>
      <c r="E212" s="46" t="str">
        <f t="array" ref="E212">IFNA(INDEX('Inventory List'!W213:W1209,Match(B212,'Inventory List'!A213:A1209,0)),"")</f>
        <v/>
      </c>
      <c r="G212" s="21"/>
      <c r="H212" s="49" t="str">
        <f t="array" ref="H212">IFNA(INDEX('Inventory List'!H213:H1209,Match(B212,'Inventory List'!A213:A1209,0)),"")</f>
        <v/>
      </c>
      <c r="I212" s="21"/>
      <c r="J212" s="66" t="str">
        <f t="shared" si="1"/>
        <v/>
      </c>
      <c r="L212" s="67" t="str">
        <f t="array" ref="L212">IFERROR(IF(J212="","",INDEX('Inventory List'!$S$4:$S$1001,MATCH(B212,'Inventory List'!$A$4:$A$1001,0))),"")</f>
        <v/>
      </c>
      <c r="M212" s="67" t="str">
        <f t="shared" si="2"/>
        <v/>
      </c>
    </row>
    <row r="213">
      <c r="A213" s="21"/>
      <c r="B213" s="47"/>
      <c r="C213" s="69"/>
      <c r="D213" s="68"/>
      <c r="E213" s="46" t="str">
        <f t="array" ref="E213">IFNA(INDEX('Inventory List'!W214:W1210,Match(B213,'Inventory List'!A214:A1210,0)),"")</f>
        <v/>
      </c>
      <c r="G213" s="21"/>
      <c r="H213" s="49" t="str">
        <f t="array" ref="H213">IFNA(INDEX('Inventory List'!H214:H1210,Match(B213,'Inventory List'!A214:A1210,0)),"")</f>
        <v/>
      </c>
      <c r="I213" s="21"/>
      <c r="J213" s="66" t="str">
        <f t="shared" si="1"/>
        <v/>
      </c>
      <c r="L213" s="67" t="str">
        <f t="array" ref="L213">IFERROR(IF(J213="","",INDEX('Inventory List'!$S$4:$S$1001,MATCH(B213,'Inventory List'!$A$4:$A$1001,0))),"")</f>
        <v/>
      </c>
      <c r="M213" s="67" t="str">
        <f t="shared" si="2"/>
        <v/>
      </c>
    </row>
    <row r="214">
      <c r="A214" s="21"/>
      <c r="B214" s="47"/>
      <c r="C214" s="69"/>
      <c r="D214" s="68"/>
      <c r="E214" s="46" t="str">
        <f t="array" ref="E214">IFNA(INDEX('Inventory List'!W215:W1211,Match(B214,'Inventory List'!A215:A1211,0)),"")</f>
        <v/>
      </c>
      <c r="G214" s="21"/>
      <c r="H214" s="49" t="str">
        <f t="array" ref="H214">IFNA(INDEX('Inventory List'!H215:H1211,Match(B214,'Inventory List'!A215:A1211,0)),"")</f>
        <v/>
      </c>
      <c r="I214" s="21"/>
      <c r="J214" s="66" t="str">
        <f t="shared" si="1"/>
        <v/>
      </c>
      <c r="L214" s="67" t="str">
        <f t="array" ref="L214">IFERROR(IF(J214="","",INDEX('Inventory List'!$S$4:$S$1001,MATCH(B214,'Inventory List'!$A$4:$A$1001,0))),"")</f>
        <v/>
      </c>
      <c r="M214" s="67" t="str">
        <f t="shared" si="2"/>
        <v/>
      </c>
    </row>
    <row r="215">
      <c r="A215" s="21"/>
      <c r="B215" s="47"/>
      <c r="C215" s="69"/>
      <c r="D215" s="68"/>
      <c r="E215" s="46" t="str">
        <f t="array" ref="E215">IFNA(INDEX('Inventory List'!W216:W1212,Match(B215,'Inventory List'!A216:A1212,0)),"")</f>
        <v/>
      </c>
      <c r="G215" s="21"/>
      <c r="H215" s="49" t="str">
        <f t="array" ref="H215">IFNA(INDEX('Inventory List'!H216:H1212,Match(B215,'Inventory List'!A216:A1212,0)),"")</f>
        <v/>
      </c>
      <c r="I215" s="21"/>
      <c r="J215" s="66" t="str">
        <f t="shared" si="1"/>
        <v/>
      </c>
      <c r="L215" s="67" t="str">
        <f t="array" ref="L215">IFERROR(IF(J215="","",INDEX('Inventory List'!$S$4:$S$1001,MATCH(B215,'Inventory List'!$A$4:$A$1001,0))),"")</f>
        <v/>
      </c>
      <c r="M215" s="67" t="str">
        <f t="shared" si="2"/>
        <v/>
      </c>
    </row>
    <row r="216">
      <c r="A216" s="21"/>
      <c r="B216" s="47"/>
      <c r="C216" s="69"/>
      <c r="D216" s="68"/>
      <c r="E216" s="46" t="str">
        <f t="array" ref="E216">IFNA(INDEX('Inventory List'!W217:W1213,Match(B216,'Inventory List'!A217:A1213,0)),"")</f>
        <v/>
      </c>
      <c r="G216" s="21"/>
      <c r="H216" s="49" t="str">
        <f t="array" ref="H216">IFNA(INDEX('Inventory List'!H217:H1213,Match(B216,'Inventory List'!A217:A1213,0)),"")</f>
        <v/>
      </c>
      <c r="I216" s="21"/>
      <c r="J216" s="66" t="str">
        <f t="shared" si="1"/>
        <v/>
      </c>
      <c r="L216" s="67" t="str">
        <f t="array" ref="L216">IFERROR(IF(J216="","",INDEX('Inventory List'!$S$4:$S$1001,MATCH(B216,'Inventory List'!$A$4:$A$1001,0))),"")</f>
        <v/>
      </c>
      <c r="M216" s="67" t="str">
        <f t="shared" si="2"/>
        <v/>
      </c>
    </row>
    <row r="217">
      <c r="A217" s="21"/>
      <c r="B217" s="47"/>
      <c r="C217" s="69"/>
      <c r="D217" s="68"/>
      <c r="E217" s="46" t="str">
        <f t="array" ref="E217">IFNA(INDEX('Inventory List'!W218:W1214,Match(B217,'Inventory List'!A218:A1214,0)),"")</f>
        <v/>
      </c>
      <c r="G217" s="21"/>
      <c r="H217" s="49" t="str">
        <f t="array" ref="H217">IFNA(INDEX('Inventory List'!H218:H1214,Match(B217,'Inventory List'!A218:A1214,0)),"")</f>
        <v/>
      </c>
      <c r="I217" s="21"/>
      <c r="J217" s="66" t="str">
        <f t="shared" si="1"/>
        <v/>
      </c>
      <c r="L217" s="67" t="str">
        <f t="array" ref="L217">IFERROR(IF(J217="","",INDEX('Inventory List'!$S$4:$S$1001,MATCH(B217,'Inventory List'!$A$4:$A$1001,0))),"")</f>
        <v/>
      </c>
      <c r="M217" s="67" t="str">
        <f t="shared" si="2"/>
        <v/>
      </c>
    </row>
    <row r="218">
      <c r="A218" s="21"/>
      <c r="B218" s="47"/>
      <c r="C218" s="69"/>
      <c r="D218" s="68"/>
      <c r="E218" s="46" t="str">
        <f t="array" ref="E218">IFNA(INDEX('Inventory List'!W219:W1215,Match(B218,'Inventory List'!A219:A1215,0)),"")</f>
        <v/>
      </c>
      <c r="G218" s="21"/>
      <c r="H218" s="49" t="str">
        <f t="array" ref="H218">IFNA(INDEX('Inventory List'!H219:H1215,Match(B218,'Inventory List'!A219:A1215,0)),"")</f>
        <v/>
      </c>
      <c r="I218" s="21"/>
      <c r="J218" s="66" t="str">
        <f t="shared" si="1"/>
        <v/>
      </c>
      <c r="L218" s="67" t="str">
        <f t="array" ref="L218">IFERROR(IF(J218="","",INDEX('Inventory List'!$S$4:$S$1001,MATCH(B218,'Inventory List'!$A$4:$A$1001,0))),"")</f>
        <v/>
      </c>
      <c r="M218" s="67" t="str">
        <f t="shared" si="2"/>
        <v/>
      </c>
    </row>
    <row r="219">
      <c r="A219" s="21"/>
      <c r="B219" s="47"/>
      <c r="C219" s="69"/>
      <c r="D219" s="68"/>
      <c r="E219" s="46" t="str">
        <f t="array" ref="E219">IFNA(INDEX('Inventory List'!W220:W1216,Match(B219,'Inventory List'!A220:A1216,0)),"")</f>
        <v/>
      </c>
      <c r="G219" s="21"/>
      <c r="H219" s="49" t="str">
        <f t="array" ref="H219">IFNA(INDEX('Inventory List'!H220:H1216,Match(B219,'Inventory List'!A220:A1216,0)),"")</f>
        <v/>
      </c>
      <c r="I219" s="21"/>
      <c r="J219" s="66" t="str">
        <f t="shared" si="1"/>
        <v/>
      </c>
      <c r="L219" s="67" t="str">
        <f t="array" ref="L219">IFERROR(IF(J219="","",INDEX('Inventory List'!$S$4:$S$1001,MATCH(B219,'Inventory List'!$A$4:$A$1001,0))),"")</f>
        <v/>
      </c>
      <c r="M219" s="67" t="str">
        <f t="shared" si="2"/>
        <v/>
      </c>
    </row>
    <row r="220">
      <c r="A220" s="21"/>
      <c r="B220" s="47"/>
      <c r="C220" s="69"/>
      <c r="D220" s="68"/>
      <c r="E220" s="46" t="str">
        <f t="array" ref="E220">IFNA(INDEX('Inventory List'!W221:W1217,Match(B220,'Inventory List'!A221:A1217,0)),"")</f>
        <v/>
      </c>
      <c r="G220" s="21"/>
      <c r="H220" s="49" t="str">
        <f t="array" ref="H220">IFNA(INDEX('Inventory List'!H221:H1217,Match(B220,'Inventory List'!A221:A1217,0)),"")</f>
        <v/>
      </c>
      <c r="I220" s="21"/>
      <c r="J220" s="66" t="str">
        <f t="shared" si="1"/>
        <v/>
      </c>
      <c r="L220" s="67" t="str">
        <f t="array" ref="L220">IFERROR(IF(J220="","",INDEX('Inventory List'!$S$4:$S$1001,MATCH(B220,'Inventory List'!$A$4:$A$1001,0))),"")</f>
        <v/>
      </c>
      <c r="M220" s="67" t="str">
        <f t="shared" si="2"/>
        <v/>
      </c>
    </row>
    <row r="221">
      <c r="A221" s="21"/>
      <c r="B221" s="47"/>
      <c r="C221" s="69"/>
      <c r="D221" s="68"/>
      <c r="E221" s="46" t="str">
        <f t="array" ref="E221">IFNA(INDEX('Inventory List'!W222:W1218,Match(B221,'Inventory List'!A222:A1218,0)),"")</f>
        <v/>
      </c>
      <c r="G221" s="21"/>
      <c r="H221" s="49" t="str">
        <f t="array" ref="H221">IFNA(INDEX('Inventory List'!H222:H1218,Match(B221,'Inventory List'!A222:A1218,0)),"")</f>
        <v/>
      </c>
      <c r="I221" s="21"/>
      <c r="J221" s="66" t="str">
        <f t="shared" si="1"/>
        <v/>
      </c>
      <c r="L221" s="67" t="str">
        <f t="array" ref="L221">IFERROR(IF(J221="","",INDEX('Inventory List'!$S$4:$S$1001,MATCH(B221,'Inventory List'!$A$4:$A$1001,0))),"")</f>
        <v/>
      </c>
      <c r="M221" s="67" t="str">
        <f t="shared" si="2"/>
        <v/>
      </c>
    </row>
    <row r="222">
      <c r="A222" s="21"/>
      <c r="B222" s="47"/>
      <c r="C222" s="69"/>
      <c r="D222" s="68"/>
      <c r="E222" s="46" t="str">
        <f t="array" ref="E222">IFNA(INDEX('Inventory List'!W223:W1219,Match(B222,'Inventory List'!A223:A1219,0)),"")</f>
        <v/>
      </c>
      <c r="G222" s="21"/>
      <c r="H222" s="49" t="str">
        <f t="array" ref="H222">IFNA(INDEX('Inventory List'!H223:H1219,Match(B222,'Inventory List'!A223:A1219,0)),"")</f>
        <v/>
      </c>
      <c r="I222" s="21"/>
      <c r="J222" s="66" t="str">
        <f t="shared" si="1"/>
        <v/>
      </c>
      <c r="L222" s="67" t="str">
        <f t="array" ref="L222">IFERROR(IF(J222="","",INDEX('Inventory List'!$S$4:$S$1001,MATCH(B222,'Inventory List'!$A$4:$A$1001,0))),"")</f>
        <v/>
      </c>
      <c r="M222" s="67" t="str">
        <f t="shared" si="2"/>
        <v/>
      </c>
    </row>
    <row r="223">
      <c r="A223" s="21"/>
      <c r="B223" s="47"/>
      <c r="C223" s="69"/>
      <c r="D223" s="68"/>
      <c r="E223" s="46" t="str">
        <f t="array" ref="E223">IFNA(INDEX('Inventory List'!W224:W1220,Match(B223,'Inventory List'!A224:A1220,0)),"")</f>
        <v/>
      </c>
      <c r="G223" s="21"/>
      <c r="H223" s="49" t="str">
        <f t="array" ref="H223">IFNA(INDEX('Inventory List'!H224:H1220,Match(B223,'Inventory List'!A224:A1220,0)),"")</f>
        <v/>
      </c>
      <c r="I223" s="21"/>
      <c r="J223" s="66" t="str">
        <f t="shared" si="1"/>
        <v/>
      </c>
      <c r="L223" s="67" t="str">
        <f t="array" ref="L223">IFERROR(IF(J223="","",INDEX('Inventory List'!$S$4:$S$1001,MATCH(B223,'Inventory List'!$A$4:$A$1001,0))),"")</f>
        <v/>
      </c>
      <c r="M223" s="67" t="str">
        <f t="shared" si="2"/>
        <v/>
      </c>
    </row>
    <row r="224">
      <c r="A224" s="21"/>
      <c r="B224" s="47"/>
      <c r="C224" s="69"/>
      <c r="D224" s="68"/>
      <c r="E224" s="46" t="str">
        <f t="array" ref="E224">IFNA(INDEX('Inventory List'!W225:W1221,Match(B224,'Inventory List'!A225:A1221,0)),"")</f>
        <v/>
      </c>
      <c r="G224" s="21"/>
      <c r="H224" s="49" t="str">
        <f t="array" ref="H224">IFNA(INDEX('Inventory List'!H225:H1221,Match(B224,'Inventory List'!A225:A1221,0)),"")</f>
        <v/>
      </c>
      <c r="I224" s="21"/>
      <c r="J224" s="66" t="str">
        <f t="shared" si="1"/>
        <v/>
      </c>
      <c r="L224" s="67" t="str">
        <f t="array" ref="L224">IFERROR(IF(J224="","",INDEX('Inventory List'!$S$4:$S$1001,MATCH(B224,'Inventory List'!$A$4:$A$1001,0))),"")</f>
        <v/>
      </c>
      <c r="M224" s="67" t="str">
        <f t="shared" si="2"/>
        <v/>
      </c>
    </row>
    <row r="225">
      <c r="A225" s="21"/>
      <c r="B225" s="47"/>
      <c r="C225" s="69"/>
      <c r="D225" s="68"/>
      <c r="E225" s="46" t="str">
        <f t="array" ref="E225">IFNA(INDEX('Inventory List'!W226:W1222,Match(B225,'Inventory List'!A226:A1222,0)),"")</f>
        <v/>
      </c>
      <c r="G225" s="21"/>
      <c r="H225" s="49" t="str">
        <f t="array" ref="H225">IFNA(INDEX('Inventory List'!H226:H1222,Match(B225,'Inventory List'!A226:A1222,0)),"")</f>
        <v/>
      </c>
      <c r="I225" s="21"/>
      <c r="J225" s="66" t="str">
        <f t="shared" si="1"/>
        <v/>
      </c>
      <c r="L225" s="67" t="str">
        <f t="array" ref="L225">IFERROR(IF(J225="","",INDEX('Inventory List'!$S$4:$S$1001,MATCH(B225,'Inventory List'!$A$4:$A$1001,0))),"")</f>
        <v/>
      </c>
      <c r="M225" s="67" t="str">
        <f t="shared" si="2"/>
        <v/>
      </c>
    </row>
    <row r="226">
      <c r="A226" s="21"/>
      <c r="B226" s="47"/>
      <c r="C226" s="69"/>
      <c r="D226" s="68"/>
      <c r="E226" s="46" t="str">
        <f t="array" ref="E226">IFNA(INDEX('Inventory List'!W227:W1223,Match(B226,'Inventory List'!A227:A1223,0)),"")</f>
        <v/>
      </c>
      <c r="G226" s="21"/>
      <c r="H226" s="49" t="str">
        <f t="array" ref="H226">IFNA(INDEX('Inventory List'!H227:H1223,Match(B226,'Inventory List'!A227:A1223,0)),"")</f>
        <v/>
      </c>
      <c r="I226" s="21"/>
      <c r="J226" s="66" t="str">
        <f t="shared" si="1"/>
        <v/>
      </c>
      <c r="L226" s="67" t="str">
        <f t="array" ref="L226">IFERROR(IF(J226="","",INDEX('Inventory List'!$S$4:$S$1001,MATCH(B226,'Inventory List'!$A$4:$A$1001,0))),"")</f>
        <v/>
      </c>
      <c r="M226" s="67" t="str">
        <f t="shared" si="2"/>
        <v/>
      </c>
    </row>
    <row r="227">
      <c r="A227" s="21"/>
      <c r="B227" s="47"/>
      <c r="C227" s="69"/>
      <c r="D227" s="68"/>
      <c r="E227" s="46" t="str">
        <f t="array" ref="E227">IFNA(INDEX('Inventory List'!W228:W1224,Match(B227,'Inventory List'!A228:A1224,0)),"")</f>
        <v/>
      </c>
      <c r="G227" s="21"/>
      <c r="H227" s="49" t="str">
        <f t="array" ref="H227">IFNA(INDEX('Inventory List'!H228:H1224,Match(B227,'Inventory List'!A228:A1224,0)),"")</f>
        <v/>
      </c>
      <c r="I227" s="21"/>
      <c r="J227" s="66" t="str">
        <f t="shared" si="1"/>
        <v/>
      </c>
      <c r="L227" s="67" t="str">
        <f t="array" ref="L227">IFERROR(IF(J227="","",INDEX('Inventory List'!$S$4:$S$1001,MATCH(B227,'Inventory List'!$A$4:$A$1001,0))),"")</f>
        <v/>
      </c>
      <c r="M227" s="67" t="str">
        <f t="shared" si="2"/>
        <v/>
      </c>
    </row>
    <row r="228">
      <c r="A228" s="21"/>
      <c r="B228" s="47"/>
      <c r="C228" s="69"/>
      <c r="D228" s="68"/>
      <c r="E228" s="46" t="str">
        <f t="array" ref="E228">IFNA(INDEX('Inventory List'!W229:W1225,Match(B228,'Inventory List'!A229:A1225,0)),"")</f>
        <v/>
      </c>
      <c r="G228" s="21"/>
      <c r="H228" s="49" t="str">
        <f t="array" ref="H228">IFNA(INDEX('Inventory List'!H229:H1225,Match(B228,'Inventory List'!A229:A1225,0)),"")</f>
        <v/>
      </c>
      <c r="I228" s="21"/>
      <c r="J228" s="66" t="str">
        <f t="shared" si="1"/>
        <v/>
      </c>
      <c r="L228" s="67" t="str">
        <f t="array" ref="L228">IFERROR(IF(J228="","",INDEX('Inventory List'!$S$4:$S$1001,MATCH(B228,'Inventory List'!$A$4:$A$1001,0))),"")</f>
        <v/>
      </c>
      <c r="M228" s="67" t="str">
        <f t="shared" si="2"/>
        <v/>
      </c>
    </row>
    <row r="229">
      <c r="A229" s="21"/>
      <c r="B229" s="47"/>
      <c r="C229" s="69"/>
      <c r="D229" s="68"/>
      <c r="E229" s="46" t="str">
        <f t="array" ref="E229">IFNA(INDEX('Inventory List'!W230:W1226,Match(B229,'Inventory List'!A230:A1226,0)),"")</f>
        <v/>
      </c>
      <c r="G229" s="21"/>
      <c r="H229" s="49" t="str">
        <f t="array" ref="H229">IFNA(INDEX('Inventory List'!H230:H1226,Match(B229,'Inventory List'!A230:A1226,0)),"")</f>
        <v/>
      </c>
      <c r="I229" s="21"/>
      <c r="J229" s="66" t="str">
        <f t="shared" si="1"/>
        <v/>
      </c>
      <c r="L229" s="67" t="str">
        <f t="array" ref="L229">IFERROR(IF(J229="","",INDEX('Inventory List'!$S$4:$S$1001,MATCH(B229,'Inventory List'!$A$4:$A$1001,0))),"")</f>
        <v/>
      </c>
      <c r="M229" s="67" t="str">
        <f t="shared" si="2"/>
        <v/>
      </c>
    </row>
    <row r="230">
      <c r="A230" s="21"/>
      <c r="B230" s="47"/>
      <c r="C230" s="69"/>
      <c r="D230" s="68"/>
      <c r="E230" s="46" t="str">
        <f t="array" ref="E230">IFNA(INDEX('Inventory List'!W231:W1227,Match(B230,'Inventory List'!A231:A1227,0)),"")</f>
        <v/>
      </c>
      <c r="G230" s="21"/>
      <c r="H230" s="49" t="str">
        <f t="array" ref="H230">IFNA(INDEX('Inventory List'!H231:H1227,Match(B230,'Inventory List'!A231:A1227,0)),"")</f>
        <v/>
      </c>
      <c r="I230" s="21"/>
      <c r="J230" s="66" t="str">
        <f t="shared" si="1"/>
        <v/>
      </c>
      <c r="L230" s="67" t="str">
        <f t="array" ref="L230">IFERROR(IF(J230="","",INDEX('Inventory List'!$S$4:$S$1001,MATCH(B230,'Inventory List'!$A$4:$A$1001,0))),"")</f>
        <v/>
      </c>
      <c r="M230" s="67" t="str">
        <f t="shared" si="2"/>
        <v/>
      </c>
    </row>
    <row r="231">
      <c r="A231" s="21"/>
      <c r="B231" s="47"/>
      <c r="C231" s="69"/>
      <c r="D231" s="68"/>
      <c r="E231" s="46" t="str">
        <f t="array" ref="E231">IFNA(INDEX('Inventory List'!W232:W1228,Match(B231,'Inventory List'!A232:A1228,0)),"")</f>
        <v/>
      </c>
      <c r="G231" s="21"/>
      <c r="H231" s="49" t="str">
        <f t="array" ref="H231">IFNA(INDEX('Inventory List'!H232:H1228,Match(B231,'Inventory List'!A232:A1228,0)),"")</f>
        <v/>
      </c>
      <c r="I231" s="21"/>
      <c r="J231" s="66" t="str">
        <f t="shared" si="1"/>
        <v/>
      </c>
      <c r="L231" s="67" t="str">
        <f t="array" ref="L231">IFERROR(IF(J231="","",INDEX('Inventory List'!$S$4:$S$1001,MATCH(B231,'Inventory List'!$A$4:$A$1001,0))),"")</f>
        <v/>
      </c>
      <c r="M231" s="67" t="str">
        <f t="shared" si="2"/>
        <v/>
      </c>
    </row>
    <row r="232">
      <c r="A232" s="21"/>
      <c r="B232" s="47"/>
      <c r="C232" s="69"/>
      <c r="D232" s="68"/>
      <c r="E232" s="46" t="str">
        <f t="array" ref="E232">IFNA(INDEX('Inventory List'!W233:W1229,Match(B232,'Inventory List'!A233:A1229,0)),"")</f>
        <v/>
      </c>
      <c r="G232" s="21"/>
      <c r="H232" s="49" t="str">
        <f t="array" ref="H232">IFNA(INDEX('Inventory List'!H233:H1229,Match(B232,'Inventory List'!A233:A1229,0)),"")</f>
        <v/>
      </c>
      <c r="I232" s="21"/>
      <c r="J232" s="66" t="str">
        <f t="shared" si="1"/>
        <v/>
      </c>
      <c r="L232" s="67" t="str">
        <f t="array" ref="L232">IFERROR(IF(J232="","",INDEX('Inventory List'!$S$4:$S$1001,MATCH(B232,'Inventory List'!$A$4:$A$1001,0))),"")</f>
        <v/>
      </c>
      <c r="M232" s="67" t="str">
        <f t="shared" si="2"/>
        <v/>
      </c>
    </row>
    <row r="233">
      <c r="A233" s="21"/>
      <c r="B233" s="47"/>
      <c r="C233" s="69"/>
      <c r="D233" s="68"/>
      <c r="E233" s="46" t="str">
        <f t="array" ref="E233">IFNA(INDEX('Inventory List'!W234:W1230,Match(B233,'Inventory List'!A234:A1230,0)),"")</f>
        <v/>
      </c>
      <c r="G233" s="21"/>
      <c r="H233" s="49" t="str">
        <f t="array" ref="H233">IFNA(INDEX('Inventory List'!H234:H1230,Match(B233,'Inventory List'!A234:A1230,0)),"")</f>
        <v/>
      </c>
      <c r="I233" s="21"/>
      <c r="J233" s="66" t="str">
        <f t="shared" si="1"/>
        <v/>
      </c>
      <c r="L233" s="67" t="str">
        <f t="array" ref="L233">IFERROR(IF(J233="","",INDEX('Inventory List'!$S$4:$S$1001,MATCH(B233,'Inventory List'!$A$4:$A$1001,0))),"")</f>
        <v/>
      </c>
      <c r="M233" s="67" t="str">
        <f t="shared" si="2"/>
        <v/>
      </c>
    </row>
    <row r="234">
      <c r="A234" s="21"/>
      <c r="B234" s="47"/>
      <c r="C234" s="69"/>
      <c r="D234" s="68"/>
      <c r="E234" s="46" t="str">
        <f t="array" ref="E234">IFNA(INDEX('Inventory List'!W235:W1231,Match(B234,'Inventory List'!A235:A1231,0)),"")</f>
        <v/>
      </c>
      <c r="G234" s="21"/>
      <c r="H234" s="49" t="str">
        <f t="array" ref="H234">IFNA(INDEX('Inventory List'!H235:H1231,Match(B234,'Inventory List'!A235:A1231,0)),"")</f>
        <v/>
      </c>
      <c r="I234" s="21"/>
      <c r="J234" s="66" t="str">
        <f t="shared" si="1"/>
        <v/>
      </c>
      <c r="L234" s="67" t="str">
        <f t="array" ref="L234">IFERROR(IF(J234="","",INDEX('Inventory List'!$S$4:$S$1001,MATCH(B234,'Inventory List'!$A$4:$A$1001,0))),"")</f>
        <v/>
      </c>
      <c r="M234" s="67" t="str">
        <f t="shared" si="2"/>
        <v/>
      </c>
    </row>
    <row r="235">
      <c r="A235" s="21"/>
      <c r="B235" s="47"/>
      <c r="C235" s="69"/>
      <c r="D235" s="68"/>
      <c r="E235" s="46" t="str">
        <f t="array" ref="E235">IFNA(INDEX('Inventory List'!W236:W1232,Match(B235,'Inventory List'!A236:A1232,0)),"")</f>
        <v/>
      </c>
      <c r="G235" s="21"/>
      <c r="H235" s="49" t="str">
        <f t="array" ref="H235">IFNA(INDEX('Inventory List'!H236:H1232,Match(B235,'Inventory List'!A236:A1232,0)),"")</f>
        <v/>
      </c>
      <c r="I235" s="21"/>
      <c r="J235" s="66" t="str">
        <f t="shared" si="1"/>
        <v/>
      </c>
      <c r="L235" s="67" t="str">
        <f t="array" ref="L235">IFERROR(IF(J235="","",INDEX('Inventory List'!$S$4:$S$1001,MATCH(B235,'Inventory List'!$A$4:$A$1001,0))),"")</f>
        <v/>
      </c>
      <c r="M235" s="67" t="str">
        <f t="shared" si="2"/>
        <v/>
      </c>
    </row>
    <row r="236">
      <c r="A236" s="21"/>
      <c r="B236" s="47"/>
      <c r="C236" s="69"/>
      <c r="D236" s="68"/>
      <c r="E236" s="46" t="str">
        <f t="array" ref="E236">IFNA(INDEX('Inventory List'!W237:W1233,Match(B236,'Inventory List'!A237:A1233,0)),"")</f>
        <v/>
      </c>
      <c r="G236" s="21"/>
      <c r="H236" s="49" t="str">
        <f t="array" ref="H236">IFNA(INDEX('Inventory List'!H237:H1233,Match(B236,'Inventory List'!A237:A1233,0)),"")</f>
        <v/>
      </c>
      <c r="I236" s="21"/>
      <c r="J236" s="66" t="str">
        <f t="shared" si="1"/>
        <v/>
      </c>
      <c r="L236" s="67" t="str">
        <f t="array" ref="L236">IFERROR(IF(J236="","",INDEX('Inventory List'!$S$4:$S$1001,MATCH(B236,'Inventory List'!$A$4:$A$1001,0))),"")</f>
        <v/>
      </c>
      <c r="M236" s="67" t="str">
        <f t="shared" si="2"/>
        <v/>
      </c>
    </row>
    <row r="237">
      <c r="A237" s="21"/>
      <c r="B237" s="47"/>
      <c r="C237" s="69"/>
      <c r="D237" s="68"/>
      <c r="E237" s="46" t="str">
        <f t="array" ref="E237">IFNA(INDEX('Inventory List'!W238:W1234,Match(B237,'Inventory List'!A238:A1234,0)),"")</f>
        <v/>
      </c>
      <c r="G237" s="21"/>
      <c r="H237" s="49" t="str">
        <f t="array" ref="H237">IFNA(INDEX('Inventory List'!H238:H1234,Match(B237,'Inventory List'!A238:A1234,0)),"")</f>
        <v/>
      </c>
      <c r="I237" s="21"/>
      <c r="J237" s="66" t="str">
        <f t="shared" si="1"/>
        <v/>
      </c>
      <c r="L237" s="67" t="str">
        <f t="array" ref="L237">IFERROR(IF(J237="","",INDEX('Inventory List'!$S$4:$S$1001,MATCH(B237,'Inventory List'!$A$4:$A$1001,0))),"")</f>
        <v/>
      </c>
      <c r="M237" s="67" t="str">
        <f t="shared" si="2"/>
        <v/>
      </c>
    </row>
    <row r="238">
      <c r="A238" s="21"/>
      <c r="B238" s="47"/>
      <c r="C238" s="69"/>
      <c r="D238" s="68"/>
      <c r="E238" s="46" t="str">
        <f t="array" ref="E238">IFNA(INDEX('Inventory List'!W239:W1235,Match(B238,'Inventory List'!A239:A1235,0)),"")</f>
        <v/>
      </c>
      <c r="G238" s="21"/>
      <c r="H238" s="49" t="str">
        <f t="array" ref="H238">IFNA(INDEX('Inventory List'!H239:H1235,Match(B238,'Inventory List'!A239:A1235,0)),"")</f>
        <v/>
      </c>
      <c r="I238" s="21"/>
      <c r="J238" s="66" t="str">
        <f t="shared" si="1"/>
        <v/>
      </c>
      <c r="L238" s="67" t="str">
        <f t="array" ref="L238">IFERROR(IF(J238="","",INDEX('Inventory List'!$S$4:$S$1001,MATCH(B238,'Inventory List'!$A$4:$A$1001,0))),"")</f>
        <v/>
      </c>
      <c r="M238" s="67" t="str">
        <f t="shared" si="2"/>
        <v/>
      </c>
    </row>
    <row r="239">
      <c r="A239" s="21"/>
      <c r="B239" s="47"/>
      <c r="C239" s="69"/>
      <c r="D239" s="68"/>
      <c r="E239" s="46" t="str">
        <f t="array" ref="E239">IFNA(INDEX('Inventory List'!W240:W1236,Match(B239,'Inventory List'!A240:A1236,0)),"")</f>
        <v/>
      </c>
      <c r="G239" s="21"/>
      <c r="H239" s="49" t="str">
        <f t="array" ref="H239">IFNA(INDEX('Inventory List'!H240:H1236,Match(B239,'Inventory List'!A240:A1236,0)),"")</f>
        <v/>
      </c>
      <c r="I239" s="21"/>
      <c r="J239" s="66" t="str">
        <f t="shared" si="1"/>
        <v/>
      </c>
      <c r="L239" s="67" t="str">
        <f t="array" ref="L239">IFERROR(IF(J239="","",INDEX('Inventory List'!$S$4:$S$1001,MATCH(B239,'Inventory List'!$A$4:$A$1001,0))),"")</f>
        <v/>
      </c>
      <c r="M239" s="67" t="str">
        <f t="shared" si="2"/>
        <v/>
      </c>
    </row>
    <row r="240">
      <c r="A240" s="21"/>
      <c r="B240" s="47"/>
      <c r="C240" s="69"/>
      <c r="D240" s="68"/>
      <c r="E240" s="46" t="str">
        <f t="array" ref="E240">IFNA(INDEX('Inventory List'!W241:W1237,Match(B240,'Inventory List'!A241:A1237,0)),"")</f>
        <v/>
      </c>
      <c r="G240" s="21"/>
      <c r="H240" s="49" t="str">
        <f t="array" ref="H240">IFNA(INDEX('Inventory List'!H241:H1237,Match(B240,'Inventory List'!A241:A1237,0)),"")</f>
        <v/>
      </c>
      <c r="I240" s="21"/>
      <c r="J240" s="66" t="str">
        <f t="shared" si="1"/>
        <v/>
      </c>
      <c r="L240" s="67" t="str">
        <f t="array" ref="L240">IFERROR(IF(J240="","",INDEX('Inventory List'!$S$4:$S$1001,MATCH(B240,'Inventory List'!$A$4:$A$1001,0))),"")</f>
        <v/>
      </c>
      <c r="M240" s="67" t="str">
        <f t="shared" si="2"/>
        <v/>
      </c>
    </row>
    <row r="241">
      <c r="A241" s="21"/>
      <c r="B241" s="47"/>
      <c r="C241" s="69"/>
      <c r="D241" s="68"/>
      <c r="E241" s="46" t="str">
        <f t="array" ref="E241">IFNA(INDEX('Inventory List'!W242:W1238,Match(B241,'Inventory List'!A242:A1238,0)),"")</f>
        <v/>
      </c>
      <c r="G241" s="21"/>
      <c r="H241" s="49" t="str">
        <f t="array" ref="H241">IFNA(INDEX('Inventory List'!H242:H1238,Match(B241,'Inventory List'!A242:A1238,0)),"")</f>
        <v/>
      </c>
      <c r="I241" s="21"/>
      <c r="J241" s="66" t="str">
        <f t="shared" si="1"/>
        <v/>
      </c>
      <c r="L241" s="67" t="str">
        <f t="array" ref="L241">IFERROR(IF(J241="","",INDEX('Inventory List'!$S$4:$S$1001,MATCH(B241,'Inventory List'!$A$4:$A$1001,0))),"")</f>
        <v/>
      </c>
      <c r="M241" s="67" t="str">
        <f t="shared" si="2"/>
        <v/>
      </c>
    </row>
    <row r="242">
      <c r="A242" s="21"/>
      <c r="B242" s="47"/>
      <c r="C242" s="69"/>
      <c r="D242" s="68"/>
      <c r="E242" s="46" t="str">
        <f t="array" ref="E242">IFNA(INDEX('Inventory List'!W243:W1239,Match(B242,'Inventory List'!A243:A1239,0)),"")</f>
        <v/>
      </c>
      <c r="G242" s="21"/>
      <c r="H242" s="49" t="str">
        <f t="array" ref="H242">IFNA(INDEX('Inventory List'!H243:H1239,Match(B242,'Inventory List'!A243:A1239,0)),"")</f>
        <v/>
      </c>
      <c r="I242" s="21"/>
      <c r="J242" s="66" t="str">
        <f t="shared" si="1"/>
        <v/>
      </c>
      <c r="L242" s="67" t="str">
        <f t="array" ref="L242">IFERROR(IF(J242="","",INDEX('Inventory List'!$S$4:$S$1001,MATCH(B242,'Inventory List'!$A$4:$A$1001,0))),"")</f>
        <v/>
      </c>
      <c r="M242" s="67" t="str">
        <f t="shared" si="2"/>
        <v/>
      </c>
    </row>
    <row r="243">
      <c r="A243" s="21"/>
      <c r="B243" s="47"/>
      <c r="C243" s="69"/>
      <c r="D243" s="68"/>
      <c r="E243" s="46" t="str">
        <f t="array" ref="E243">IFNA(INDEX('Inventory List'!W244:W1240,Match(B243,'Inventory List'!A244:A1240,0)),"")</f>
        <v/>
      </c>
      <c r="G243" s="21"/>
      <c r="H243" s="49" t="str">
        <f t="array" ref="H243">IFNA(INDEX('Inventory List'!H244:H1240,Match(B243,'Inventory List'!A244:A1240,0)),"")</f>
        <v/>
      </c>
      <c r="I243" s="21"/>
      <c r="J243" s="66" t="str">
        <f t="shared" si="1"/>
        <v/>
      </c>
      <c r="L243" s="67" t="str">
        <f t="array" ref="L243">IFERROR(IF(J243="","",INDEX('Inventory List'!$S$4:$S$1001,MATCH(B243,'Inventory List'!$A$4:$A$1001,0))),"")</f>
        <v/>
      </c>
      <c r="M243" s="67" t="str">
        <f t="shared" si="2"/>
        <v/>
      </c>
    </row>
    <row r="244">
      <c r="A244" s="21"/>
      <c r="B244" s="47"/>
      <c r="C244" s="69"/>
      <c r="D244" s="68"/>
      <c r="E244" s="46" t="str">
        <f t="array" ref="E244">IFNA(INDEX('Inventory List'!W245:W1241,Match(B244,'Inventory List'!A245:A1241,0)),"")</f>
        <v/>
      </c>
      <c r="G244" s="21"/>
      <c r="H244" s="49" t="str">
        <f t="array" ref="H244">IFNA(INDEX('Inventory List'!H245:H1241,Match(B244,'Inventory List'!A245:A1241,0)),"")</f>
        <v/>
      </c>
      <c r="I244" s="21"/>
      <c r="J244" s="66" t="str">
        <f t="shared" si="1"/>
        <v/>
      </c>
      <c r="L244" s="67" t="str">
        <f t="array" ref="L244">IFERROR(IF(J244="","",INDEX('Inventory List'!$S$4:$S$1001,MATCH(B244,'Inventory List'!$A$4:$A$1001,0))),"")</f>
        <v/>
      </c>
      <c r="M244" s="67" t="str">
        <f t="shared" si="2"/>
        <v/>
      </c>
    </row>
    <row r="245">
      <c r="A245" s="21"/>
      <c r="B245" s="47"/>
      <c r="C245" s="69"/>
      <c r="D245" s="68"/>
      <c r="E245" s="46" t="str">
        <f t="array" ref="E245">IFNA(INDEX('Inventory List'!W246:W1242,Match(B245,'Inventory List'!A246:A1242,0)),"")</f>
        <v/>
      </c>
      <c r="G245" s="21"/>
      <c r="H245" s="49" t="str">
        <f t="array" ref="H245">IFNA(INDEX('Inventory List'!H246:H1242,Match(B245,'Inventory List'!A246:A1242,0)),"")</f>
        <v/>
      </c>
      <c r="I245" s="21"/>
      <c r="J245" s="66" t="str">
        <f t="shared" si="1"/>
        <v/>
      </c>
      <c r="L245" s="67" t="str">
        <f t="array" ref="L245">IFERROR(IF(J245="","",INDEX('Inventory List'!$S$4:$S$1001,MATCH(B245,'Inventory List'!$A$4:$A$1001,0))),"")</f>
        <v/>
      </c>
      <c r="M245" s="67" t="str">
        <f t="shared" si="2"/>
        <v/>
      </c>
    </row>
    <row r="246">
      <c r="A246" s="21"/>
      <c r="B246" s="47"/>
      <c r="C246" s="69"/>
      <c r="D246" s="68"/>
      <c r="E246" s="46" t="str">
        <f t="array" ref="E246">IFNA(INDEX('Inventory List'!W247:W1243,Match(B246,'Inventory List'!A247:A1243,0)),"")</f>
        <v/>
      </c>
      <c r="G246" s="21"/>
      <c r="H246" s="49" t="str">
        <f t="array" ref="H246">IFNA(INDEX('Inventory List'!H247:H1243,Match(B246,'Inventory List'!A247:A1243,0)),"")</f>
        <v/>
      </c>
      <c r="I246" s="21"/>
      <c r="J246" s="66" t="str">
        <f t="shared" si="1"/>
        <v/>
      </c>
      <c r="L246" s="67" t="str">
        <f t="array" ref="L246">IFERROR(IF(J246="","",INDEX('Inventory List'!$S$4:$S$1001,MATCH(B246,'Inventory List'!$A$4:$A$1001,0))),"")</f>
        <v/>
      </c>
      <c r="M246" s="67" t="str">
        <f t="shared" si="2"/>
        <v/>
      </c>
    </row>
    <row r="247">
      <c r="A247" s="21"/>
      <c r="B247" s="47"/>
      <c r="C247" s="69"/>
      <c r="D247" s="68"/>
      <c r="E247" s="46" t="str">
        <f t="array" ref="E247">IFNA(INDEX('Inventory List'!W248:W1244,Match(B247,'Inventory List'!A248:A1244,0)),"")</f>
        <v/>
      </c>
      <c r="G247" s="21"/>
      <c r="H247" s="49" t="str">
        <f t="array" ref="H247">IFNA(INDEX('Inventory List'!H248:H1244,Match(B247,'Inventory List'!A248:A1244,0)),"")</f>
        <v/>
      </c>
      <c r="I247" s="21"/>
      <c r="J247" s="66" t="str">
        <f t="shared" si="1"/>
        <v/>
      </c>
      <c r="L247" s="67" t="str">
        <f t="array" ref="L247">IFERROR(IF(J247="","",INDEX('Inventory List'!$S$4:$S$1001,MATCH(B247,'Inventory List'!$A$4:$A$1001,0))),"")</f>
        <v/>
      </c>
      <c r="M247" s="67" t="str">
        <f t="shared" si="2"/>
        <v/>
      </c>
    </row>
    <row r="248">
      <c r="A248" s="21"/>
      <c r="B248" s="47"/>
      <c r="C248" s="69"/>
      <c r="D248" s="68"/>
      <c r="E248" s="46" t="str">
        <f t="array" ref="E248">IFNA(INDEX('Inventory List'!W249:W1245,Match(B248,'Inventory List'!A249:A1245,0)),"")</f>
        <v/>
      </c>
      <c r="G248" s="21"/>
      <c r="H248" s="49" t="str">
        <f t="array" ref="H248">IFNA(INDEX('Inventory List'!H249:H1245,Match(B248,'Inventory List'!A249:A1245,0)),"")</f>
        <v/>
      </c>
      <c r="I248" s="21"/>
      <c r="J248" s="66" t="str">
        <f t="shared" si="1"/>
        <v/>
      </c>
      <c r="L248" s="67" t="str">
        <f t="array" ref="L248">IFERROR(IF(J248="","",INDEX('Inventory List'!$S$4:$S$1001,MATCH(B248,'Inventory List'!$A$4:$A$1001,0))),"")</f>
        <v/>
      </c>
      <c r="M248" s="67" t="str">
        <f t="shared" si="2"/>
        <v/>
      </c>
    </row>
    <row r="249">
      <c r="A249" s="21"/>
      <c r="B249" s="47"/>
      <c r="C249" s="69"/>
      <c r="D249" s="68"/>
      <c r="E249" s="46" t="str">
        <f t="array" ref="E249">IFNA(INDEX('Inventory List'!W250:W1246,Match(B249,'Inventory List'!A250:A1246,0)),"")</f>
        <v/>
      </c>
      <c r="G249" s="21"/>
      <c r="H249" s="49" t="str">
        <f t="array" ref="H249">IFNA(INDEX('Inventory List'!H250:H1246,Match(B249,'Inventory List'!A250:A1246,0)),"")</f>
        <v/>
      </c>
      <c r="I249" s="21"/>
      <c r="J249" s="66" t="str">
        <f t="shared" si="1"/>
        <v/>
      </c>
      <c r="L249" s="67" t="str">
        <f t="array" ref="L249">IFERROR(IF(J249="","",INDEX('Inventory List'!$S$4:$S$1001,MATCH(B249,'Inventory List'!$A$4:$A$1001,0))),"")</f>
        <v/>
      </c>
      <c r="M249" s="67" t="str">
        <f t="shared" si="2"/>
        <v/>
      </c>
    </row>
    <row r="250">
      <c r="A250" s="21"/>
      <c r="B250" s="47"/>
      <c r="C250" s="69"/>
      <c r="D250" s="68"/>
      <c r="E250" s="46" t="str">
        <f t="array" ref="E250">IFNA(INDEX('Inventory List'!W251:W1247,Match(B250,'Inventory List'!A251:A1247,0)),"")</f>
        <v/>
      </c>
      <c r="G250" s="21"/>
      <c r="H250" s="49" t="str">
        <f t="array" ref="H250">IFNA(INDEX('Inventory List'!H251:H1247,Match(B250,'Inventory List'!A251:A1247,0)),"")</f>
        <v/>
      </c>
      <c r="I250" s="21"/>
      <c r="J250" s="66" t="str">
        <f t="shared" si="1"/>
        <v/>
      </c>
      <c r="L250" s="67" t="str">
        <f t="array" ref="L250">IFERROR(IF(J250="","",INDEX('Inventory List'!$S$4:$S$1001,MATCH(B250,'Inventory List'!$A$4:$A$1001,0))),"")</f>
        <v/>
      </c>
      <c r="M250" s="67" t="str">
        <f t="shared" si="2"/>
        <v/>
      </c>
    </row>
    <row r="251">
      <c r="A251" s="21"/>
      <c r="B251" s="47"/>
      <c r="C251" s="69"/>
      <c r="D251" s="68"/>
      <c r="E251" s="46" t="str">
        <f t="array" ref="E251">IFNA(INDEX('Inventory List'!W252:W1248,Match(B251,'Inventory List'!A252:A1248,0)),"")</f>
        <v/>
      </c>
      <c r="G251" s="21"/>
      <c r="H251" s="49" t="str">
        <f t="array" ref="H251">IFNA(INDEX('Inventory List'!H252:H1248,Match(B251,'Inventory List'!A252:A1248,0)),"")</f>
        <v/>
      </c>
      <c r="I251" s="21"/>
      <c r="J251" s="66" t="str">
        <f t="shared" si="1"/>
        <v/>
      </c>
      <c r="L251" s="67" t="str">
        <f t="array" ref="L251">IFERROR(IF(J251="","",INDEX('Inventory List'!$S$4:$S$1001,MATCH(B251,'Inventory List'!$A$4:$A$1001,0))),"")</f>
        <v/>
      </c>
      <c r="M251" s="67" t="str">
        <f t="shared" si="2"/>
        <v/>
      </c>
    </row>
    <row r="252">
      <c r="A252" s="21"/>
      <c r="B252" s="47"/>
      <c r="C252" s="69"/>
      <c r="D252" s="68"/>
      <c r="E252" s="46" t="str">
        <f t="array" ref="E252">IFNA(INDEX('Inventory List'!W253:W1249,Match(B252,'Inventory List'!A253:A1249,0)),"")</f>
        <v/>
      </c>
      <c r="G252" s="21"/>
      <c r="H252" s="49" t="str">
        <f t="array" ref="H252">IFNA(INDEX('Inventory List'!H253:H1249,Match(B252,'Inventory List'!A253:A1249,0)),"")</f>
        <v/>
      </c>
      <c r="I252" s="21"/>
      <c r="J252" s="66" t="str">
        <f t="shared" si="1"/>
        <v/>
      </c>
      <c r="L252" s="67" t="str">
        <f t="array" ref="L252">IFERROR(IF(J252="","",INDEX('Inventory List'!$S$4:$S$1001,MATCH(B252,'Inventory List'!$A$4:$A$1001,0))),"")</f>
        <v/>
      </c>
      <c r="M252" s="67" t="str">
        <f t="shared" si="2"/>
        <v/>
      </c>
    </row>
    <row r="253">
      <c r="A253" s="21"/>
      <c r="B253" s="47"/>
      <c r="C253" s="69"/>
      <c r="D253" s="68"/>
      <c r="E253" s="46" t="str">
        <f t="array" ref="E253">IFNA(INDEX('Inventory List'!W254:W1250,Match(B253,'Inventory List'!A254:A1250,0)),"")</f>
        <v/>
      </c>
      <c r="G253" s="21"/>
      <c r="H253" s="49" t="str">
        <f t="array" ref="H253">IFNA(INDEX('Inventory List'!H254:H1250,Match(B253,'Inventory List'!A254:A1250,0)),"")</f>
        <v/>
      </c>
      <c r="I253" s="21"/>
      <c r="J253" s="66" t="str">
        <f t="shared" si="1"/>
        <v/>
      </c>
      <c r="L253" s="67" t="str">
        <f t="array" ref="L253">IFERROR(IF(J253="","",INDEX('Inventory List'!$S$4:$S$1001,MATCH(B253,'Inventory List'!$A$4:$A$1001,0))),"")</f>
        <v/>
      </c>
      <c r="M253" s="67" t="str">
        <f t="shared" si="2"/>
        <v/>
      </c>
    </row>
    <row r="254">
      <c r="A254" s="21"/>
      <c r="B254" s="47"/>
      <c r="C254" s="69"/>
      <c r="D254" s="68"/>
      <c r="E254" s="46" t="str">
        <f t="array" ref="E254">IFNA(INDEX('Inventory List'!W255:W1251,Match(B254,'Inventory List'!A255:A1251,0)),"")</f>
        <v/>
      </c>
      <c r="G254" s="21"/>
      <c r="H254" s="49" t="str">
        <f t="array" ref="H254">IFNA(INDEX('Inventory List'!H255:H1251,Match(B254,'Inventory List'!A255:A1251,0)),"")</f>
        <v/>
      </c>
      <c r="I254" s="21"/>
      <c r="J254" s="66" t="str">
        <f t="shared" si="1"/>
        <v/>
      </c>
      <c r="L254" s="67" t="str">
        <f t="array" ref="L254">IFERROR(IF(J254="","",INDEX('Inventory List'!$S$4:$S$1001,MATCH(B254,'Inventory List'!$A$4:$A$1001,0))),"")</f>
        <v/>
      </c>
      <c r="M254" s="67" t="str">
        <f t="shared" si="2"/>
        <v/>
      </c>
    </row>
    <row r="255">
      <c r="A255" s="21"/>
      <c r="B255" s="47"/>
      <c r="C255" s="69"/>
      <c r="D255" s="68"/>
      <c r="E255" s="46" t="str">
        <f t="array" ref="E255">IFNA(INDEX('Inventory List'!W256:W1252,Match(B255,'Inventory List'!A256:A1252,0)),"")</f>
        <v/>
      </c>
      <c r="G255" s="21"/>
      <c r="H255" s="49" t="str">
        <f t="array" ref="H255">IFNA(INDEX('Inventory List'!H256:H1252,Match(B255,'Inventory List'!A256:A1252,0)),"")</f>
        <v/>
      </c>
      <c r="I255" s="21"/>
      <c r="J255" s="66" t="str">
        <f t="shared" si="1"/>
        <v/>
      </c>
      <c r="L255" s="67" t="str">
        <f t="array" ref="L255">IFERROR(IF(J255="","",INDEX('Inventory List'!$S$4:$S$1001,MATCH(B255,'Inventory List'!$A$4:$A$1001,0))),"")</f>
        <v/>
      </c>
      <c r="M255" s="67" t="str">
        <f t="shared" si="2"/>
        <v/>
      </c>
    </row>
    <row r="256">
      <c r="A256" s="21"/>
      <c r="B256" s="47"/>
      <c r="C256" s="69"/>
      <c r="D256" s="68"/>
      <c r="E256" s="46" t="str">
        <f t="array" ref="E256">IFNA(INDEX('Inventory List'!W257:W1253,Match(B256,'Inventory List'!A257:A1253,0)),"")</f>
        <v/>
      </c>
      <c r="G256" s="21"/>
      <c r="H256" s="49" t="str">
        <f t="array" ref="H256">IFNA(INDEX('Inventory List'!H257:H1253,Match(B256,'Inventory List'!A257:A1253,0)),"")</f>
        <v/>
      </c>
      <c r="I256" s="21"/>
      <c r="J256" s="66" t="str">
        <f t="shared" si="1"/>
        <v/>
      </c>
      <c r="L256" s="67" t="str">
        <f t="array" ref="L256">IFERROR(IF(J256="","",INDEX('Inventory List'!$S$4:$S$1001,MATCH(B256,'Inventory List'!$A$4:$A$1001,0))),"")</f>
        <v/>
      </c>
      <c r="M256" s="67" t="str">
        <f t="shared" si="2"/>
        <v/>
      </c>
    </row>
    <row r="257">
      <c r="A257" s="21"/>
      <c r="B257" s="47"/>
      <c r="C257" s="69"/>
      <c r="D257" s="68"/>
      <c r="E257" s="46" t="str">
        <f t="array" ref="E257">IFNA(INDEX('Inventory List'!W258:W1254,Match(B257,'Inventory List'!A258:A1254,0)),"")</f>
        <v/>
      </c>
      <c r="G257" s="21"/>
      <c r="H257" s="49" t="str">
        <f t="array" ref="H257">IFNA(INDEX('Inventory List'!H258:H1254,Match(B257,'Inventory List'!A258:A1254,0)),"")</f>
        <v/>
      </c>
      <c r="I257" s="21"/>
      <c r="J257" s="66" t="str">
        <f t="shared" si="1"/>
        <v/>
      </c>
      <c r="L257" s="67" t="str">
        <f t="array" ref="L257">IFERROR(IF(J257="","",INDEX('Inventory List'!$S$4:$S$1001,MATCH(B257,'Inventory List'!$A$4:$A$1001,0))),"")</f>
        <v/>
      </c>
      <c r="M257" s="67" t="str">
        <f t="shared" si="2"/>
        <v/>
      </c>
    </row>
    <row r="258">
      <c r="A258" s="21"/>
      <c r="B258" s="47"/>
      <c r="C258" s="69"/>
      <c r="D258" s="68"/>
      <c r="E258" s="46" t="str">
        <f t="array" ref="E258">IFNA(INDEX('Inventory List'!W259:W1255,Match(B258,'Inventory List'!A259:A1255,0)),"")</f>
        <v/>
      </c>
      <c r="G258" s="21"/>
      <c r="H258" s="49" t="str">
        <f t="array" ref="H258">IFNA(INDEX('Inventory List'!H259:H1255,Match(B258,'Inventory List'!A259:A1255,0)),"")</f>
        <v/>
      </c>
      <c r="I258" s="21"/>
      <c r="J258" s="66" t="str">
        <f t="shared" si="1"/>
        <v/>
      </c>
      <c r="L258" s="67" t="str">
        <f t="array" ref="L258">IFERROR(IF(J258="","",INDEX('Inventory List'!$S$4:$S$1001,MATCH(B258,'Inventory List'!$A$4:$A$1001,0))),"")</f>
        <v/>
      </c>
      <c r="M258" s="67" t="str">
        <f t="shared" si="2"/>
        <v/>
      </c>
    </row>
    <row r="259">
      <c r="A259" s="21"/>
      <c r="B259" s="47"/>
      <c r="C259" s="69"/>
      <c r="D259" s="68"/>
      <c r="E259" s="46" t="str">
        <f t="array" ref="E259">IFNA(INDEX('Inventory List'!W260:W1256,Match(B259,'Inventory List'!A260:A1256,0)),"")</f>
        <v/>
      </c>
      <c r="G259" s="21"/>
      <c r="H259" s="49" t="str">
        <f t="array" ref="H259">IFNA(INDEX('Inventory List'!H260:H1256,Match(B259,'Inventory List'!A260:A1256,0)),"")</f>
        <v/>
      </c>
      <c r="I259" s="21"/>
      <c r="J259" s="66" t="str">
        <f t="shared" si="1"/>
        <v/>
      </c>
      <c r="L259" s="67" t="str">
        <f t="array" ref="L259">IFERROR(IF(J259="","",INDEX('Inventory List'!$S$4:$S$1001,MATCH(B259,'Inventory List'!$A$4:$A$1001,0))),"")</f>
        <v/>
      </c>
      <c r="M259" s="67" t="str">
        <f t="shared" si="2"/>
        <v/>
      </c>
    </row>
    <row r="260">
      <c r="A260" s="21"/>
      <c r="B260" s="47"/>
      <c r="C260" s="69"/>
      <c r="D260" s="68"/>
      <c r="E260" s="46" t="str">
        <f t="array" ref="E260">IFNA(INDEX('Inventory List'!W261:W1257,Match(B260,'Inventory List'!A261:A1257,0)),"")</f>
        <v/>
      </c>
      <c r="G260" s="21"/>
      <c r="H260" s="49" t="str">
        <f t="array" ref="H260">IFNA(INDEX('Inventory List'!H261:H1257,Match(B260,'Inventory List'!A261:A1257,0)),"")</f>
        <v/>
      </c>
      <c r="I260" s="21"/>
      <c r="J260" s="66" t="str">
        <f t="shared" si="1"/>
        <v/>
      </c>
      <c r="L260" s="67" t="str">
        <f t="array" ref="L260">IFERROR(IF(J260="","",INDEX('Inventory List'!$S$4:$S$1001,MATCH(B260,'Inventory List'!$A$4:$A$1001,0))),"")</f>
        <v/>
      </c>
      <c r="M260" s="67" t="str">
        <f t="shared" si="2"/>
        <v/>
      </c>
    </row>
    <row r="261">
      <c r="A261" s="21"/>
      <c r="B261" s="47"/>
      <c r="C261" s="69"/>
      <c r="D261" s="68"/>
      <c r="E261" s="46" t="str">
        <f t="array" ref="E261">IFNA(INDEX('Inventory List'!W262:W1258,Match(B261,'Inventory List'!A262:A1258,0)),"")</f>
        <v/>
      </c>
      <c r="G261" s="21"/>
      <c r="H261" s="49" t="str">
        <f t="array" ref="H261">IFNA(INDEX('Inventory List'!H262:H1258,Match(B261,'Inventory List'!A262:A1258,0)),"")</f>
        <v/>
      </c>
      <c r="I261" s="21"/>
      <c r="J261" s="66" t="str">
        <f t="shared" si="1"/>
        <v/>
      </c>
      <c r="L261" s="67" t="str">
        <f t="array" ref="L261">IFERROR(IF(J261="","",INDEX('Inventory List'!$S$4:$S$1001,MATCH(B261,'Inventory List'!$A$4:$A$1001,0))),"")</f>
        <v/>
      </c>
      <c r="M261" s="67" t="str">
        <f t="shared" si="2"/>
        <v/>
      </c>
    </row>
    <row r="262">
      <c r="A262" s="21"/>
      <c r="B262" s="47"/>
      <c r="C262" s="69"/>
      <c r="D262" s="68"/>
      <c r="E262" s="46" t="str">
        <f t="array" ref="E262">IFNA(INDEX('Inventory List'!W263:W1259,Match(B262,'Inventory List'!A263:A1259,0)),"")</f>
        <v/>
      </c>
      <c r="G262" s="21"/>
      <c r="H262" s="49" t="str">
        <f t="array" ref="H262">IFNA(INDEX('Inventory List'!H263:H1259,Match(B262,'Inventory List'!A263:A1259,0)),"")</f>
        <v/>
      </c>
      <c r="I262" s="21"/>
      <c r="J262" s="66" t="str">
        <f t="shared" si="1"/>
        <v/>
      </c>
      <c r="L262" s="67" t="str">
        <f t="array" ref="L262">IFERROR(IF(J262="","",INDEX('Inventory List'!$S$4:$S$1001,MATCH(B262,'Inventory List'!$A$4:$A$1001,0))),"")</f>
        <v/>
      </c>
      <c r="M262" s="67" t="str">
        <f t="shared" si="2"/>
        <v/>
      </c>
    </row>
    <row r="263">
      <c r="A263" s="21"/>
      <c r="B263" s="47"/>
      <c r="C263" s="69"/>
      <c r="D263" s="68"/>
      <c r="E263" s="46" t="str">
        <f t="array" ref="E263">IFNA(INDEX('Inventory List'!W264:W1260,Match(B263,'Inventory List'!A264:A1260,0)),"")</f>
        <v/>
      </c>
      <c r="G263" s="21"/>
      <c r="H263" s="49" t="str">
        <f t="array" ref="H263">IFNA(INDEX('Inventory List'!H264:H1260,Match(B263,'Inventory List'!A264:A1260,0)),"")</f>
        <v/>
      </c>
      <c r="I263" s="21"/>
      <c r="J263" s="66" t="str">
        <f t="shared" si="1"/>
        <v/>
      </c>
      <c r="L263" s="67" t="str">
        <f t="array" ref="L263">IFERROR(IF(J263="","",INDEX('Inventory List'!$S$4:$S$1001,MATCH(B263,'Inventory List'!$A$4:$A$1001,0))),"")</f>
        <v/>
      </c>
      <c r="M263" s="67" t="str">
        <f t="shared" si="2"/>
        <v/>
      </c>
    </row>
    <row r="264">
      <c r="A264" s="21"/>
      <c r="B264" s="47"/>
      <c r="C264" s="69"/>
      <c r="D264" s="68"/>
      <c r="E264" s="46" t="str">
        <f t="array" ref="E264">IFNA(INDEX('Inventory List'!W265:W1261,Match(B264,'Inventory List'!A265:A1261,0)),"")</f>
        <v/>
      </c>
      <c r="G264" s="21"/>
      <c r="H264" s="49" t="str">
        <f t="array" ref="H264">IFNA(INDEX('Inventory List'!H265:H1261,Match(B264,'Inventory List'!A265:A1261,0)),"")</f>
        <v/>
      </c>
      <c r="I264" s="21"/>
      <c r="J264" s="66" t="str">
        <f t="shared" si="1"/>
        <v/>
      </c>
      <c r="L264" s="67" t="str">
        <f t="array" ref="L264">IFERROR(IF(J264="","",INDEX('Inventory List'!$S$4:$S$1001,MATCH(B264,'Inventory List'!$A$4:$A$1001,0))),"")</f>
        <v/>
      </c>
      <c r="M264" s="67" t="str">
        <f t="shared" si="2"/>
        <v/>
      </c>
    </row>
    <row r="265">
      <c r="A265" s="21"/>
      <c r="B265" s="47"/>
      <c r="C265" s="69"/>
      <c r="D265" s="68"/>
      <c r="E265" s="46" t="str">
        <f t="array" ref="E265">IFNA(INDEX('Inventory List'!W266:W1262,Match(B265,'Inventory List'!A266:A1262,0)),"")</f>
        <v/>
      </c>
      <c r="G265" s="21"/>
      <c r="H265" s="49" t="str">
        <f t="array" ref="H265">IFNA(INDEX('Inventory List'!H266:H1262,Match(B265,'Inventory List'!A266:A1262,0)),"")</f>
        <v/>
      </c>
      <c r="I265" s="21"/>
      <c r="J265" s="66" t="str">
        <f t="shared" si="1"/>
        <v/>
      </c>
      <c r="L265" s="67" t="str">
        <f t="array" ref="L265">IFERROR(IF(J265="","",INDEX('Inventory List'!$S$4:$S$1001,MATCH(B265,'Inventory List'!$A$4:$A$1001,0))),"")</f>
        <v/>
      </c>
      <c r="M265" s="67" t="str">
        <f t="shared" si="2"/>
        <v/>
      </c>
    </row>
    <row r="266">
      <c r="A266" s="21"/>
      <c r="B266" s="47"/>
      <c r="C266" s="69"/>
      <c r="D266" s="68"/>
      <c r="E266" s="46" t="str">
        <f t="array" ref="E266">IFNA(INDEX('Inventory List'!W267:W1263,Match(B266,'Inventory List'!A267:A1263,0)),"")</f>
        <v/>
      </c>
      <c r="G266" s="21"/>
      <c r="H266" s="49" t="str">
        <f t="array" ref="H266">IFNA(INDEX('Inventory List'!H267:H1263,Match(B266,'Inventory List'!A267:A1263,0)),"")</f>
        <v/>
      </c>
      <c r="I266" s="21"/>
      <c r="J266" s="66" t="str">
        <f t="shared" si="1"/>
        <v/>
      </c>
      <c r="L266" s="67" t="str">
        <f t="array" ref="L266">IFERROR(IF(J266="","",INDEX('Inventory List'!$S$4:$S$1001,MATCH(B266,'Inventory List'!$A$4:$A$1001,0))),"")</f>
        <v/>
      </c>
      <c r="M266" s="67" t="str">
        <f t="shared" si="2"/>
        <v/>
      </c>
    </row>
    <row r="267">
      <c r="A267" s="21"/>
      <c r="B267" s="47"/>
      <c r="C267" s="69"/>
      <c r="D267" s="68"/>
      <c r="E267" s="46" t="str">
        <f t="array" ref="E267">IFNA(INDEX('Inventory List'!W268:W1264,Match(B267,'Inventory List'!A268:A1264,0)),"")</f>
        <v/>
      </c>
      <c r="G267" s="21"/>
      <c r="H267" s="49" t="str">
        <f t="array" ref="H267">IFNA(INDEX('Inventory List'!H268:H1264,Match(B267,'Inventory List'!A268:A1264,0)),"")</f>
        <v/>
      </c>
      <c r="I267" s="21"/>
      <c r="J267" s="66" t="str">
        <f t="shared" si="1"/>
        <v/>
      </c>
      <c r="L267" s="67" t="str">
        <f t="array" ref="L267">IFERROR(IF(J267="","",INDEX('Inventory List'!$S$4:$S$1001,MATCH(B267,'Inventory List'!$A$4:$A$1001,0))),"")</f>
        <v/>
      </c>
      <c r="M267" s="67" t="str">
        <f t="shared" si="2"/>
        <v/>
      </c>
    </row>
    <row r="268">
      <c r="A268" s="21"/>
      <c r="B268" s="47"/>
      <c r="C268" s="69"/>
      <c r="D268" s="68"/>
      <c r="E268" s="46" t="str">
        <f t="array" ref="E268">IFNA(INDEX('Inventory List'!W269:W1265,Match(B268,'Inventory List'!A269:A1265,0)),"")</f>
        <v/>
      </c>
      <c r="G268" s="21"/>
      <c r="H268" s="49" t="str">
        <f t="array" ref="H268">IFNA(INDEX('Inventory List'!H269:H1265,Match(B268,'Inventory List'!A269:A1265,0)),"")</f>
        <v/>
      </c>
      <c r="I268" s="21"/>
      <c r="J268" s="66" t="str">
        <f t="shared" si="1"/>
        <v/>
      </c>
      <c r="L268" s="67" t="str">
        <f t="array" ref="L268">IFERROR(IF(J268="","",INDEX('Inventory List'!$S$4:$S$1001,MATCH(B268,'Inventory List'!$A$4:$A$1001,0))),"")</f>
        <v/>
      </c>
      <c r="M268" s="67" t="str">
        <f t="shared" si="2"/>
        <v/>
      </c>
    </row>
    <row r="269">
      <c r="A269" s="21"/>
      <c r="B269" s="47"/>
      <c r="C269" s="69"/>
      <c r="D269" s="68"/>
      <c r="E269" s="46" t="str">
        <f t="array" ref="E269">IFNA(INDEX('Inventory List'!W270:W1266,Match(B269,'Inventory List'!A270:A1266,0)),"")</f>
        <v/>
      </c>
      <c r="G269" s="21"/>
      <c r="H269" s="49" t="str">
        <f t="array" ref="H269">IFNA(INDEX('Inventory List'!H270:H1266,Match(B269,'Inventory List'!A270:A1266,0)),"")</f>
        <v/>
      </c>
      <c r="I269" s="21"/>
      <c r="J269" s="66" t="str">
        <f t="shared" si="1"/>
        <v/>
      </c>
      <c r="L269" s="67" t="str">
        <f t="array" ref="L269">IFERROR(IF(J269="","",INDEX('Inventory List'!$S$4:$S$1001,MATCH(B269,'Inventory List'!$A$4:$A$1001,0))),"")</f>
        <v/>
      </c>
      <c r="M269" s="67" t="str">
        <f t="shared" si="2"/>
        <v/>
      </c>
    </row>
    <row r="270">
      <c r="A270" s="21"/>
      <c r="B270" s="47"/>
      <c r="C270" s="69"/>
      <c r="D270" s="68"/>
      <c r="E270" s="46" t="str">
        <f t="array" ref="E270">IFNA(INDEX('Inventory List'!W271:W1267,Match(B270,'Inventory List'!A271:A1267,0)),"")</f>
        <v/>
      </c>
      <c r="G270" s="21"/>
      <c r="H270" s="49" t="str">
        <f t="array" ref="H270">IFNA(INDEX('Inventory List'!H271:H1267,Match(B270,'Inventory List'!A271:A1267,0)),"")</f>
        <v/>
      </c>
      <c r="I270" s="21"/>
      <c r="J270" s="66" t="str">
        <f t="shared" si="1"/>
        <v/>
      </c>
      <c r="L270" s="67" t="str">
        <f t="array" ref="L270">IFERROR(IF(J270="","",INDEX('Inventory List'!$S$4:$S$1001,MATCH(B270,'Inventory List'!$A$4:$A$1001,0))),"")</f>
        <v/>
      </c>
      <c r="M270" s="67" t="str">
        <f t="shared" si="2"/>
        <v/>
      </c>
    </row>
    <row r="271">
      <c r="A271" s="21"/>
      <c r="B271" s="47"/>
      <c r="C271" s="69"/>
      <c r="D271" s="68"/>
      <c r="E271" s="46" t="str">
        <f t="array" ref="E271">IFNA(INDEX('Inventory List'!W272:W1268,Match(B271,'Inventory List'!A272:A1268,0)),"")</f>
        <v/>
      </c>
      <c r="G271" s="21"/>
      <c r="H271" s="49" t="str">
        <f t="array" ref="H271">IFNA(INDEX('Inventory List'!H272:H1268,Match(B271,'Inventory List'!A272:A1268,0)),"")</f>
        <v/>
      </c>
      <c r="I271" s="21"/>
      <c r="J271" s="66" t="str">
        <f t="shared" si="1"/>
        <v/>
      </c>
      <c r="L271" s="67" t="str">
        <f t="array" ref="L271">IFERROR(IF(J271="","",INDEX('Inventory List'!$S$4:$S$1001,MATCH(B271,'Inventory List'!$A$4:$A$1001,0))),"")</f>
        <v/>
      </c>
      <c r="M271" s="67" t="str">
        <f t="shared" si="2"/>
        <v/>
      </c>
    </row>
    <row r="272">
      <c r="A272" s="21"/>
      <c r="B272" s="47"/>
      <c r="C272" s="69"/>
      <c r="D272" s="68"/>
      <c r="E272" s="46" t="str">
        <f t="array" ref="E272">IFNA(INDEX('Inventory List'!W273:W1269,Match(B272,'Inventory List'!A273:A1269,0)),"")</f>
        <v/>
      </c>
      <c r="G272" s="21"/>
      <c r="H272" s="49" t="str">
        <f t="array" ref="H272">IFNA(INDEX('Inventory List'!H273:H1269,Match(B272,'Inventory List'!A273:A1269,0)),"")</f>
        <v/>
      </c>
      <c r="I272" s="21"/>
      <c r="J272" s="66" t="str">
        <f t="shared" si="1"/>
        <v/>
      </c>
      <c r="L272" s="67" t="str">
        <f t="array" ref="L272">IFERROR(IF(J272="","",INDEX('Inventory List'!$S$4:$S$1001,MATCH(B272,'Inventory List'!$A$4:$A$1001,0))),"")</f>
        <v/>
      </c>
      <c r="M272" s="67" t="str">
        <f t="shared" si="2"/>
        <v/>
      </c>
    </row>
    <row r="273">
      <c r="A273" s="21"/>
      <c r="B273" s="47"/>
      <c r="C273" s="69"/>
      <c r="D273" s="68"/>
      <c r="E273" s="46" t="str">
        <f t="array" ref="E273">IFNA(INDEX('Inventory List'!W274:W1270,Match(B273,'Inventory List'!A274:A1270,0)),"")</f>
        <v/>
      </c>
      <c r="G273" s="21"/>
      <c r="H273" s="49" t="str">
        <f t="array" ref="H273">IFNA(INDEX('Inventory List'!H274:H1270,Match(B273,'Inventory List'!A274:A1270,0)),"")</f>
        <v/>
      </c>
      <c r="I273" s="21"/>
      <c r="J273" s="66" t="str">
        <f t="shared" si="1"/>
        <v/>
      </c>
      <c r="L273" s="67" t="str">
        <f t="array" ref="L273">IFERROR(IF(J273="","",INDEX('Inventory List'!$S$4:$S$1001,MATCH(B273,'Inventory List'!$A$4:$A$1001,0))),"")</f>
        <v/>
      </c>
      <c r="M273" s="67" t="str">
        <f t="shared" si="2"/>
        <v/>
      </c>
    </row>
    <row r="274">
      <c r="A274" s="21"/>
      <c r="B274" s="47"/>
      <c r="C274" s="69"/>
      <c r="D274" s="68"/>
      <c r="E274" s="46" t="str">
        <f t="array" ref="E274">IFNA(INDEX('Inventory List'!W275:W1271,Match(B274,'Inventory List'!A275:A1271,0)),"")</f>
        <v/>
      </c>
      <c r="G274" s="21"/>
      <c r="H274" s="49" t="str">
        <f t="array" ref="H274">IFNA(INDEX('Inventory List'!H275:H1271,Match(B274,'Inventory List'!A275:A1271,0)),"")</f>
        <v/>
      </c>
      <c r="I274" s="21"/>
      <c r="J274" s="66" t="str">
        <f t="shared" si="1"/>
        <v/>
      </c>
      <c r="L274" s="67" t="str">
        <f t="array" ref="L274">IFERROR(IF(J274="","",INDEX('Inventory List'!$S$4:$S$1001,MATCH(B274,'Inventory List'!$A$4:$A$1001,0))),"")</f>
        <v/>
      </c>
      <c r="M274" s="67" t="str">
        <f t="shared" si="2"/>
        <v/>
      </c>
    </row>
    <row r="275">
      <c r="A275" s="21"/>
      <c r="B275" s="47"/>
      <c r="C275" s="69"/>
      <c r="D275" s="68"/>
      <c r="E275" s="46" t="str">
        <f t="array" ref="E275">IFNA(INDEX('Inventory List'!W276:W1272,Match(B275,'Inventory List'!A276:A1272,0)),"")</f>
        <v/>
      </c>
      <c r="G275" s="21"/>
      <c r="H275" s="49" t="str">
        <f t="array" ref="H275">IFNA(INDEX('Inventory List'!H276:H1272,Match(B275,'Inventory List'!A276:A1272,0)),"")</f>
        <v/>
      </c>
      <c r="I275" s="21"/>
      <c r="J275" s="66" t="str">
        <f t="shared" si="1"/>
        <v/>
      </c>
      <c r="L275" s="67" t="str">
        <f t="array" ref="L275">IFERROR(IF(J275="","",INDEX('Inventory List'!$S$4:$S$1001,MATCH(B275,'Inventory List'!$A$4:$A$1001,0))),"")</f>
        <v/>
      </c>
      <c r="M275" s="67" t="str">
        <f t="shared" si="2"/>
        <v/>
      </c>
    </row>
    <row r="276">
      <c r="A276" s="21"/>
      <c r="B276" s="47"/>
      <c r="C276" s="69"/>
      <c r="D276" s="68"/>
      <c r="E276" s="46" t="str">
        <f t="array" ref="E276">IFNA(INDEX('Inventory List'!W277:W1273,Match(B276,'Inventory List'!A277:A1273,0)),"")</f>
        <v/>
      </c>
      <c r="G276" s="21"/>
      <c r="H276" s="49" t="str">
        <f t="array" ref="H276">IFNA(INDEX('Inventory List'!H277:H1273,Match(B276,'Inventory List'!A277:A1273,0)),"")</f>
        <v/>
      </c>
      <c r="I276" s="21"/>
      <c r="J276" s="66" t="str">
        <f t="shared" si="1"/>
        <v/>
      </c>
      <c r="L276" s="67" t="str">
        <f t="array" ref="L276">IFERROR(IF(J276="","",INDEX('Inventory List'!$S$4:$S$1001,MATCH(B276,'Inventory List'!$A$4:$A$1001,0))),"")</f>
        <v/>
      </c>
      <c r="M276" s="67" t="str">
        <f t="shared" si="2"/>
        <v/>
      </c>
    </row>
    <row r="277">
      <c r="A277" s="21"/>
      <c r="B277" s="47"/>
      <c r="C277" s="69"/>
      <c r="D277" s="68"/>
      <c r="E277" s="46" t="str">
        <f t="array" ref="E277">IFNA(INDEX('Inventory List'!W278:W1274,Match(B277,'Inventory List'!A278:A1274,0)),"")</f>
        <v/>
      </c>
      <c r="G277" s="21"/>
      <c r="H277" s="49" t="str">
        <f t="array" ref="H277">IFNA(INDEX('Inventory List'!H278:H1274,Match(B277,'Inventory List'!A278:A1274,0)),"")</f>
        <v/>
      </c>
      <c r="I277" s="21"/>
      <c r="J277" s="66" t="str">
        <f t="shared" si="1"/>
        <v/>
      </c>
      <c r="L277" s="67" t="str">
        <f t="array" ref="L277">IFERROR(IF(J277="","",INDEX('Inventory List'!$S$4:$S$1001,MATCH(B277,'Inventory List'!$A$4:$A$1001,0))),"")</f>
        <v/>
      </c>
      <c r="M277" s="67" t="str">
        <f t="shared" si="2"/>
        <v/>
      </c>
    </row>
    <row r="278">
      <c r="A278" s="21"/>
      <c r="B278" s="47"/>
      <c r="C278" s="69"/>
      <c r="D278" s="68"/>
      <c r="E278" s="46" t="str">
        <f t="array" ref="E278">IFNA(INDEX('Inventory List'!W279:W1275,Match(B278,'Inventory List'!A279:A1275,0)),"")</f>
        <v/>
      </c>
      <c r="G278" s="21"/>
      <c r="H278" s="49" t="str">
        <f t="array" ref="H278">IFNA(INDEX('Inventory List'!H279:H1275,Match(B278,'Inventory List'!A279:A1275,0)),"")</f>
        <v/>
      </c>
      <c r="I278" s="21"/>
      <c r="J278" s="66" t="str">
        <f t="shared" si="1"/>
        <v/>
      </c>
      <c r="L278" s="67" t="str">
        <f t="array" ref="L278">IFERROR(IF(J278="","",INDEX('Inventory List'!$S$4:$S$1001,MATCH(B278,'Inventory List'!$A$4:$A$1001,0))),"")</f>
        <v/>
      </c>
      <c r="M278" s="67" t="str">
        <f t="shared" si="2"/>
        <v/>
      </c>
    </row>
    <row r="279">
      <c r="A279" s="21"/>
      <c r="B279" s="47"/>
      <c r="C279" s="69"/>
      <c r="D279" s="68"/>
      <c r="E279" s="46" t="str">
        <f t="array" ref="E279">IFNA(INDEX('Inventory List'!W280:W1276,Match(B279,'Inventory List'!A280:A1276,0)),"")</f>
        <v/>
      </c>
      <c r="G279" s="21"/>
      <c r="H279" s="49" t="str">
        <f t="array" ref="H279">IFNA(INDEX('Inventory List'!H280:H1276,Match(B279,'Inventory List'!A280:A1276,0)),"")</f>
        <v/>
      </c>
      <c r="I279" s="21"/>
      <c r="J279" s="66" t="str">
        <f t="shared" si="1"/>
        <v/>
      </c>
      <c r="L279" s="67" t="str">
        <f t="array" ref="L279">IFERROR(IF(J279="","",INDEX('Inventory List'!$S$4:$S$1001,MATCH(B279,'Inventory List'!$A$4:$A$1001,0))),"")</f>
        <v/>
      </c>
      <c r="M279" s="67" t="str">
        <f t="shared" si="2"/>
        <v/>
      </c>
    </row>
    <row r="280">
      <c r="A280" s="21"/>
      <c r="B280" s="47"/>
      <c r="C280" s="69"/>
      <c r="D280" s="68"/>
      <c r="E280" s="46" t="str">
        <f t="array" ref="E280">IFNA(INDEX('Inventory List'!W281:W1277,Match(B280,'Inventory List'!A281:A1277,0)),"")</f>
        <v/>
      </c>
      <c r="G280" s="21"/>
      <c r="H280" s="49" t="str">
        <f t="array" ref="H280">IFNA(INDEX('Inventory List'!H281:H1277,Match(B280,'Inventory List'!A281:A1277,0)),"")</f>
        <v/>
      </c>
      <c r="I280" s="21"/>
      <c r="J280" s="66" t="str">
        <f t="shared" si="1"/>
        <v/>
      </c>
      <c r="L280" s="67" t="str">
        <f t="array" ref="L280">IFERROR(IF(J280="","",INDEX('Inventory List'!$S$4:$S$1001,MATCH(B280,'Inventory List'!$A$4:$A$1001,0))),"")</f>
        <v/>
      </c>
      <c r="M280" s="67" t="str">
        <f t="shared" si="2"/>
        <v/>
      </c>
    </row>
    <row r="281">
      <c r="A281" s="21"/>
      <c r="B281" s="47"/>
      <c r="C281" s="69"/>
      <c r="D281" s="68"/>
      <c r="E281" s="46" t="str">
        <f t="array" ref="E281">IFNA(INDEX('Inventory List'!W282:W1278,Match(B281,'Inventory List'!A282:A1278,0)),"")</f>
        <v/>
      </c>
      <c r="G281" s="21"/>
      <c r="H281" s="49" t="str">
        <f t="array" ref="H281">IFNA(INDEX('Inventory List'!H282:H1278,Match(B281,'Inventory List'!A282:A1278,0)),"")</f>
        <v/>
      </c>
      <c r="I281" s="21"/>
      <c r="J281" s="66" t="str">
        <f t="shared" si="1"/>
        <v/>
      </c>
      <c r="L281" s="67" t="str">
        <f t="array" ref="L281">IFERROR(IF(J281="","",INDEX('Inventory List'!$S$4:$S$1001,MATCH(B281,'Inventory List'!$A$4:$A$1001,0))),"")</f>
        <v/>
      </c>
      <c r="M281" s="67" t="str">
        <f t="shared" si="2"/>
        <v/>
      </c>
    </row>
    <row r="282">
      <c r="A282" s="21"/>
      <c r="B282" s="47"/>
      <c r="C282" s="69"/>
      <c r="D282" s="68"/>
      <c r="E282" s="46" t="str">
        <f t="array" ref="E282">IFNA(INDEX('Inventory List'!W283:W1279,Match(B282,'Inventory List'!A283:A1279,0)),"")</f>
        <v/>
      </c>
      <c r="G282" s="21"/>
      <c r="H282" s="49" t="str">
        <f t="array" ref="H282">IFNA(INDEX('Inventory List'!H283:H1279,Match(B282,'Inventory List'!A283:A1279,0)),"")</f>
        <v/>
      </c>
      <c r="I282" s="21"/>
      <c r="J282" s="66" t="str">
        <f t="shared" si="1"/>
        <v/>
      </c>
      <c r="L282" s="67" t="str">
        <f t="array" ref="L282">IFERROR(IF(J282="","",INDEX('Inventory List'!$S$4:$S$1001,MATCH(B282,'Inventory List'!$A$4:$A$1001,0))),"")</f>
        <v/>
      </c>
      <c r="M282" s="67" t="str">
        <f t="shared" si="2"/>
        <v/>
      </c>
    </row>
    <row r="283">
      <c r="A283" s="21"/>
      <c r="B283" s="47"/>
      <c r="C283" s="69"/>
      <c r="D283" s="68"/>
      <c r="E283" s="46" t="str">
        <f t="array" ref="E283">IFNA(INDEX('Inventory List'!W284:W1280,Match(B283,'Inventory List'!A284:A1280,0)),"")</f>
        <v/>
      </c>
      <c r="G283" s="21"/>
      <c r="H283" s="49" t="str">
        <f t="array" ref="H283">IFNA(INDEX('Inventory List'!H284:H1280,Match(B283,'Inventory List'!A284:A1280,0)),"")</f>
        <v/>
      </c>
      <c r="I283" s="21"/>
      <c r="J283" s="66" t="str">
        <f t="shared" si="1"/>
        <v/>
      </c>
      <c r="L283" s="67" t="str">
        <f t="array" ref="L283">IFERROR(IF(J283="","",INDEX('Inventory List'!$S$4:$S$1001,MATCH(B283,'Inventory List'!$A$4:$A$1001,0))),"")</f>
        <v/>
      </c>
      <c r="M283" s="67" t="str">
        <f t="shared" si="2"/>
        <v/>
      </c>
    </row>
    <row r="284">
      <c r="A284" s="21"/>
      <c r="B284" s="47"/>
      <c r="C284" s="69"/>
      <c r="D284" s="68"/>
      <c r="E284" s="46" t="str">
        <f t="array" ref="E284">IFNA(INDEX('Inventory List'!W285:W1281,Match(B284,'Inventory List'!A285:A1281,0)),"")</f>
        <v/>
      </c>
      <c r="G284" s="21"/>
      <c r="H284" s="49" t="str">
        <f t="array" ref="H284">IFNA(INDEX('Inventory List'!H285:H1281,Match(B284,'Inventory List'!A285:A1281,0)),"")</f>
        <v/>
      </c>
      <c r="I284" s="21"/>
      <c r="J284" s="66" t="str">
        <f t="shared" si="1"/>
        <v/>
      </c>
      <c r="L284" s="67" t="str">
        <f t="array" ref="L284">IFERROR(IF(J284="","",INDEX('Inventory List'!$S$4:$S$1001,MATCH(B284,'Inventory List'!$A$4:$A$1001,0))),"")</f>
        <v/>
      </c>
      <c r="M284" s="67" t="str">
        <f t="shared" si="2"/>
        <v/>
      </c>
    </row>
    <row r="285">
      <c r="A285" s="21"/>
      <c r="B285" s="47"/>
      <c r="C285" s="69"/>
      <c r="D285" s="68"/>
      <c r="E285" s="46" t="str">
        <f t="array" ref="E285">IFNA(INDEX('Inventory List'!W286:W1282,Match(B285,'Inventory List'!A286:A1282,0)),"")</f>
        <v/>
      </c>
      <c r="G285" s="21"/>
      <c r="H285" s="49" t="str">
        <f t="array" ref="H285">IFNA(INDEX('Inventory List'!H286:H1282,Match(B285,'Inventory List'!A286:A1282,0)),"")</f>
        <v/>
      </c>
      <c r="I285" s="21"/>
      <c r="J285" s="66" t="str">
        <f t="shared" si="1"/>
        <v/>
      </c>
      <c r="L285" s="67" t="str">
        <f t="array" ref="L285">IFERROR(IF(J285="","",INDEX('Inventory List'!$S$4:$S$1001,MATCH(B285,'Inventory List'!$A$4:$A$1001,0))),"")</f>
        <v/>
      </c>
      <c r="M285" s="67" t="str">
        <f t="shared" si="2"/>
        <v/>
      </c>
    </row>
    <row r="286">
      <c r="A286" s="21"/>
      <c r="B286" s="47"/>
      <c r="C286" s="69"/>
      <c r="D286" s="68"/>
      <c r="E286" s="46" t="str">
        <f t="array" ref="E286">IFNA(INDEX('Inventory List'!W287:W1283,Match(B286,'Inventory List'!A287:A1283,0)),"")</f>
        <v/>
      </c>
      <c r="G286" s="21"/>
      <c r="H286" s="49" t="str">
        <f t="array" ref="H286">IFNA(INDEX('Inventory List'!H287:H1283,Match(B286,'Inventory List'!A287:A1283,0)),"")</f>
        <v/>
      </c>
      <c r="I286" s="21"/>
      <c r="J286" s="66" t="str">
        <f t="shared" si="1"/>
        <v/>
      </c>
      <c r="L286" s="67" t="str">
        <f t="array" ref="L286">IFERROR(IF(J286="","",INDEX('Inventory List'!$S$4:$S$1001,MATCH(B286,'Inventory List'!$A$4:$A$1001,0))),"")</f>
        <v/>
      </c>
      <c r="M286" s="67" t="str">
        <f t="shared" si="2"/>
        <v/>
      </c>
    </row>
    <row r="287">
      <c r="A287" s="21"/>
      <c r="B287" s="47"/>
      <c r="C287" s="69"/>
      <c r="D287" s="68"/>
      <c r="E287" s="46" t="str">
        <f t="array" ref="E287">IFNA(INDEX('Inventory List'!W288:W1284,Match(B287,'Inventory List'!A288:A1284,0)),"")</f>
        <v/>
      </c>
      <c r="G287" s="21"/>
      <c r="H287" s="49" t="str">
        <f t="array" ref="H287">IFNA(INDEX('Inventory List'!H288:H1284,Match(B287,'Inventory List'!A288:A1284,0)),"")</f>
        <v/>
      </c>
      <c r="I287" s="21"/>
      <c r="J287" s="66" t="str">
        <f t="shared" si="1"/>
        <v/>
      </c>
      <c r="L287" s="67" t="str">
        <f t="array" ref="L287">IFERROR(IF(J287="","",INDEX('Inventory List'!$S$4:$S$1001,MATCH(B287,'Inventory List'!$A$4:$A$1001,0))),"")</f>
        <v/>
      </c>
      <c r="M287" s="67" t="str">
        <f t="shared" si="2"/>
        <v/>
      </c>
    </row>
    <row r="288">
      <c r="A288" s="21"/>
      <c r="B288" s="47"/>
      <c r="C288" s="69"/>
      <c r="D288" s="68"/>
      <c r="E288" s="46" t="str">
        <f t="array" ref="E288">IFNA(INDEX('Inventory List'!W289:W1285,Match(B288,'Inventory List'!A289:A1285,0)),"")</f>
        <v/>
      </c>
      <c r="G288" s="21"/>
      <c r="H288" s="49" t="str">
        <f t="array" ref="H288">IFNA(INDEX('Inventory List'!H289:H1285,Match(B288,'Inventory List'!A289:A1285,0)),"")</f>
        <v/>
      </c>
      <c r="I288" s="21"/>
      <c r="J288" s="66" t="str">
        <f t="shared" si="1"/>
        <v/>
      </c>
      <c r="L288" s="67" t="str">
        <f t="array" ref="L288">IFERROR(IF(J288="","",INDEX('Inventory List'!$S$4:$S$1001,MATCH(B288,'Inventory List'!$A$4:$A$1001,0))),"")</f>
        <v/>
      </c>
      <c r="M288" s="67" t="str">
        <f t="shared" si="2"/>
        <v/>
      </c>
    </row>
    <row r="289">
      <c r="A289" s="21"/>
      <c r="B289" s="47"/>
      <c r="C289" s="69"/>
      <c r="D289" s="68"/>
      <c r="E289" s="46" t="str">
        <f t="array" ref="E289">IFNA(INDEX('Inventory List'!W290:W1286,Match(B289,'Inventory List'!A290:A1286,0)),"")</f>
        <v/>
      </c>
      <c r="G289" s="21"/>
      <c r="H289" s="49" t="str">
        <f t="array" ref="H289">IFNA(INDEX('Inventory List'!H290:H1286,Match(B289,'Inventory List'!A290:A1286,0)),"")</f>
        <v/>
      </c>
      <c r="I289" s="21"/>
      <c r="J289" s="66" t="str">
        <f t="shared" si="1"/>
        <v/>
      </c>
      <c r="L289" s="67" t="str">
        <f t="array" ref="L289">IFERROR(IF(J289="","",INDEX('Inventory List'!$S$4:$S$1001,MATCH(B289,'Inventory List'!$A$4:$A$1001,0))),"")</f>
        <v/>
      </c>
      <c r="M289" s="67" t="str">
        <f t="shared" si="2"/>
        <v/>
      </c>
    </row>
    <row r="290">
      <c r="A290" s="21"/>
      <c r="B290" s="47"/>
      <c r="C290" s="69"/>
      <c r="D290" s="68"/>
      <c r="E290" s="46" t="str">
        <f t="array" ref="E290">IFNA(INDEX('Inventory List'!W291:W1287,Match(B290,'Inventory List'!A291:A1287,0)),"")</f>
        <v/>
      </c>
      <c r="G290" s="21"/>
      <c r="H290" s="49" t="str">
        <f t="array" ref="H290">IFNA(INDEX('Inventory List'!H291:H1287,Match(B290,'Inventory List'!A291:A1287,0)),"")</f>
        <v/>
      </c>
      <c r="I290" s="21"/>
      <c r="J290" s="66" t="str">
        <f t="shared" si="1"/>
        <v/>
      </c>
      <c r="L290" s="67" t="str">
        <f t="array" ref="L290">IFERROR(IF(J290="","",INDEX('Inventory List'!$S$4:$S$1001,MATCH(B290,'Inventory List'!$A$4:$A$1001,0))),"")</f>
        <v/>
      </c>
      <c r="M290" s="67" t="str">
        <f t="shared" si="2"/>
        <v/>
      </c>
    </row>
    <row r="291">
      <c r="A291" s="21"/>
      <c r="B291" s="47"/>
      <c r="C291" s="69"/>
      <c r="D291" s="68"/>
      <c r="E291" s="46" t="str">
        <f t="array" ref="E291">IFNA(INDEX('Inventory List'!W292:W1288,Match(B291,'Inventory List'!A292:A1288,0)),"")</f>
        <v/>
      </c>
      <c r="G291" s="21"/>
      <c r="H291" s="49" t="str">
        <f t="array" ref="H291">IFNA(INDEX('Inventory List'!H292:H1288,Match(B291,'Inventory List'!A292:A1288,0)),"")</f>
        <v/>
      </c>
      <c r="I291" s="21"/>
      <c r="J291" s="66" t="str">
        <f t="shared" si="1"/>
        <v/>
      </c>
      <c r="L291" s="67" t="str">
        <f t="array" ref="L291">IFERROR(IF(J291="","",INDEX('Inventory List'!$S$4:$S$1001,MATCH(B291,'Inventory List'!$A$4:$A$1001,0))),"")</f>
        <v/>
      </c>
      <c r="M291" s="67" t="str">
        <f t="shared" si="2"/>
        <v/>
      </c>
    </row>
    <row r="292">
      <c r="A292" s="21"/>
      <c r="B292" s="47"/>
      <c r="C292" s="69"/>
      <c r="D292" s="68"/>
      <c r="E292" s="46" t="str">
        <f t="array" ref="E292">IFNA(INDEX('Inventory List'!W293:W1289,Match(B292,'Inventory List'!A293:A1289,0)),"")</f>
        <v/>
      </c>
      <c r="G292" s="21"/>
      <c r="H292" s="49" t="str">
        <f t="array" ref="H292">IFNA(INDEX('Inventory List'!H293:H1289,Match(B292,'Inventory List'!A293:A1289,0)),"")</f>
        <v/>
      </c>
      <c r="I292" s="21"/>
      <c r="J292" s="66" t="str">
        <f t="shared" si="1"/>
        <v/>
      </c>
      <c r="L292" s="67" t="str">
        <f t="array" ref="L292">IFERROR(IF(J292="","",INDEX('Inventory List'!$S$4:$S$1001,MATCH(B292,'Inventory List'!$A$4:$A$1001,0))),"")</f>
        <v/>
      </c>
      <c r="M292" s="67" t="str">
        <f t="shared" si="2"/>
        <v/>
      </c>
    </row>
    <row r="293">
      <c r="A293" s="21"/>
      <c r="B293" s="47"/>
      <c r="C293" s="69"/>
      <c r="D293" s="68"/>
      <c r="E293" s="46" t="str">
        <f t="array" ref="E293">IFNA(INDEX('Inventory List'!W294:W1290,Match(B293,'Inventory List'!A294:A1290,0)),"")</f>
        <v/>
      </c>
      <c r="G293" s="21"/>
      <c r="H293" s="49" t="str">
        <f t="array" ref="H293">IFNA(INDEX('Inventory List'!H294:H1290,Match(B293,'Inventory List'!A294:A1290,0)),"")</f>
        <v/>
      </c>
      <c r="I293" s="21"/>
      <c r="J293" s="66" t="str">
        <f t="shared" si="1"/>
        <v/>
      </c>
      <c r="L293" s="67" t="str">
        <f t="array" ref="L293">IFERROR(IF(J293="","",INDEX('Inventory List'!$S$4:$S$1001,MATCH(B293,'Inventory List'!$A$4:$A$1001,0))),"")</f>
        <v/>
      </c>
      <c r="M293" s="67" t="str">
        <f t="shared" si="2"/>
        <v/>
      </c>
    </row>
    <row r="294">
      <c r="A294" s="21"/>
      <c r="B294" s="47"/>
      <c r="C294" s="69"/>
      <c r="D294" s="68"/>
      <c r="E294" s="46" t="str">
        <f t="array" ref="E294">IFNA(INDEX('Inventory List'!W295:W1291,Match(B294,'Inventory List'!A295:A1291,0)),"")</f>
        <v/>
      </c>
      <c r="G294" s="21"/>
      <c r="H294" s="49" t="str">
        <f t="array" ref="H294">IFNA(INDEX('Inventory List'!H295:H1291,Match(B294,'Inventory List'!A295:A1291,0)),"")</f>
        <v/>
      </c>
      <c r="I294" s="21"/>
      <c r="J294" s="66" t="str">
        <f t="shared" si="1"/>
        <v/>
      </c>
      <c r="L294" s="67" t="str">
        <f t="array" ref="L294">IFERROR(IF(J294="","",INDEX('Inventory List'!$S$4:$S$1001,MATCH(B294,'Inventory List'!$A$4:$A$1001,0))),"")</f>
        <v/>
      </c>
      <c r="M294" s="67" t="str">
        <f t="shared" si="2"/>
        <v/>
      </c>
    </row>
    <row r="295">
      <c r="A295" s="21"/>
      <c r="B295" s="47"/>
      <c r="C295" s="69"/>
      <c r="D295" s="68"/>
      <c r="E295" s="46" t="str">
        <f t="array" ref="E295">IFNA(INDEX('Inventory List'!W296:W1292,Match(B295,'Inventory List'!A296:A1292,0)),"")</f>
        <v/>
      </c>
      <c r="G295" s="21"/>
      <c r="H295" s="49" t="str">
        <f t="array" ref="H295">IFNA(INDEX('Inventory List'!H296:H1292,Match(B295,'Inventory List'!A296:A1292,0)),"")</f>
        <v/>
      </c>
      <c r="I295" s="21"/>
      <c r="J295" s="66" t="str">
        <f t="shared" si="1"/>
        <v/>
      </c>
      <c r="L295" s="67" t="str">
        <f t="array" ref="L295">IFERROR(IF(J295="","",INDEX('Inventory List'!$S$4:$S$1001,MATCH(B295,'Inventory List'!$A$4:$A$1001,0))),"")</f>
        <v/>
      </c>
      <c r="M295" s="67" t="str">
        <f t="shared" si="2"/>
        <v/>
      </c>
    </row>
    <row r="296">
      <c r="A296" s="21"/>
      <c r="B296" s="47"/>
      <c r="C296" s="69"/>
      <c r="D296" s="68"/>
      <c r="E296" s="46" t="str">
        <f t="array" ref="E296">IFNA(INDEX('Inventory List'!W297:W1293,Match(B296,'Inventory List'!A297:A1293,0)),"")</f>
        <v/>
      </c>
      <c r="G296" s="21"/>
      <c r="H296" s="49" t="str">
        <f t="array" ref="H296">IFNA(INDEX('Inventory List'!H297:H1293,Match(B296,'Inventory List'!A297:A1293,0)),"")</f>
        <v/>
      </c>
      <c r="I296" s="21"/>
      <c r="J296" s="66" t="str">
        <f t="shared" si="1"/>
        <v/>
      </c>
      <c r="L296" s="67" t="str">
        <f t="array" ref="L296">IFERROR(IF(J296="","",INDEX('Inventory List'!$S$4:$S$1001,MATCH(B296,'Inventory List'!$A$4:$A$1001,0))),"")</f>
        <v/>
      </c>
      <c r="M296" s="67" t="str">
        <f t="shared" si="2"/>
        <v/>
      </c>
    </row>
    <row r="297">
      <c r="A297" s="21"/>
      <c r="B297" s="47"/>
      <c r="C297" s="69"/>
      <c r="D297" s="68"/>
      <c r="E297" s="46" t="str">
        <f t="array" ref="E297">IFNA(INDEX('Inventory List'!W298:W1294,Match(B297,'Inventory List'!A298:A1294,0)),"")</f>
        <v/>
      </c>
      <c r="G297" s="21"/>
      <c r="H297" s="49" t="str">
        <f t="array" ref="H297">IFNA(INDEX('Inventory List'!H298:H1294,Match(B297,'Inventory List'!A298:A1294,0)),"")</f>
        <v/>
      </c>
      <c r="I297" s="21"/>
      <c r="J297" s="66" t="str">
        <f t="shared" si="1"/>
        <v/>
      </c>
      <c r="L297" s="67" t="str">
        <f t="array" ref="L297">IFERROR(IF(J297="","",INDEX('Inventory List'!$S$4:$S$1001,MATCH(B297,'Inventory List'!$A$4:$A$1001,0))),"")</f>
        <v/>
      </c>
      <c r="M297" s="67" t="str">
        <f t="shared" si="2"/>
        <v/>
      </c>
    </row>
    <row r="298">
      <c r="A298" s="21"/>
      <c r="B298" s="47"/>
      <c r="C298" s="69"/>
      <c r="D298" s="68"/>
      <c r="E298" s="46" t="str">
        <f t="array" ref="E298">IFNA(INDEX('Inventory List'!W299:W1295,Match(B298,'Inventory List'!A299:A1295,0)),"")</f>
        <v/>
      </c>
      <c r="G298" s="21"/>
      <c r="H298" s="49" t="str">
        <f t="array" ref="H298">IFNA(INDEX('Inventory List'!H299:H1295,Match(B298,'Inventory List'!A299:A1295,0)),"")</f>
        <v/>
      </c>
      <c r="I298" s="21"/>
      <c r="J298" s="66" t="str">
        <f t="shared" si="1"/>
        <v/>
      </c>
      <c r="L298" s="67" t="str">
        <f t="array" ref="L298">IFERROR(IF(J298="","",INDEX('Inventory List'!$S$4:$S$1001,MATCH(B298,'Inventory List'!$A$4:$A$1001,0))),"")</f>
        <v/>
      </c>
      <c r="M298" s="67" t="str">
        <f t="shared" si="2"/>
        <v/>
      </c>
    </row>
    <row r="299">
      <c r="A299" s="21"/>
      <c r="B299" s="47"/>
      <c r="C299" s="69"/>
      <c r="D299" s="68"/>
      <c r="E299" s="46" t="str">
        <f t="array" ref="E299">IFNA(INDEX('Inventory List'!W300:W1296,Match(B299,'Inventory List'!A300:A1296,0)),"")</f>
        <v/>
      </c>
      <c r="G299" s="21"/>
      <c r="H299" s="49" t="str">
        <f t="array" ref="H299">IFNA(INDEX('Inventory List'!H300:H1296,Match(B299,'Inventory List'!A300:A1296,0)),"")</f>
        <v/>
      </c>
      <c r="I299" s="21"/>
      <c r="J299" s="66" t="str">
        <f t="shared" si="1"/>
        <v/>
      </c>
      <c r="L299" s="67" t="str">
        <f t="array" ref="L299">IFERROR(IF(J299="","",INDEX('Inventory List'!$S$4:$S$1001,MATCH(B299,'Inventory List'!$A$4:$A$1001,0))),"")</f>
        <v/>
      </c>
      <c r="M299" s="67" t="str">
        <f t="shared" si="2"/>
        <v/>
      </c>
    </row>
    <row r="300">
      <c r="A300" s="21"/>
      <c r="B300" s="47"/>
      <c r="C300" s="69"/>
      <c r="D300" s="68"/>
      <c r="E300" s="46" t="str">
        <f t="array" ref="E300">IFNA(INDEX('Inventory List'!W301:W1297,Match(B300,'Inventory List'!A301:A1297,0)),"")</f>
        <v/>
      </c>
      <c r="G300" s="21"/>
      <c r="H300" s="49" t="str">
        <f t="array" ref="H300">IFNA(INDEX('Inventory List'!H301:H1297,Match(B300,'Inventory List'!A301:A1297,0)),"")</f>
        <v/>
      </c>
      <c r="I300" s="21"/>
      <c r="J300" s="66" t="str">
        <f t="shared" si="1"/>
        <v/>
      </c>
      <c r="L300" s="67" t="str">
        <f t="array" ref="L300">IFERROR(IF(J300="","",INDEX('Inventory List'!$S$4:$S$1001,MATCH(B300,'Inventory List'!$A$4:$A$1001,0))),"")</f>
        <v/>
      </c>
      <c r="M300" s="67" t="str">
        <f t="shared" si="2"/>
        <v/>
      </c>
    </row>
    <row r="301">
      <c r="A301" s="21"/>
      <c r="B301" s="47"/>
      <c r="C301" s="69"/>
      <c r="D301" s="68"/>
      <c r="E301" s="46" t="str">
        <f t="array" ref="E301">IFNA(INDEX('Inventory List'!W302:W1298,Match(B301,'Inventory List'!A302:A1298,0)),"")</f>
        <v/>
      </c>
      <c r="G301" s="21"/>
      <c r="H301" s="49" t="str">
        <f t="array" ref="H301">IFNA(INDEX('Inventory List'!H302:H1298,Match(B301,'Inventory List'!A302:A1298,0)),"")</f>
        <v/>
      </c>
      <c r="I301" s="21"/>
      <c r="J301" s="66" t="str">
        <f t="shared" si="1"/>
        <v/>
      </c>
      <c r="L301" s="67" t="str">
        <f t="array" ref="L301">IFERROR(IF(J301="","",INDEX('Inventory List'!$S$4:$S$1001,MATCH(B301,'Inventory List'!$A$4:$A$1001,0))),"")</f>
        <v/>
      </c>
      <c r="M301" s="67" t="str">
        <f t="shared" si="2"/>
        <v/>
      </c>
    </row>
    <row r="302">
      <c r="A302" s="21"/>
      <c r="B302" s="47"/>
      <c r="C302" s="69"/>
      <c r="D302" s="68"/>
      <c r="E302" s="46" t="str">
        <f t="array" ref="E302">IFNA(INDEX('Inventory List'!W303:W1299,Match(B302,'Inventory List'!A303:A1299,0)),"")</f>
        <v/>
      </c>
      <c r="G302" s="21"/>
      <c r="H302" s="49" t="str">
        <f t="array" ref="H302">IFNA(INDEX('Inventory List'!H303:H1299,Match(B302,'Inventory List'!A303:A1299,0)),"")</f>
        <v/>
      </c>
      <c r="I302" s="21"/>
      <c r="J302" s="66" t="str">
        <f t="shared" si="1"/>
        <v/>
      </c>
      <c r="L302" s="67" t="str">
        <f t="array" ref="L302">IFERROR(IF(J302="","",INDEX('Inventory List'!$S$4:$S$1001,MATCH(B302,'Inventory List'!$A$4:$A$1001,0))),"")</f>
        <v/>
      </c>
      <c r="M302" s="67" t="str">
        <f t="shared" si="2"/>
        <v/>
      </c>
    </row>
    <row r="303">
      <c r="A303" s="21"/>
      <c r="B303" s="47"/>
      <c r="C303" s="69"/>
      <c r="D303" s="68"/>
      <c r="E303" s="46" t="str">
        <f t="array" ref="E303">IFNA(INDEX('Inventory List'!W304:W1300,Match(B303,'Inventory List'!A304:A1300,0)),"")</f>
        <v/>
      </c>
      <c r="G303" s="21"/>
      <c r="H303" s="49" t="str">
        <f t="array" ref="H303">IFNA(INDEX('Inventory List'!H304:H1300,Match(B303,'Inventory List'!A304:A1300,0)),"")</f>
        <v/>
      </c>
      <c r="I303" s="21"/>
      <c r="J303" s="66" t="str">
        <f t="shared" si="1"/>
        <v/>
      </c>
      <c r="L303" s="67" t="str">
        <f t="array" ref="L303">IFERROR(IF(J303="","",INDEX('Inventory List'!$S$4:$S$1001,MATCH(B303,'Inventory List'!$A$4:$A$1001,0))),"")</f>
        <v/>
      </c>
      <c r="M303" s="67" t="str">
        <f t="shared" si="2"/>
        <v/>
      </c>
    </row>
    <row r="304">
      <c r="A304" s="21"/>
      <c r="B304" s="47"/>
      <c r="C304" s="69"/>
      <c r="D304" s="68"/>
      <c r="E304" s="46" t="str">
        <f t="array" ref="E304">IFNA(INDEX('Inventory List'!W305:W1301,Match(B304,'Inventory List'!A305:A1301,0)),"")</f>
        <v/>
      </c>
      <c r="G304" s="21"/>
      <c r="H304" s="49" t="str">
        <f t="array" ref="H304">IFNA(INDEX('Inventory List'!H305:H1301,Match(B304,'Inventory List'!A305:A1301,0)),"")</f>
        <v/>
      </c>
      <c r="I304" s="21"/>
      <c r="J304" s="66" t="str">
        <f t="shared" si="1"/>
        <v/>
      </c>
      <c r="L304" s="67" t="str">
        <f t="array" ref="L304">IFERROR(IF(J304="","",INDEX('Inventory List'!$S$4:$S$1001,MATCH(B304,'Inventory List'!$A$4:$A$1001,0))),"")</f>
        <v/>
      </c>
      <c r="M304" s="67" t="str">
        <f t="shared" si="2"/>
        <v/>
      </c>
    </row>
    <row r="305">
      <c r="A305" s="21"/>
      <c r="B305" s="47"/>
      <c r="C305" s="69"/>
      <c r="D305" s="68"/>
      <c r="E305" s="46" t="str">
        <f t="array" ref="E305">IFNA(INDEX('Inventory List'!W306:W1302,Match(B305,'Inventory List'!A306:A1302,0)),"")</f>
        <v/>
      </c>
      <c r="G305" s="21"/>
      <c r="H305" s="49" t="str">
        <f t="array" ref="H305">IFNA(INDEX('Inventory List'!H306:H1302,Match(B305,'Inventory List'!A306:A1302,0)),"")</f>
        <v/>
      </c>
      <c r="I305" s="21"/>
      <c r="J305" s="66" t="str">
        <f t="shared" si="1"/>
        <v/>
      </c>
      <c r="L305" s="67" t="str">
        <f t="array" ref="L305">IFERROR(IF(J305="","",INDEX('Inventory List'!$S$4:$S$1001,MATCH(B305,'Inventory List'!$A$4:$A$1001,0))),"")</f>
        <v/>
      </c>
      <c r="M305" s="67" t="str">
        <f t="shared" si="2"/>
        <v/>
      </c>
    </row>
    <row r="306">
      <c r="A306" s="21"/>
      <c r="B306" s="47"/>
      <c r="C306" s="69"/>
      <c r="D306" s="68"/>
      <c r="E306" s="46" t="str">
        <f t="array" ref="E306">IFNA(INDEX('Inventory List'!W307:W1303,Match(B306,'Inventory List'!A307:A1303,0)),"")</f>
        <v/>
      </c>
      <c r="G306" s="21"/>
      <c r="H306" s="49" t="str">
        <f t="array" ref="H306">IFNA(INDEX('Inventory List'!H307:H1303,Match(B306,'Inventory List'!A307:A1303,0)),"")</f>
        <v/>
      </c>
      <c r="I306" s="21"/>
      <c r="J306" s="66" t="str">
        <f t="shared" si="1"/>
        <v/>
      </c>
      <c r="L306" s="67" t="str">
        <f t="array" ref="L306">IFERROR(IF(J306="","",INDEX('Inventory List'!$S$4:$S$1001,MATCH(B306,'Inventory List'!$A$4:$A$1001,0))),"")</f>
        <v/>
      </c>
      <c r="M306" s="67" t="str">
        <f t="shared" si="2"/>
        <v/>
      </c>
    </row>
    <row r="307">
      <c r="A307" s="21"/>
      <c r="B307" s="47"/>
      <c r="C307" s="69"/>
      <c r="D307" s="68"/>
      <c r="E307" s="46" t="str">
        <f t="array" ref="E307">IFNA(INDEX('Inventory List'!W308:W1304,Match(B307,'Inventory List'!A308:A1304,0)),"")</f>
        <v/>
      </c>
      <c r="G307" s="21"/>
      <c r="H307" s="49" t="str">
        <f t="array" ref="H307">IFNA(INDEX('Inventory List'!H308:H1304,Match(B307,'Inventory List'!A308:A1304,0)),"")</f>
        <v/>
      </c>
      <c r="I307" s="21"/>
      <c r="J307" s="66" t="str">
        <f t="shared" si="1"/>
        <v/>
      </c>
      <c r="L307" s="67" t="str">
        <f t="array" ref="L307">IFERROR(IF(J307="","",INDEX('Inventory List'!$S$4:$S$1001,MATCH(B307,'Inventory List'!$A$4:$A$1001,0))),"")</f>
        <v/>
      </c>
      <c r="M307" s="67" t="str">
        <f t="shared" si="2"/>
        <v/>
      </c>
    </row>
    <row r="308">
      <c r="A308" s="21"/>
      <c r="B308" s="47"/>
      <c r="C308" s="69"/>
      <c r="D308" s="68"/>
      <c r="E308" s="46" t="str">
        <f t="array" ref="E308">IFNA(INDEX('Inventory List'!W309:W1305,Match(B308,'Inventory List'!A309:A1305,0)),"")</f>
        <v/>
      </c>
      <c r="G308" s="21"/>
      <c r="H308" s="49" t="str">
        <f t="array" ref="H308">IFNA(INDEX('Inventory List'!H309:H1305,Match(B308,'Inventory List'!A309:A1305,0)),"")</f>
        <v/>
      </c>
      <c r="I308" s="21"/>
      <c r="J308" s="66" t="str">
        <f t="shared" si="1"/>
        <v/>
      </c>
      <c r="L308" s="67" t="str">
        <f t="array" ref="L308">IFERROR(IF(J308="","",INDEX('Inventory List'!$S$4:$S$1001,MATCH(B308,'Inventory List'!$A$4:$A$1001,0))),"")</f>
        <v/>
      </c>
      <c r="M308" s="67" t="str">
        <f t="shared" si="2"/>
        <v/>
      </c>
    </row>
    <row r="309">
      <c r="A309" s="21"/>
      <c r="B309" s="47"/>
      <c r="C309" s="69"/>
      <c r="D309" s="68"/>
      <c r="E309" s="46" t="str">
        <f t="array" ref="E309">IFNA(INDEX('Inventory List'!W310:W1306,Match(B309,'Inventory List'!A310:A1306,0)),"")</f>
        <v/>
      </c>
      <c r="G309" s="21"/>
      <c r="H309" s="49" t="str">
        <f t="array" ref="H309">IFNA(INDEX('Inventory List'!H310:H1306,Match(B309,'Inventory List'!A310:A1306,0)),"")</f>
        <v/>
      </c>
      <c r="I309" s="21"/>
      <c r="J309" s="66" t="str">
        <f t="shared" si="1"/>
        <v/>
      </c>
      <c r="L309" s="67" t="str">
        <f t="array" ref="L309">IFERROR(IF(J309="","",INDEX('Inventory List'!$S$4:$S$1001,MATCH(B309,'Inventory List'!$A$4:$A$1001,0))),"")</f>
        <v/>
      </c>
      <c r="M309" s="67" t="str">
        <f t="shared" si="2"/>
        <v/>
      </c>
    </row>
    <row r="310">
      <c r="A310" s="21"/>
      <c r="B310" s="47"/>
      <c r="C310" s="69"/>
      <c r="D310" s="68"/>
      <c r="E310" s="46" t="str">
        <f t="array" ref="E310">IFNA(INDEX('Inventory List'!W311:W1307,Match(B310,'Inventory List'!A311:A1307,0)),"")</f>
        <v/>
      </c>
      <c r="G310" s="21"/>
      <c r="H310" s="49" t="str">
        <f t="array" ref="H310">IFNA(INDEX('Inventory List'!H311:H1307,Match(B310,'Inventory List'!A311:A1307,0)),"")</f>
        <v/>
      </c>
      <c r="I310" s="21"/>
      <c r="J310" s="66" t="str">
        <f t="shared" si="1"/>
        <v/>
      </c>
      <c r="L310" s="67" t="str">
        <f t="array" ref="L310">IFERROR(IF(J310="","",INDEX('Inventory List'!$S$4:$S$1001,MATCH(B310,'Inventory List'!$A$4:$A$1001,0))),"")</f>
        <v/>
      </c>
      <c r="M310" s="67" t="str">
        <f t="shared" si="2"/>
        <v/>
      </c>
    </row>
    <row r="311">
      <c r="A311" s="21"/>
      <c r="B311" s="47"/>
      <c r="C311" s="69"/>
      <c r="D311" s="68"/>
      <c r="E311" s="46" t="str">
        <f t="array" ref="E311">IFNA(INDEX('Inventory List'!W312:W1308,Match(B311,'Inventory List'!A312:A1308,0)),"")</f>
        <v/>
      </c>
      <c r="G311" s="21"/>
      <c r="H311" s="49" t="str">
        <f t="array" ref="H311">IFNA(INDEX('Inventory List'!H312:H1308,Match(B311,'Inventory List'!A312:A1308,0)),"")</f>
        <v/>
      </c>
      <c r="I311" s="21"/>
      <c r="J311" s="66" t="str">
        <f t="shared" si="1"/>
        <v/>
      </c>
      <c r="L311" s="67" t="str">
        <f t="array" ref="L311">IFERROR(IF(J311="","",INDEX('Inventory List'!$S$4:$S$1001,MATCH(B311,'Inventory List'!$A$4:$A$1001,0))),"")</f>
        <v/>
      </c>
      <c r="M311" s="67" t="str">
        <f t="shared" si="2"/>
        <v/>
      </c>
    </row>
    <row r="312">
      <c r="A312" s="21"/>
      <c r="B312" s="47"/>
      <c r="C312" s="69"/>
      <c r="D312" s="68"/>
      <c r="E312" s="46" t="str">
        <f t="array" ref="E312">IFNA(INDEX('Inventory List'!W313:W1309,Match(B312,'Inventory List'!A313:A1309,0)),"")</f>
        <v/>
      </c>
      <c r="G312" s="21"/>
      <c r="H312" s="49" t="str">
        <f t="array" ref="H312">IFNA(INDEX('Inventory List'!H313:H1309,Match(B312,'Inventory List'!A313:A1309,0)),"")</f>
        <v/>
      </c>
      <c r="I312" s="21"/>
      <c r="J312" s="66" t="str">
        <f t="shared" si="1"/>
        <v/>
      </c>
      <c r="L312" s="67" t="str">
        <f t="array" ref="L312">IFERROR(IF(J312="","",INDEX('Inventory List'!$S$4:$S$1001,MATCH(B312,'Inventory List'!$A$4:$A$1001,0))),"")</f>
        <v/>
      </c>
      <c r="M312" s="67" t="str">
        <f t="shared" si="2"/>
        <v/>
      </c>
    </row>
    <row r="313">
      <c r="A313" s="21"/>
      <c r="B313" s="47"/>
      <c r="C313" s="69"/>
      <c r="D313" s="68"/>
      <c r="E313" s="46" t="str">
        <f t="array" ref="E313">IFNA(INDEX('Inventory List'!W314:W1310,Match(B313,'Inventory List'!A314:A1310,0)),"")</f>
        <v/>
      </c>
      <c r="G313" s="21"/>
      <c r="H313" s="49" t="str">
        <f t="array" ref="H313">IFNA(INDEX('Inventory List'!H314:H1310,Match(B313,'Inventory List'!A314:A1310,0)),"")</f>
        <v/>
      </c>
      <c r="I313" s="21"/>
      <c r="J313" s="66" t="str">
        <f t="shared" si="1"/>
        <v/>
      </c>
      <c r="L313" s="67" t="str">
        <f t="array" ref="L313">IFERROR(IF(J313="","",INDEX('Inventory List'!$S$4:$S$1001,MATCH(B313,'Inventory List'!$A$4:$A$1001,0))),"")</f>
        <v/>
      </c>
      <c r="M313" s="67" t="str">
        <f t="shared" si="2"/>
        <v/>
      </c>
    </row>
    <row r="314">
      <c r="A314" s="21"/>
      <c r="B314" s="47"/>
      <c r="C314" s="69"/>
      <c r="D314" s="68"/>
      <c r="E314" s="46" t="str">
        <f t="array" ref="E314">IFNA(INDEX('Inventory List'!W315:W1311,Match(B314,'Inventory List'!A315:A1311,0)),"")</f>
        <v/>
      </c>
      <c r="G314" s="21"/>
      <c r="H314" s="49" t="str">
        <f t="array" ref="H314">IFNA(INDEX('Inventory List'!H315:H1311,Match(B314,'Inventory List'!A315:A1311,0)),"")</f>
        <v/>
      </c>
      <c r="I314" s="21"/>
      <c r="J314" s="66" t="str">
        <f t="shared" si="1"/>
        <v/>
      </c>
      <c r="L314" s="67" t="str">
        <f t="array" ref="L314">IFERROR(IF(J314="","",INDEX('Inventory List'!$S$4:$S$1001,MATCH(B314,'Inventory List'!$A$4:$A$1001,0))),"")</f>
        <v/>
      </c>
      <c r="M314" s="67" t="str">
        <f t="shared" si="2"/>
        <v/>
      </c>
    </row>
    <row r="315">
      <c r="A315" s="21"/>
      <c r="B315" s="47"/>
      <c r="C315" s="69"/>
      <c r="D315" s="68"/>
      <c r="E315" s="46" t="str">
        <f t="array" ref="E315">IFNA(INDEX('Inventory List'!W316:W1312,Match(B315,'Inventory List'!A316:A1312,0)),"")</f>
        <v/>
      </c>
      <c r="G315" s="21"/>
      <c r="H315" s="49" t="str">
        <f t="array" ref="H315">IFNA(INDEX('Inventory List'!H316:H1312,Match(B315,'Inventory List'!A316:A1312,0)),"")</f>
        <v/>
      </c>
      <c r="I315" s="21"/>
      <c r="J315" s="66" t="str">
        <f t="shared" si="1"/>
        <v/>
      </c>
      <c r="L315" s="67" t="str">
        <f t="array" ref="L315">IFERROR(IF(J315="","",INDEX('Inventory List'!$S$4:$S$1001,MATCH(B315,'Inventory List'!$A$4:$A$1001,0))),"")</f>
        <v/>
      </c>
      <c r="M315" s="67" t="str">
        <f t="shared" si="2"/>
        <v/>
      </c>
    </row>
    <row r="316">
      <c r="A316" s="21"/>
      <c r="B316" s="47"/>
      <c r="C316" s="69"/>
      <c r="D316" s="68"/>
      <c r="E316" s="46" t="str">
        <f t="array" ref="E316">IFNA(INDEX('Inventory List'!W317:W1313,Match(B316,'Inventory List'!A317:A1313,0)),"")</f>
        <v/>
      </c>
      <c r="G316" s="21"/>
      <c r="H316" s="49" t="str">
        <f t="array" ref="H316">IFNA(INDEX('Inventory List'!H317:H1313,Match(B316,'Inventory List'!A317:A1313,0)),"")</f>
        <v/>
      </c>
      <c r="I316" s="21"/>
      <c r="J316" s="66" t="str">
        <f t="shared" si="1"/>
        <v/>
      </c>
      <c r="L316" s="67" t="str">
        <f t="array" ref="L316">IFERROR(IF(J316="","",INDEX('Inventory List'!$S$4:$S$1001,MATCH(B316,'Inventory List'!$A$4:$A$1001,0))),"")</f>
        <v/>
      </c>
      <c r="M316" s="67" t="str">
        <f t="shared" si="2"/>
        <v/>
      </c>
    </row>
    <row r="317">
      <c r="A317" s="21"/>
      <c r="B317" s="47"/>
      <c r="C317" s="69"/>
      <c r="D317" s="68"/>
      <c r="E317" s="46" t="str">
        <f t="array" ref="E317">IFNA(INDEX('Inventory List'!W318:W1314,Match(B317,'Inventory List'!A318:A1314,0)),"")</f>
        <v/>
      </c>
      <c r="G317" s="21"/>
      <c r="H317" s="49" t="str">
        <f t="array" ref="H317">IFNA(INDEX('Inventory List'!H318:H1314,Match(B317,'Inventory List'!A318:A1314,0)),"")</f>
        <v/>
      </c>
      <c r="I317" s="21"/>
      <c r="J317" s="66" t="str">
        <f t="shared" si="1"/>
        <v/>
      </c>
      <c r="L317" s="67" t="str">
        <f t="array" ref="L317">IFERROR(IF(J317="","",INDEX('Inventory List'!$S$4:$S$1001,MATCH(B317,'Inventory List'!$A$4:$A$1001,0))),"")</f>
        <v/>
      </c>
      <c r="M317" s="67" t="str">
        <f t="shared" si="2"/>
        <v/>
      </c>
    </row>
    <row r="318">
      <c r="A318" s="21"/>
      <c r="B318" s="47"/>
      <c r="C318" s="69"/>
      <c r="D318" s="68"/>
      <c r="E318" s="46" t="str">
        <f t="array" ref="E318">IFNA(INDEX('Inventory List'!W319:W1315,Match(B318,'Inventory List'!A319:A1315,0)),"")</f>
        <v/>
      </c>
      <c r="G318" s="21"/>
      <c r="H318" s="49" t="str">
        <f t="array" ref="H318">IFNA(INDEX('Inventory List'!H319:H1315,Match(B318,'Inventory List'!A319:A1315,0)),"")</f>
        <v/>
      </c>
      <c r="I318" s="21"/>
      <c r="J318" s="66" t="str">
        <f t="shared" si="1"/>
        <v/>
      </c>
      <c r="L318" s="67" t="str">
        <f t="array" ref="L318">IFERROR(IF(J318="","",INDEX('Inventory List'!$S$4:$S$1001,MATCH(B318,'Inventory List'!$A$4:$A$1001,0))),"")</f>
        <v/>
      </c>
      <c r="M318" s="67" t="str">
        <f t="shared" si="2"/>
        <v/>
      </c>
    </row>
    <row r="319">
      <c r="A319" s="21"/>
      <c r="B319" s="47"/>
      <c r="C319" s="69"/>
      <c r="D319" s="68"/>
      <c r="E319" s="46" t="str">
        <f t="array" ref="E319">IFNA(INDEX('Inventory List'!W320:W1316,Match(B319,'Inventory List'!A320:A1316,0)),"")</f>
        <v/>
      </c>
      <c r="G319" s="21"/>
      <c r="H319" s="49" t="str">
        <f t="array" ref="H319">IFNA(INDEX('Inventory List'!H320:H1316,Match(B319,'Inventory List'!A320:A1316,0)),"")</f>
        <v/>
      </c>
      <c r="I319" s="21"/>
      <c r="J319" s="66" t="str">
        <f t="shared" si="1"/>
        <v/>
      </c>
      <c r="L319" s="67" t="str">
        <f t="array" ref="L319">IFERROR(IF(J319="","",INDEX('Inventory List'!$S$4:$S$1001,MATCH(B319,'Inventory List'!$A$4:$A$1001,0))),"")</f>
        <v/>
      </c>
      <c r="M319" s="67" t="str">
        <f t="shared" si="2"/>
        <v/>
      </c>
    </row>
    <row r="320">
      <c r="A320" s="21"/>
      <c r="B320" s="47"/>
      <c r="C320" s="69"/>
      <c r="D320" s="68"/>
      <c r="E320" s="46" t="str">
        <f t="array" ref="E320">IFNA(INDEX('Inventory List'!W321:W1317,Match(B320,'Inventory List'!A321:A1317,0)),"")</f>
        <v/>
      </c>
      <c r="G320" s="21"/>
      <c r="H320" s="49" t="str">
        <f t="array" ref="H320">IFNA(INDEX('Inventory List'!H321:H1317,Match(B320,'Inventory List'!A321:A1317,0)),"")</f>
        <v/>
      </c>
      <c r="I320" s="21"/>
      <c r="J320" s="66" t="str">
        <f t="shared" si="1"/>
        <v/>
      </c>
      <c r="L320" s="67" t="str">
        <f t="array" ref="L320">IFERROR(IF(J320="","",INDEX('Inventory List'!$S$4:$S$1001,MATCH(B320,'Inventory List'!$A$4:$A$1001,0))),"")</f>
        <v/>
      </c>
      <c r="M320" s="67" t="str">
        <f t="shared" si="2"/>
        <v/>
      </c>
    </row>
    <row r="321">
      <c r="A321" s="21"/>
      <c r="B321" s="47"/>
      <c r="C321" s="69"/>
      <c r="D321" s="68"/>
      <c r="E321" s="46" t="str">
        <f t="array" ref="E321">IFNA(INDEX('Inventory List'!W322:W1318,Match(B321,'Inventory List'!A322:A1318,0)),"")</f>
        <v/>
      </c>
      <c r="G321" s="21"/>
      <c r="H321" s="49" t="str">
        <f t="array" ref="H321">IFNA(INDEX('Inventory List'!H322:H1318,Match(B321,'Inventory List'!A322:A1318,0)),"")</f>
        <v/>
      </c>
      <c r="I321" s="21"/>
      <c r="J321" s="66" t="str">
        <f t="shared" si="1"/>
        <v/>
      </c>
      <c r="L321" s="67" t="str">
        <f t="array" ref="L321">IFERROR(IF(J321="","",INDEX('Inventory List'!$S$4:$S$1001,MATCH(B321,'Inventory List'!$A$4:$A$1001,0))),"")</f>
        <v/>
      </c>
      <c r="M321" s="67" t="str">
        <f t="shared" si="2"/>
        <v/>
      </c>
    </row>
    <row r="322">
      <c r="A322" s="21"/>
      <c r="B322" s="47"/>
      <c r="C322" s="69"/>
      <c r="D322" s="68"/>
      <c r="E322" s="46" t="str">
        <f t="array" ref="E322">IFNA(INDEX('Inventory List'!W323:W1319,Match(B322,'Inventory List'!A323:A1319,0)),"")</f>
        <v/>
      </c>
      <c r="G322" s="21"/>
      <c r="H322" s="49" t="str">
        <f t="array" ref="H322">IFNA(INDEX('Inventory List'!H323:H1319,Match(B322,'Inventory List'!A323:A1319,0)),"")</f>
        <v/>
      </c>
      <c r="I322" s="21"/>
      <c r="J322" s="66" t="str">
        <f t="shared" si="1"/>
        <v/>
      </c>
      <c r="L322" s="67" t="str">
        <f t="array" ref="L322">IFERROR(IF(J322="","",INDEX('Inventory List'!$S$4:$S$1001,MATCH(B322,'Inventory List'!$A$4:$A$1001,0))),"")</f>
        <v/>
      </c>
      <c r="M322" s="67" t="str">
        <f t="shared" si="2"/>
        <v/>
      </c>
    </row>
    <row r="323">
      <c r="A323" s="21"/>
      <c r="B323" s="47"/>
      <c r="C323" s="69"/>
      <c r="D323" s="68"/>
      <c r="E323" s="46" t="str">
        <f t="array" ref="E323">IFNA(INDEX('Inventory List'!W324:W1320,Match(B323,'Inventory List'!A324:A1320,0)),"")</f>
        <v/>
      </c>
      <c r="G323" s="21"/>
      <c r="H323" s="49" t="str">
        <f t="array" ref="H323">IFNA(INDEX('Inventory List'!H324:H1320,Match(B323,'Inventory List'!A324:A1320,0)),"")</f>
        <v/>
      </c>
      <c r="I323" s="21"/>
      <c r="J323" s="66" t="str">
        <f t="shared" si="1"/>
        <v/>
      </c>
      <c r="L323" s="67" t="str">
        <f t="array" ref="L323">IFERROR(IF(J323="","",INDEX('Inventory List'!$S$4:$S$1001,MATCH(B323,'Inventory List'!$A$4:$A$1001,0))),"")</f>
        <v/>
      </c>
      <c r="M323" s="67" t="str">
        <f t="shared" si="2"/>
        <v/>
      </c>
    </row>
    <row r="324">
      <c r="A324" s="21"/>
      <c r="B324" s="47"/>
      <c r="C324" s="69"/>
      <c r="D324" s="68"/>
      <c r="E324" s="46" t="str">
        <f t="array" ref="E324">IFNA(INDEX('Inventory List'!W325:W1321,Match(B324,'Inventory List'!A325:A1321,0)),"")</f>
        <v/>
      </c>
      <c r="G324" s="21"/>
      <c r="H324" s="49" t="str">
        <f t="array" ref="H324">IFNA(INDEX('Inventory List'!H325:H1321,Match(B324,'Inventory List'!A325:A1321,0)),"")</f>
        <v/>
      </c>
      <c r="I324" s="21"/>
      <c r="J324" s="66" t="str">
        <f t="shared" si="1"/>
        <v/>
      </c>
      <c r="L324" s="67" t="str">
        <f t="array" ref="L324">IFERROR(IF(J324="","",INDEX('Inventory List'!$S$4:$S$1001,MATCH(B324,'Inventory List'!$A$4:$A$1001,0))),"")</f>
        <v/>
      </c>
      <c r="M324" s="67" t="str">
        <f t="shared" si="2"/>
        <v/>
      </c>
    </row>
    <row r="325">
      <c r="A325" s="21"/>
      <c r="B325" s="47"/>
      <c r="C325" s="69"/>
      <c r="D325" s="68"/>
      <c r="E325" s="46" t="str">
        <f t="array" ref="E325">IFNA(INDEX('Inventory List'!W326:W1322,Match(B325,'Inventory List'!A326:A1322,0)),"")</f>
        <v/>
      </c>
      <c r="G325" s="21"/>
      <c r="H325" s="49" t="str">
        <f t="array" ref="H325">IFNA(INDEX('Inventory List'!H326:H1322,Match(B325,'Inventory List'!A326:A1322,0)),"")</f>
        <v/>
      </c>
      <c r="I325" s="21"/>
      <c r="J325" s="66" t="str">
        <f t="shared" si="1"/>
        <v/>
      </c>
      <c r="L325" s="67" t="str">
        <f t="array" ref="L325">IFERROR(IF(J325="","",INDEX('Inventory List'!$S$4:$S$1001,MATCH(B325,'Inventory List'!$A$4:$A$1001,0))),"")</f>
        <v/>
      </c>
      <c r="M325" s="67" t="str">
        <f t="shared" si="2"/>
        <v/>
      </c>
    </row>
    <row r="326">
      <c r="A326" s="21"/>
      <c r="B326" s="47"/>
      <c r="C326" s="69"/>
      <c r="D326" s="68"/>
      <c r="E326" s="46" t="str">
        <f t="array" ref="E326">IFNA(INDEX('Inventory List'!W327:W1323,Match(B326,'Inventory List'!A327:A1323,0)),"")</f>
        <v/>
      </c>
      <c r="G326" s="21"/>
      <c r="H326" s="49" t="str">
        <f t="array" ref="H326">IFNA(INDEX('Inventory List'!H327:H1323,Match(B326,'Inventory List'!A327:A1323,0)),"")</f>
        <v/>
      </c>
      <c r="I326" s="21"/>
      <c r="J326" s="66" t="str">
        <f t="shared" si="1"/>
        <v/>
      </c>
      <c r="L326" s="67" t="str">
        <f t="array" ref="L326">IFERROR(IF(J326="","",INDEX('Inventory List'!$S$4:$S$1001,MATCH(B326,'Inventory List'!$A$4:$A$1001,0))),"")</f>
        <v/>
      </c>
      <c r="M326" s="67" t="str">
        <f t="shared" si="2"/>
        <v/>
      </c>
    </row>
    <row r="327">
      <c r="A327" s="21"/>
      <c r="B327" s="47"/>
      <c r="C327" s="69"/>
      <c r="D327" s="68"/>
      <c r="E327" s="46" t="str">
        <f t="array" ref="E327">IFNA(INDEX('Inventory List'!W328:W1324,Match(B327,'Inventory List'!A328:A1324,0)),"")</f>
        <v/>
      </c>
      <c r="G327" s="21"/>
      <c r="H327" s="49" t="str">
        <f t="array" ref="H327">IFNA(INDEX('Inventory List'!H328:H1324,Match(B327,'Inventory List'!A328:A1324,0)),"")</f>
        <v/>
      </c>
      <c r="I327" s="21"/>
      <c r="J327" s="66" t="str">
        <f t="shared" si="1"/>
        <v/>
      </c>
      <c r="L327" s="67" t="str">
        <f t="array" ref="L327">IFERROR(IF(J327="","",INDEX('Inventory List'!$S$4:$S$1001,MATCH(B327,'Inventory List'!$A$4:$A$1001,0))),"")</f>
        <v/>
      </c>
      <c r="M327" s="67" t="str">
        <f t="shared" si="2"/>
        <v/>
      </c>
    </row>
    <row r="328">
      <c r="A328" s="21"/>
      <c r="B328" s="47"/>
      <c r="C328" s="69"/>
      <c r="D328" s="68"/>
      <c r="E328" s="46" t="str">
        <f t="array" ref="E328">IFNA(INDEX('Inventory List'!W329:W1325,Match(B328,'Inventory List'!A329:A1325,0)),"")</f>
        <v/>
      </c>
      <c r="G328" s="21"/>
      <c r="H328" s="49" t="str">
        <f t="array" ref="H328">IFNA(INDEX('Inventory List'!H329:H1325,Match(B328,'Inventory List'!A329:A1325,0)),"")</f>
        <v/>
      </c>
      <c r="I328" s="21"/>
      <c r="J328" s="66" t="str">
        <f t="shared" si="1"/>
        <v/>
      </c>
      <c r="L328" s="67" t="str">
        <f t="array" ref="L328">IFERROR(IF(J328="","",INDEX('Inventory List'!$S$4:$S$1001,MATCH(B328,'Inventory List'!$A$4:$A$1001,0))),"")</f>
        <v/>
      </c>
      <c r="M328" s="67" t="str">
        <f t="shared" si="2"/>
        <v/>
      </c>
    </row>
    <row r="329">
      <c r="A329" s="21"/>
      <c r="B329" s="47"/>
      <c r="C329" s="69"/>
      <c r="D329" s="68"/>
      <c r="E329" s="46" t="str">
        <f t="array" ref="E329">IFNA(INDEX('Inventory List'!W330:W1326,Match(B329,'Inventory List'!A330:A1326,0)),"")</f>
        <v/>
      </c>
      <c r="G329" s="21"/>
      <c r="H329" s="49" t="str">
        <f t="array" ref="H329">IFNA(INDEX('Inventory List'!H330:H1326,Match(B329,'Inventory List'!A330:A1326,0)),"")</f>
        <v/>
      </c>
      <c r="I329" s="21"/>
      <c r="J329" s="66" t="str">
        <f t="shared" si="1"/>
        <v/>
      </c>
      <c r="L329" s="67" t="str">
        <f t="array" ref="L329">IFERROR(IF(J329="","",INDEX('Inventory List'!$S$4:$S$1001,MATCH(B329,'Inventory List'!$A$4:$A$1001,0))),"")</f>
        <v/>
      </c>
      <c r="M329" s="67" t="str">
        <f t="shared" si="2"/>
        <v/>
      </c>
    </row>
    <row r="330">
      <c r="A330" s="21"/>
      <c r="B330" s="47"/>
      <c r="C330" s="69"/>
      <c r="D330" s="68"/>
      <c r="E330" s="46" t="str">
        <f t="array" ref="E330">IFNA(INDEX('Inventory List'!W331:W1327,Match(B330,'Inventory List'!A331:A1327,0)),"")</f>
        <v/>
      </c>
      <c r="G330" s="21"/>
      <c r="H330" s="49" t="str">
        <f t="array" ref="H330">IFNA(INDEX('Inventory List'!H331:H1327,Match(B330,'Inventory List'!A331:A1327,0)),"")</f>
        <v/>
      </c>
      <c r="I330" s="21"/>
      <c r="J330" s="66" t="str">
        <f t="shared" si="1"/>
        <v/>
      </c>
      <c r="L330" s="67" t="str">
        <f t="array" ref="L330">IFERROR(IF(J330="","",INDEX('Inventory List'!$S$4:$S$1001,MATCH(B330,'Inventory List'!$A$4:$A$1001,0))),"")</f>
        <v/>
      </c>
      <c r="M330" s="67" t="str">
        <f t="shared" si="2"/>
        <v/>
      </c>
    </row>
    <row r="331">
      <c r="A331" s="21"/>
      <c r="B331" s="47"/>
      <c r="C331" s="69"/>
      <c r="D331" s="68"/>
      <c r="E331" s="46" t="str">
        <f t="array" ref="E331">IFNA(INDEX('Inventory List'!W332:W1328,Match(B331,'Inventory List'!A332:A1328,0)),"")</f>
        <v/>
      </c>
      <c r="G331" s="21"/>
      <c r="H331" s="49" t="str">
        <f t="array" ref="H331">IFNA(INDEX('Inventory List'!H332:H1328,Match(B331,'Inventory List'!A332:A1328,0)),"")</f>
        <v/>
      </c>
      <c r="I331" s="21"/>
      <c r="J331" s="66" t="str">
        <f t="shared" si="1"/>
        <v/>
      </c>
      <c r="L331" s="67" t="str">
        <f t="array" ref="L331">IFERROR(IF(J331="","",INDEX('Inventory List'!$S$4:$S$1001,MATCH(B331,'Inventory List'!$A$4:$A$1001,0))),"")</f>
        <v/>
      </c>
      <c r="M331" s="67" t="str">
        <f t="shared" si="2"/>
        <v/>
      </c>
    </row>
    <row r="332">
      <c r="A332" s="21"/>
      <c r="B332" s="47"/>
      <c r="C332" s="69"/>
      <c r="D332" s="68"/>
      <c r="E332" s="46" t="str">
        <f t="array" ref="E332">IFNA(INDEX('Inventory List'!W333:W1329,Match(B332,'Inventory List'!A333:A1329,0)),"")</f>
        <v/>
      </c>
      <c r="G332" s="21"/>
      <c r="H332" s="49" t="str">
        <f t="array" ref="H332">IFNA(INDEX('Inventory List'!H333:H1329,Match(B332,'Inventory List'!A333:A1329,0)),"")</f>
        <v/>
      </c>
      <c r="I332" s="21"/>
      <c r="J332" s="66" t="str">
        <f t="shared" si="1"/>
        <v/>
      </c>
      <c r="L332" s="67" t="str">
        <f t="array" ref="L332">IFERROR(IF(J332="","",INDEX('Inventory List'!$S$4:$S$1001,MATCH(B332,'Inventory List'!$A$4:$A$1001,0))),"")</f>
        <v/>
      </c>
      <c r="M332" s="67" t="str">
        <f t="shared" si="2"/>
        <v/>
      </c>
    </row>
    <row r="333">
      <c r="A333" s="21"/>
      <c r="B333" s="47"/>
      <c r="C333" s="69"/>
      <c r="D333" s="68"/>
      <c r="E333" s="46" t="str">
        <f t="array" ref="E333">IFNA(INDEX('Inventory List'!W334:W1330,Match(B333,'Inventory List'!A334:A1330,0)),"")</f>
        <v/>
      </c>
      <c r="G333" s="21"/>
      <c r="H333" s="49" t="str">
        <f t="array" ref="H333">IFNA(INDEX('Inventory List'!H334:H1330,Match(B333,'Inventory List'!A334:A1330,0)),"")</f>
        <v/>
      </c>
      <c r="I333" s="21"/>
      <c r="J333" s="66" t="str">
        <f t="shared" si="1"/>
        <v/>
      </c>
      <c r="L333" s="67" t="str">
        <f t="array" ref="L333">IFERROR(IF(J333="","",INDEX('Inventory List'!$S$4:$S$1001,MATCH(B333,'Inventory List'!$A$4:$A$1001,0))),"")</f>
        <v/>
      </c>
      <c r="M333" s="67" t="str">
        <f t="shared" si="2"/>
        <v/>
      </c>
    </row>
    <row r="334">
      <c r="A334" s="21"/>
      <c r="B334" s="47"/>
      <c r="C334" s="69"/>
      <c r="D334" s="68"/>
      <c r="E334" s="46" t="str">
        <f t="array" ref="E334">IFNA(INDEX('Inventory List'!W335:W1331,Match(B334,'Inventory List'!A335:A1331,0)),"")</f>
        <v/>
      </c>
      <c r="G334" s="21"/>
      <c r="H334" s="49" t="str">
        <f t="array" ref="H334">IFNA(INDEX('Inventory List'!H335:H1331,Match(B334,'Inventory List'!A335:A1331,0)),"")</f>
        <v/>
      </c>
      <c r="I334" s="21"/>
      <c r="J334" s="66" t="str">
        <f t="shared" si="1"/>
        <v/>
      </c>
      <c r="L334" s="67" t="str">
        <f t="array" ref="L334">IFERROR(IF(J334="","",INDEX('Inventory List'!$S$4:$S$1001,MATCH(B334,'Inventory List'!$A$4:$A$1001,0))),"")</f>
        <v/>
      </c>
      <c r="M334" s="67" t="str">
        <f t="shared" si="2"/>
        <v/>
      </c>
    </row>
    <row r="335">
      <c r="A335" s="21"/>
      <c r="B335" s="47"/>
      <c r="C335" s="69"/>
      <c r="D335" s="68"/>
      <c r="E335" s="46" t="str">
        <f t="array" ref="E335">IFNA(INDEX('Inventory List'!W336:W1332,Match(B335,'Inventory List'!A336:A1332,0)),"")</f>
        <v/>
      </c>
      <c r="G335" s="21"/>
      <c r="H335" s="49" t="str">
        <f t="array" ref="H335">IFNA(INDEX('Inventory List'!H336:H1332,Match(B335,'Inventory List'!A336:A1332,0)),"")</f>
        <v/>
      </c>
      <c r="I335" s="21"/>
      <c r="J335" s="66" t="str">
        <f t="shared" si="1"/>
        <v/>
      </c>
      <c r="L335" s="67" t="str">
        <f t="array" ref="L335">IFERROR(IF(J335="","",INDEX('Inventory List'!$S$4:$S$1001,MATCH(B335,'Inventory List'!$A$4:$A$1001,0))),"")</f>
        <v/>
      </c>
      <c r="M335" s="67" t="str">
        <f t="shared" si="2"/>
        <v/>
      </c>
    </row>
    <row r="336">
      <c r="A336" s="21"/>
      <c r="B336" s="47"/>
      <c r="C336" s="69"/>
      <c r="D336" s="68"/>
      <c r="E336" s="46" t="str">
        <f t="array" ref="E336">IFNA(INDEX('Inventory List'!W337:W1333,Match(B336,'Inventory List'!A337:A1333,0)),"")</f>
        <v/>
      </c>
      <c r="G336" s="21"/>
      <c r="H336" s="49" t="str">
        <f t="array" ref="H336">IFNA(INDEX('Inventory List'!H337:H1333,Match(B336,'Inventory List'!A337:A1333,0)),"")</f>
        <v/>
      </c>
      <c r="I336" s="21"/>
      <c r="J336" s="66" t="str">
        <f t="shared" si="1"/>
        <v/>
      </c>
      <c r="L336" s="67" t="str">
        <f t="array" ref="L336">IFERROR(IF(J336="","",INDEX('Inventory List'!$S$4:$S$1001,MATCH(B336,'Inventory List'!$A$4:$A$1001,0))),"")</f>
        <v/>
      </c>
      <c r="M336" s="67" t="str">
        <f t="shared" si="2"/>
        <v/>
      </c>
    </row>
    <row r="337">
      <c r="A337" s="21"/>
      <c r="B337" s="47"/>
      <c r="C337" s="69"/>
      <c r="D337" s="68"/>
      <c r="E337" s="46" t="str">
        <f t="array" ref="E337">IFNA(INDEX('Inventory List'!W338:W1334,Match(B337,'Inventory List'!A338:A1334,0)),"")</f>
        <v/>
      </c>
      <c r="G337" s="21"/>
      <c r="H337" s="49" t="str">
        <f t="array" ref="H337">IFNA(INDEX('Inventory List'!H338:H1334,Match(B337,'Inventory List'!A338:A1334,0)),"")</f>
        <v/>
      </c>
      <c r="I337" s="21"/>
      <c r="J337" s="66" t="str">
        <f t="shared" si="1"/>
        <v/>
      </c>
      <c r="L337" s="67" t="str">
        <f t="array" ref="L337">IFERROR(IF(J337="","",INDEX('Inventory List'!$S$4:$S$1001,MATCH(B337,'Inventory List'!$A$4:$A$1001,0))),"")</f>
        <v/>
      </c>
      <c r="M337" s="67" t="str">
        <f t="shared" si="2"/>
        <v/>
      </c>
    </row>
    <row r="338">
      <c r="A338" s="21"/>
      <c r="B338" s="47"/>
      <c r="C338" s="69"/>
      <c r="D338" s="68"/>
      <c r="E338" s="46" t="str">
        <f t="array" ref="E338">IFNA(INDEX('Inventory List'!W339:W1335,Match(B338,'Inventory List'!A339:A1335,0)),"")</f>
        <v/>
      </c>
      <c r="G338" s="21"/>
      <c r="H338" s="49" t="str">
        <f t="array" ref="H338">IFNA(INDEX('Inventory List'!H339:H1335,Match(B338,'Inventory List'!A339:A1335,0)),"")</f>
        <v/>
      </c>
      <c r="I338" s="21"/>
      <c r="J338" s="66" t="str">
        <f t="shared" si="1"/>
        <v/>
      </c>
      <c r="L338" s="67" t="str">
        <f t="array" ref="L338">IFERROR(IF(J338="","",INDEX('Inventory List'!$S$4:$S$1001,MATCH(B338,'Inventory List'!$A$4:$A$1001,0))),"")</f>
        <v/>
      </c>
      <c r="M338" s="67" t="str">
        <f t="shared" si="2"/>
        <v/>
      </c>
    </row>
    <row r="339">
      <c r="A339" s="21"/>
      <c r="B339" s="47"/>
      <c r="C339" s="69"/>
      <c r="D339" s="68"/>
      <c r="E339" s="46" t="str">
        <f t="array" ref="E339">IFNA(INDEX('Inventory List'!W340:W1336,Match(B339,'Inventory List'!A340:A1336,0)),"")</f>
        <v/>
      </c>
      <c r="G339" s="21"/>
      <c r="H339" s="49" t="str">
        <f t="array" ref="H339">IFNA(INDEX('Inventory List'!H340:H1336,Match(B339,'Inventory List'!A340:A1336,0)),"")</f>
        <v/>
      </c>
      <c r="I339" s="21"/>
      <c r="J339" s="66" t="str">
        <f t="shared" si="1"/>
        <v/>
      </c>
      <c r="L339" s="67" t="str">
        <f t="array" ref="L339">IFERROR(IF(J339="","",INDEX('Inventory List'!$S$4:$S$1001,MATCH(B339,'Inventory List'!$A$4:$A$1001,0))),"")</f>
        <v/>
      </c>
      <c r="M339" s="67" t="str">
        <f t="shared" si="2"/>
        <v/>
      </c>
    </row>
    <row r="340">
      <c r="A340" s="21"/>
      <c r="B340" s="47"/>
      <c r="C340" s="69"/>
      <c r="D340" s="68"/>
      <c r="E340" s="46" t="str">
        <f t="array" ref="E340">IFNA(INDEX('Inventory List'!W341:W1337,Match(B340,'Inventory List'!A341:A1337,0)),"")</f>
        <v/>
      </c>
      <c r="G340" s="21"/>
      <c r="H340" s="49" t="str">
        <f t="array" ref="H340">IFNA(INDEX('Inventory List'!H341:H1337,Match(B340,'Inventory List'!A341:A1337,0)),"")</f>
        <v/>
      </c>
      <c r="I340" s="21"/>
      <c r="J340" s="66" t="str">
        <f t="shared" si="1"/>
        <v/>
      </c>
      <c r="L340" s="67" t="str">
        <f t="array" ref="L340">IFERROR(IF(J340="","",INDEX('Inventory List'!$S$4:$S$1001,MATCH(B340,'Inventory List'!$A$4:$A$1001,0))),"")</f>
        <v/>
      </c>
      <c r="M340" s="67" t="str">
        <f t="shared" si="2"/>
        <v/>
      </c>
    </row>
    <row r="341">
      <c r="A341" s="21"/>
      <c r="B341" s="47"/>
      <c r="C341" s="69"/>
      <c r="D341" s="68"/>
      <c r="E341" s="46" t="str">
        <f t="array" ref="E341">IFNA(INDEX('Inventory List'!W342:W1338,Match(B341,'Inventory List'!A342:A1338,0)),"")</f>
        <v/>
      </c>
      <c r="G341" s="21"/>
      <c r="H341" s="49" t="str">
        <f t="array" ref="H341">IFNA(INDEX('Inventory List'!H342:H1338,Match(B341,'Inventory List'!A342:A1338,0)),"")</f>
        <v/>
      </c>
      <c r="I341" s="21"/>
      <c r="J341" s="66" t="str">
        <f t="shared" si="1"/>
        <v/>
      </c>
      <c r="L341" s="67" t="str">
        <f t="array" ref="L341">IFERROR(IF(J341="","",INDEX('Inventory List'!$S$4:$S$1001,MATCH(B341,'Inventory List'!$A$4:$A$1001,0))),"")</f>
        <v/>
      </c>
      <c r="M341" s="67" t="str">
        <f t="shared" si="2"/>
        <v/>
      </c>
    </row>
    <row r="342">
      <c r="A342" s="21"/>
      <c r="B342" s="47"/>
      <c r="C342" s="69"/>
      <c r="D342" s="68"/>
      <c r="E342" s="46" t="str">
        <f t="array" ref="E342">IFNA(INDEX('Inventory List'!W343:W1339,Match(B342,'Inventory List'!A343:A1339,0)),"")</f>
        <v/>
      </c>
      <c r="G342" s="21"/>
      <c r="H342" s="49" t="str">
        <f t="array" ref="H342">IFNA(INDEX('Inventory List'!H343:H1339,Match(B342,'Inventory List'!A343:A1339,0)),"")</f>
        <v/>
      </c>
      <c r="I342" s="21"/>
      <c r="J342" s="66" t="str">
        <f t="shared" si="1"/>
        <v/>
      </c>
      <c r="L342" s="67" t="str">
        <f t="array" ref="L342">IFERROR(IF(J342="","",INDEX('Inventory List'!$S$4:$S$1001,MATCH(B342,'Inventory List'!$A$4:$A$1001,0))),"")</f>
        <v/>
      </c>
      <c r="M342" s="67" t="str">
        <f t="shared" si="2"/>
        <v/>
      </c>
    </row>
    <row r="343">
      <c r="A343" s="21"/>
      <c r="B343" s="47"/>
      <c r="C343" s="69"/>
      <c r="D343" s="68"/>
      <c r="E343" s="46" t="str">
        <f t="array" ref="E343">IFNA(INDEX('Inventory List'!W344:W1340,Match(B343,'Inventory List'!A344:A1340,0)),"")</f>
        <v/>
      </c>
      <c r="G343" s="21"/>
      <c r="H343" s="49" t="str">
        <f t="array" ref="H343">IFNA(INDEX('Inventory List'!H344:H1340,Match(B343,'Inventory List'!A344:A1340,0)),"")</f>
        <v/>
      </c>
      <c r="I343" s="21"/>
      <c r="J343" s="66" t="str">
        <f t="shared" si="1"/>
        <v/>
      </c>
      <c r="L343" s="67" t="str">
        <f t="array" ref="L343">IFERROR(IF(J343="","",INDEX('Inventory List'!$S$4:$S$1001,MATCH(B343,'Inventory List'!$A$4:$A$1001,0))),"")</f>
        <v/>
      </c>
      <c r="M343" s="67" t="str">
        <f t="shared" si="2"/>
        <v/>
      </c>
    </row>
    <row r="344">
      <c r="A344" s="21"/>
      <c r="B344" s="47"/>
      <c r="C344" s="69"/>
      <c r="D344" s="68"/>
      <c r="E344" s="46" t="str">
        <f t="array" ref="E344">IFNA(INDEX('Inventory List'!W345:W1341,Match(B344,'Inventory List'!A345:A1341,0)),"")</f>
        <v/>
      </c>
      <c r="G344" s="21"/>
      <c r="H344" s="49" t="str">
        <f t="array" ref="H344">IFNA(INDEX('Inventory List'!H345:H1341,Match(B344,'Inventory List'!A345:A1341,0)),"")</f>
        <v/>
      </c>
      <c r="I344" s="21"/>
      <c r="J344" s="66" t="str">
        <f t="shared" si="1"/>
        <v/>
      </c>
      <c r="L344" s="67" t="str">
        <f t="array" ref="L344">IFERROR(IF(J344="","",INDEX('Inventory List'!$S$4:$S$1001,MATCH(B344,'Inventory List'!$A$4:$A$1001,0))),"")</f>
        <v/>
      </c>
      <c r="M344" s="67" t="str">
        <f t="shared" si="2"/>
        <v/>
      </c>
    </row>
    <row r="345">
      <c r="A345" s="21"/>
      <c r="B345" s="47"/>
      <c r="C345" s="69"/>
      <c r="D345" s="68"/>
      <c r="E345" s="46" t="str">
        <f t="array" ref="E345">IFNA(INDEX('Inventory List'!W346:W1342,Match(B345,'Inventory List'!A346:A1342,0)),"")</f>
        <v/>
      </c>
      <c r="G345" s="21"/>
      <c r="H345" s="49" t="str">
        <f t="array" ref="H345">IFNA(INDEX('Inventory List'!H346:H1342,Match(B345,'Inventory List'!A346:A1342,0)),"")</f>
        <v/>
      </c>
      <c r="I345" s="21"/>
      <c r="J345" s="66" t="str">
        <f t="shared" si="1"/>
        <v/>
      </c>
      <c r="L345" s="67" t="str">
        <f t="array" ref="L345">IFERROR(IF(J345="","",INDEX('Inventory List'!$S$4:$S$1001,MATCH(B345,'Inventory List'!$A$4:$A$1001,0))),"")</f>
        <v/>
      </c>
      <c r="M345" s="67" t="str">
        <f t="shared" si="2"/>
        <v/>
      </c>
    </row>
    <row r="346">
      <c r="A346" s="21"/>
      <c r="B346" s="47"/>
      <c r="C346" s="69"/>
      <c r="D346" s="68"/>
      <c r="E346" s="46" t="str">
        <f t="array" ref="E346">IFNA(INDEX('Inventory List'!W347:W1343,Match(B346,'Inventory List'!A347:A1343,0)),"")</f>
        <v/>
      </c>
      <c r="G346" s="21"/>
      <c r="H346" s="49" t="str">
        <f t="array" ref="H346">IFNA(INDEX('Inventory List'!H347:H1343,Match(B346,'Inventory List'!A347:A1343,0)),"")</f>
        <v/>
      </c>
      <c r="I346" s="21"/>
      <c r="J346" s="66" t="str">
        <f t="shared" si="1"/>
        <v/>
      </c>
      <c r="L346" s="67" t="str">
        <f t="array" ref="L346">IFERROR(IF(J346="","",INDEX('Inventory List'!$S$4:$S$1001,MATCH(B346,'Inventory List'!$A$4:$A$1001,0))),"")</f>
        <v/>
      </c>
      <c r="M346" s="67" t="str">
        <f t="shared" si="2"/>
        <v/>
      </c>
    </row>
    <row r="347">
      <c r="A347" s="21"/>
      <c r="B347" s="47"/>
      <c r="C347" s="69"/>
      <c r="D347" s="68"/>
      <c r="E347" s="46" t="str">
        <f t="array" ref="E347">IFNA(INDEX('Inventory List'!W348:W1344,Match(B347,'Inventory List'!A348:A1344,0)),"")</f>
        <v/>
      </c>
      <c r="G347" s="21"/>
      <c r="H347" s="49" t="str">
        <f t="array" ref="H347">IFNA(INDEX('Inventory List'!H348:H1344,Match(B347,'Inventory List'!A348:A1344,0)),"")</f>
        <v/>
      </c>
      <c r="I347" s="21"/>
      <c r="J347" s="66" t="str">
        <f t="shared" si="1"/>
        <v/>
      </c>
      <c r="L347" s="67" t="str">
        <f t="array" ref="L347">IFERROR(IF(J347="","",INDEX('Inventory List'!$S$4:$S$1001,MATCH(B347,'Inventory List'!$A$4:$A$1001,0))),"")</f>
        <v/>
      </c>
      <c r="M347" s="67" t="str">
        <f t="shared" si="2"/>
        <v/>
      </c>
    </row>
    <row r="348">
      <c r="A348" s="21"/>
      <c r="B348" s="47"/>
      <c r="C348" s="69"/>
      <c r="D348" s="68"/>
      <c r="E348" s="46" t="str">
        <f t="array" ref="E348">IFNA(INDEX('Inventory List'!W349:W1345,Match(B348,'Inventory List'!A349:A1345,0)),"")</f>
        <v/>
      </c>
      <c r="G348" s="21"/>
      <c r="H348" s="49" t="str">
        <f t="array" ref="H348">IFNA(INDEX('Inventory List'!H349:H1345,Match(B348,'Inventory List'!A349:A1345,0)),"")</f>
        <v/>
      </c>
      <c r="I348" s="21"/>
      <c r="J348" s="66" t="str">
        <f t="shared" si="1"/>
        <v/>
      </c>
      <c r="L348" s="67" t="str">
        <f t="array" ref="L348">IFERROR(IF(J348="","",INDEX('Inventory List'!$S$4:$S$1001,MATCH(B348,'Inventory List'!$A$4:$A$1001,0))),"")</f>
        <v/>
      </c>
      <c r="M348" s="67" t="str">
        <f t="shared" si="2"/>
        <v/>
      </c>
    </row>
    <row r="349">
      <c r="A349" s="21"/>
      <c r="B349" s="47"/>
      <c r="C349" s="69"/>
      <c r="D349" s="68"/>
      <c r="E349" s="46" t="str">
        <f t="array" ref="E349">IFNA(INDEX('Inventory List'!W350:W1346,Match(B349,'Inventory List'!A350:A1346,0)),"")</f>
        <v/>
      </c>
      <c r="G349" s="21"/>
      <c r="H349" s="49" t="str">
        <f t="array" ref="H349">IFNA(INDEX('Inventory List'!H350:H1346,Match(B349,'Inventory List'!A350:A1346,0)),"")</f>
        <v/>
      </c>
      <c r="I349" s="21"/>
      <c r="J349" s="66" t="str">
        <f t="shared" si="1"/>
        <v/>
      </c>
      <c r="L349" s="67" t="str">
        <f t="array" ref="L349">IFERROR(IF(J349="","",INDEX('Inventory List'!$S$4:$S$1001,MATCH(B349,'Inventory List'!$A$4:$A$1001,0))),"")</f>
        <v/>
      </c>
      <c r="M349" s="67" t="str">
        <f t="shared" si="2"/>
        <v/>
      </c>
    </row>
    <row r="350">
      <c r="A350" s="21"/>
      <c r="B350" s="47"/>
      <c r="C350" s="69"/>
      <c r="D350" s="68"/>
      <c r="E350" s="46" t="str">
        <f t="array" ref="E350">IFNA(INDEX('Inventory List'!W351:W1347,Match(B350,'Inventory List'!A351:A1347,0)),"")</f>
        <v/>
      </c>
      <c r="G350" s="21"/>
      <c r="H350" s="49" t="str">
        <f t="array" ref="H350">IFNA(INDEX('Inventory List'!H351:H1347,Match(B350,'Inventory List'!A351:A1347,0)),"")</f>
        <v/>
      </c>
      <c r="I350" s="21"/>
      <c r="J350" s="66" t="str">
        <f t="shared" si="1"/>
        <v/>
      </c>
      <c r="L350" s="67" t="str">
        <f t="array" ref="L350">IFERROR(IF(J350="","",INDEX('Inventory List'!$S$4:$S$1001,MATCH(B350,'Inventory List'!$A$4:$A$1001,0))),"")</f>
        <v/>
      </c>
      <c r="M350" s="67" t="str">
        <f t="shared" si="2"/>
        <v/>
      </c>
    </row>
    <row r="351">
      <c r="A351" s="21"/>
      <c r="B351" s="47"/>
      <c r="C351" s="69"/>
      <c r="D351" s="68"/>
      <c r="E351" s="46" t="str">
        <f t="array" ref="E351">IFNA(INDEX('Inventory List'!W352:W1348,Match(B351,'Inventory List'!A352:A1348,0)),"")</f>
        <v/>
      </c>
      <c r="G351" s="21"/>
      <c r="H351" s="49" t="str">
        <f t="array" ref="H351">IFNA(INDEX('Inventory List'!H352:H1348,Match(B351,'Inventory List'!A352:A1348,0)),"")</f>
        <v/>
      </c>
      <c r="I351" s="21"/>
      <c r="J351" s="66" t="str">
        <f t="shared" si="1"/>
        <v/>
      </c>
      <c r="L351" s="67" t="str">
        <f t="array" ref="L351">IFERROR(IF(J351="","",INDEX('Inventory List'!$S$4:$S$1001,MATCH(B351,'Inventory List'!$A$4:$A$1001,0))),"")</f>
        <v/>
      </c>
      <c r="M351" s="67" t="str">
        <f t="shared" si="2"/>
        <v/>
      </c>
    </row>
    <row r="352">
      <c r="A352" s="21"/>
      <c r="B352" s="47"/>
      <c r="C352" s="69"/>
      <c r="D352" s="68"/>
      <c r="E352" s="46" t="str">
        <f t="array" ref="E352">IFNA(INDEX('Inventory List'!W353:W1349,Match(B352,'Inventory List'!A353:A1349,0)),"")</f>
        <v/>
      </c>
      <c r="G352" s="21"/>
      <c r="H352" s="49" t="str">
        <f t="array" ref="H352">IFNA(INDEX('Inventory List'!H353:H1349,Match(B352,'Inventory List'!A353:A1349,0)),"")</f>
        <v/>
      </c>
      <c r="I352" s="21"/>
      <c r="J352" s="66" t="str">
        <f t="shared" si="1"/>
        <v/>
      </c>
      <c r="L352" s="67" t="str">
        <f t="array" ref="L352">IFERROR(IF(J352="","",INDEX('Inventory List'!$S$4:$S$1001,MATCH(B352,'Inventory List'!$A$4:$A$1001,0))),"")</f>
        <v/>
      </c>
      <c r="M352" s="67" t="str">
        <f t="shared" si="2"/>
        <v/>
      </c>
    </row>
    <row r="353">
      <c r="A353" s="21"/>
      <c r="B353" s="47"/>
      <c r="C353" s="69"/>
      <c r="D353" s="68"/>
      <c r="E353" s="46" t="str">
        <f t="array" ref="E353">IFNA(INDEX('Inventory List'!W354:W1350,Match(B353,'Inventory List'!A354:A1350,0)),"")</f>
        <v/>
      </c>
      <c r="G353" s="21"/>
      <c r="H353" s="49" t="str">
        <f t="array" ref="H353">IFNA(INDEX('Inventory List'!H354:H1350,Match(B353,'Inventory List'!A354:A1350,0)),"")</f>
        <v/>
      </c>
      <c r="I353" s="21"/>
      <c r="J353" s="66" t="str">
        <f t="shared" si="1"/>
        <v/>
      </c>
      <c r="L353" s="67" t="str">
        <f t="array" ref="L353">IFERROR(IF(J353="","",INDEX('Inventory List'!$S$4:$S$1001,MATCH(B353,'Inventory List'!$A$4:$A$1001,0))),"")</f>
        <v/>
      </c>
      <c r="M353" s="67" t="str">
        <f t="shared" si="2"/>
        <v/>
      </c>
    </row>
    <row r="354">
      <c r="A354" s="21"/>
      <c r="B354" s="47"/>
      <c r="C354" s="69"/>
      <c r="D354" s="68"/>
      <c r="E354" s="46" t="str">
        <f t="array" ref="E354">IFNA(INDEX('Inventory List'!W355:W1351,Match(B354,'Inventory List'!A355:A1351,0)),"")</f>
        <v/>
      </c>
      <c r="G354" s="21"/>
      <c r="H354" s="49" t="str">
        <f t="array" ref="H354">IFNA(INDEX('Inventory List'!H355:H1351,Match(B354,'Inventory List'!A355:A1351,0)),"")</f>
        <v/>
      </c>
      <c r="I354" s="21"/>
      <c r="J354" s="66" t="str">
        <f t="shared" si="1"/>
        <v/>
      </c>
      <c r="L354" s="67" t="str">
        <f t="array" ref="L354">IFERROR(IF(J354="","",INDEX('Inventory List'!$S$4:$S$1001,MATCH(B354,'Inventory List'!$A$4:$A$1001,0))),"")</f>
        <v/>
      </c>
      <c r="M354" s="67" t="str">
        <f t="shared" si="2"/>
        <v/>
      </c>
    </row>
    <row r="355">
      <c r="A355" s="21"/>
      <c r="B355" s="47"/>
      <c r="C355" s="69"/>
      <c r="D355" s="68"/>
      <c r="E355" s="46" t="str">
        <f t="array" ref="E355">IFNA(INDEX('Inventory List'!W356:W1352,Match(B355,'Inventory List'!A356:A1352,0)),"")</f>
        <v/>
      </c>
      <c r="G355" s="21"/>
      <c r="H355" s="49" t="str">
        <f t="array" ref="H355">IFNA(INDEX('Inventory List'!H356:H1352,Match(B355,'Inventory List'!A356:A1352,0)),"")</f>
        <v/>
      </c>
      <c r="I355" s="21"/>
      <c r="J355" s="66" t="str">
        <f t="shared" si="1"/>
        <v/>
      </c>
      <c r="L355" s="67" t="str">
        <f t="array" ref="L355">IFERROR(IF(J355="","",INDEX('Inventory List'!$S$4:$S$1001,MATCH(B355,'Inventory List'!$A$4:$A$1001,0))),"")</f>
        <v/>
      </c>
      <c r="M355" s="67" t="str">
        <f t="shared" si="2"/>
        <v/>
      </c>
    </row>
    <row r="356">
      <c r="A356" s="21"/>
      <c r="B356" s="47"/>
      <c r="C356" s="69"/>
      <c r="D356" s="68"/>
      <c r="E356" s="46" t="str">
        <f t="array" ref="E356">IFNA(INDEX('Inventory List'!W357:W1353,Match(B356,'Inventory List'!A357:A1353,0)),"")</f>
        <v/>
      </c>
      <c r="G356" s="21"/>
      <c r="H356" s="49" t="str">
        <f t="array" ref="H356">IFNA(INDEX('Inventory List'!H357:H1353,Match(B356,'Inventory List'!A357:A1353,0)),"")</f>
        <v/>
      </c>
      <c r="I356" s="21"/>
      <c r="J356" s="66" t="str">
        <f t="shared" si="1"/>
        <v/>
      </c>
      <c r="L356" s="67" t="str">
        <f t="array" ref="L356">IFERROR(IF(J356="","",INDEX('Inventory List'!$S$4:$S$1001,MATCH(B356,'Inventory List'!$A$4:$A$1001,0))),"")</f>
        <v/>
      </c>
      <c r="M356" s="67" t="str">
        <f t="shared" si="2"/>
        <v/>
      </c>
    </row>
    <row r="357">
      <c r="A357" s="21"/>
      <c r="B357" s="47"/>
      <c r="C357" s="69"/>
      <c r="D357" s="68"/>
      <c r="E357" s="46" t="str">
        <f t="array" ref="E357">IFNA(INDEX('Inventory List'!W358:W1354,Match(B357,'Inventory List'!A358:A1354,0)),"")</f>
        <v/>
      </c>
      <c r="G357" s="21"/>
      <c r="H357" s="49" t="str">
        <f t="array" ref="H357">IFNA(INDEX('Inventory List'!H358:H1354,Match(B357,'Inventory List'!A358:A1354,0)),"")</f>
        <v/>
      </c>
      <c r="I357" s="21"/>
      <c r="J357" s="66" t="str">
        <f t="shared" si="1"/>
        <v/>
      </c>
      <c r="L357" s="67" t="str">
        <f t="array" ref="L357">IFERROR(IF(J357="","",INDEX('Inventory List'!$S$4:$S$1001,MATCH(B357,'Inventory List'!$A$4:$A$1001,0))),"")</f>
        <v/>
      </c>
      <c r="M357" s="67" t="str">
        <f t="shared" si="2"/>
        <v/>
      </c>
    </row>
    <row r="358">
      <c r="A358" s="21"/>
      <c r="B358" s="47"/>
      <c r="C358" s="69"/>
      <c r="D358" s="68"/>
      <c r="E358" s="46" t="str">
        <f t="array" ref="E358">IFNA(INDEX('Inventory List'!W359:W1355,Match(B358,'Inventory List'!A359:A1355,0)),"")</f>
        <v/>
      </c>
      <c r="G358" s="21"/>
      <c r="H358" s="49" t="str">
        <f t="array" ref="H358">IFNA(INDEX('Inventory List'!H359:H1355,Match(B358,'Inventory List'!A359:A1355,0)),"")</f>
        <v/>
      </c>
      <c r="I358" s="21"/>
      <c r="J358" s="66" t="str">
        <f t="shared" si="1"/>
        <v/>
      </c>
      <c r="L358" s="67" t="str">
        <f t="array" ref="L358">IFERROR(IF(J358="","",INDEX('Inventory List'!$S$4:$S$1001,MATCH(B358,'Inventory List'!$A$4:$A$1001,0))),"")</f>
        <v/>
      </c>
      <c r="M358" s="67" t="str">
        <f t="shared" si="2"/>
        <v/>
      </c>
    </row>
    <row r="359">
      <c r="A359" s="21"/>
      <c r="B359" s="47"/>
      <c r="C359" s="69"/>
      <c r="D359" s="68"/>
      <c r="E359" s="46" t="str">
        <f t="array" ref="E359">IFNA(INDEX('Inventory List'!W360:W1356,Match(B359,'Inventory List'!A360:A1356,0)),"")</f>
        <v/>
      </c>
      <c r="G359" s="21"/>
      <c r="H359" s="49" t="str">
        <f t="array" ref="H359">IFNA(INDEX('Inventory List'!H360:H1356,Match(B359,'Inventory List'!A360:A1356,0)),"")</f>
        <v/>
      </c>
      <c r="I359" s="21"/>
      <c r="J359" s="66" t="str">
        <f t="shared" si="1"/>
        <v/>
      </c>
      <c r="L359" s="67" t="str">
        <f t="array" ref="L359">IFERROR(IF(J359="","",INDEX('Inventory List'!$S$4:$S$1001,MATCH(B359,'Inventory List'!$A$4:$A$1001,0))),"")</f>
        <v/>
      </c>
      <c r="M359" s="67" t="str">
        <f t="shared" si="2"/>
        <v/>
      </c>
    </row>
    <row r="360">
      <c r="A360" s="21"/>
      <c r="B360" s="47"/>
      <c r="C360" s="69"/>
      <c r="D360" s="68"/>
      <c r="E360" s="46" t="str">
        <f t="array" ref="E360">IFNA(INDEX('Inventory List'!W361:W1357,Match(B360,'Inventory List'!A361:A1357,0)),"")</f>
        <v/>
      </c>
      <c r="G360" s="21"/>
      <c r="H360" s="49" t="str">
        <f t="array" ref="H360">IFNA(INDEX('Inventory List'!H361:H1357,Match(B360,'Inventory List'!A361:A1357,0)),"")</f>
        <v/>
      </c>
      <c r="I360" s="21"/>
      <c r="J360" s="66" t="str">
        <f t="shared" si="1"/>
        <v/>
      </c>
      <c r="L360" s="67" t="str">
        <f t="array" ref="L360">IFERROR(IF(J360="","",INDEX('Inventory List'!$S$4:$S$1001,MATCH(B360,'Inventory List'!$A$4:$A$1001,0))),"")</f>
        <v/>
      </c>
      <c r="M360" s="67" t="str">
        <f t="shared" si="2"/>
        <v/>
      </c>
    </row>
    <row r="361">
      <c r="A361" s="21"/>
      <c r="B361" s="47"/>
      <c r="C361" s="69"/>
      <c r="D361" s="68"/>
      <c r="E361" s="46" t="str">
        <f t="array" ref="E361">IFNA(INDEX('Inventory List'!W362:W1358,Match(B361,'Inventory List'!A362:A1358,0)),"")</f>
        <v/>
      </c>
      <c r="G361" s="21"/>
      <c r="H361" s="49" t="str">
        <f t="array" ref="H361">IFNA(INDEX('Inventory List'!H362:H1358,Match(B361,'Inventory List'!A362:A1358,0)),"")</f>
        <v/>
      </c>
      <c r="I361" s="21"/>
      <c r="J361" s="66" t="str">
        <f t="shared" si="1"/>
        <v/>
      </c>
      <c r="L361" s="67" t="str">
        <f t="array" ref="L361">IFERROR(IF(J361="","",INDEX('Inventory List'!$S$4:$S$1001,MATCH(B361,'Inventory List'!$A$4:$A$1001,0))),"")</f>
        <v/>
      </c>
      <c r="M361" s="67" t="str">
        <f t="shared" si="2"/>
        <v/>
      </c>
    </row>
    <row r="362">
      <c r="A362" s="21"/>
      <c r="B362" s="47"/>
      <c r="C362" s="69"/>
      <c r="D362" s="68"/>
      <c r="E362" s="46" t="str">
        <f t="array" ref="E362">IFNA(INDEX('Inventory List'!W363:W1359,Match(B362,'Inventory List'!A363:A1359,0)),"")</f>
        <v/>
      </c>
      <c r="G362" s="21"/>
      <c r="H362" s="49" t="str">
        <f t="array" ref="H362">IFNA(INDEX('Inventory List'!H363:H1359,Match(B362,'Inventory List'!A363:A1359,0)),"")</f>
        <v/>
      </c>
      <c r="I362" s="21"/>
      <c r="J362" s="66" t="str">
        <f t="shared" si="1"/>
        <v/>
      </c>
      <c r="L362" s="67" t="str">
        <f t="array" ref="L362">IFERROR(IF(J362="","",INDEX('Inventory List'!$S$4:$S$1001,MATCH(B362,'Inventory List'!$A$4:$A$1001,0))),"")</f>
        <v/>
      </c>
      <c r="M362" s="67" t="str">
        <f t="shared" si="2"/>
        <v/>
      </c>
    </row>
    <row r="363">
      <c r="A363" s="21"/>
      <c r="B363" s="47"/>
      <c r="C363" s="69"/>
      <c r="D363" s="68"/>
      <c r="E363" s="46" t="str">
        <f t="array" ref="E363">IFNA(INDEX('Inventory List'!W364:W1360,Match(B363,'Inventory List'!A364:A1360,0)),"")</f>
        <v/>
      </c>
      <c r="G363" s="21"/>
      <c r="H363" s="49" t="str">
        <f t="array" ref="H363">IFNA(INDEX('Inventory List'!H364:H1360,Match(B363,'Inventory List'!A364:A1360,0)),"")</f>
        <v/>
      </c>
      <c r="I363" s="21"/>
      <c r="J363" s="66" t="str">
        <f t="shared" si="1"/>
        <v/>
      </c>
      <c r="L363" s="67" t="str">
        <f t="array" ref="L363">IFERROR(IF(J363="","",INDEX('Inventory List'!$S$4:$S$1001,MATCH(B363,'Inventory List'!$A$4:$A$1001,0))),"")</f>
        <v/>
      </c>
      <c r="M363" s="67" t="str">
        <f t="shared" si="2"/>
        <v/>
      </c>
    </row>
    <row r="364">
      <c r="A364" s="21"/>
      <c r="B364" s="47"/>
      <c r="C364" s="69"/>
      <c r="D364" s="68"/>
      <c r="E364" s="46" t="str">
        <f t="array" ref="E364">IFNA(INDEX('Inventory List'!W365:W1361,Match(B364,'Inventory List'!A365:A1361,0)),"")</f>
        <v/>
      </c>
      <c r="G364" s="21"/>
      <c r="H364" s="49" t="str">
        <f t="array" ref="H364">IFNA(INDEX('Inventory List'!H365:H1361,Match(B364,'Inventory List'!A365:A1361,0)),"")</f>
        <v/>
      </c>
      <c r="I364" s="21"/>
      <c r="J364" s="66" t="str">
        <f t="shared" si="1"/>
        <v/>
      </c>
      <c r="L364" s="67" t="str">
        <f t="array" ref="L364">IFERROR(IF(J364="","",INDEX('Inventory List'!$S$4:$S$1001,MATCH(B364,'Inventory List'!$A$4:$A$1001,0))),"")</f>
        <v/>
      </c>
      <c r="M364" s="67" t="str">
        <f t="shared" si="2"/>
        <v/>
      </c>
    </row>
    <row r="365">
      <c r="A365" s="21"/>
      <c r="B365" s="47"/>
      <c r="C365" s="69"/>
      <c r="D365" s="68"/>
      <c r="E365" s="46" t="str">
        <f t="array" ref="E365">IFNA(INDEX('Inventory List'!W366:W1362,Match(B365,'Inventory List'!A366:A1362,0)),"")</f>
        <v/>
      </c>
      <c r="G365" s="21"/>
      <c r="H365" s="49" t="str">
        <f t="array" ref="H365">IFNA(INDEX('Inventory List'!H366:H1362,Match(B365,'Inventory List'!A366:A1362,0)),"")</f>
        <v/>
      </c>
      <c r="I365" s="21"/>
      <c r="J365" s="66" t="str">
        <f t="shared" si="1"/>
        <v/>
      </c>
      <c r="L365" s="67" t="str">
        <f t="array" ref="L365">IFERROR(IF(J365="","",INDEX('Inventory List'!$S$4:$S$1001,MATCH(B365,'Inventory List'!$A$4:$A$1001,0))),"")</f>
        <v/>
      </c>
      <c r="M365" s="67" t="str">
        <f t="shared" si="2"/>
        <v/>
      </c>
    </row>
    <row r="366">
      <c r="A366" s="21"/>
      <c r="B366" s="47"/>
      <c r="C366" s="69"/>
      <c r="D366" s="68"/>
      <c r="E366" s="46" t="str">
        <f t="array" ref="E366">IFNA(INDEX('Inventory List'!W367:W1363,Match(B366,'Inventory List'!A367:A1363,0)),"")</f>
        <v/>
      </c>
      <c r="G366" s="21"/>
      <c r="H366" s="49" t="str">
        <f t="array" ref="H366">IFNA(INDEX('Inventory List'!H367:H1363,Match(B366,'Inventory List'!A367:A1363,0)),"")</f>
        <v/>
      </c>
      <c r="I366" s="21"/>
      <c r="J366" s="66" t="str">
        <f t="shared" si="1"/>
        <v/>
      </c>
      <c r="L366" s="67" t="str">
        <f t="array" ref="L366">IFERROR(IF(J366="","",INDEX('Inventory List'!$S$4:$S$1001,MATCH(B366,'Inventory List'!$A$4:$A$1001,0))),"")</f>
        <v/>
      </c>
      <c r="M366" s="67" t="str">
        <f t="shared" si="2"/>
        <v/>
      </c>
    </row>
    <row r="367">
      <c r="A367" s="21"/>
      <c r="B367" s="47"/>
      <c r="C367" s="69"/>
      <c r="D367" s="68"/>
      <c r="E367" s="46" t="str">
        <f t="array" ref="E367">IFNA(INDEX('Inventory List'!W368:W1364,Match(B367,'Inventory List'!A368:A1364,0)),"")</f>
        <v/>
      </c>
      <c r="G367" s="21"/>
      <c r="H367" s="49" t="str">
        <f t="array" ref="H367">IFNA(INDEX('Inventory List'!H368:H1364,Match(B367,'Inventory List'!A368:A1364,0)),"")</f>
        <v/>
      </c>
      <c r="I367" s="21"/>
      <c r="J367" s="66" t="str">
        <f t="shared" si="1"/>
        <v/>
      </c>
      <c r="L367" s="67" t="str">
        <f t="array" ref="L367">IFERROR(IF(J367="","",INDEX('Inventory List'!$S$4:$S$1001,MATCH(B367,'Inventory List'!$A$4:$A$1001,0))),"")</f>
        <v/>
      </c>
      <c r="M367" s="67" t="str">
        <f t="shared" si="2"/>
        <v/>
      </c>
    </row>
    <row r="368">
      <c r="A368" s="21"/>
      <c r="B368" s="47"/>
      <c r="C368" s="69"/>
      <c r="D368" s="68"/>
      <c r="E368" s="46" t="str">
        <f t="array" ref="E368">IFNA(INDEX('Inventory List'!W369:W1365,Match(B368,'Inventory List'!A369:A1365,0)),"")</f>
        <v/>
      </c>
      <c r="G368" s="21"/>
      <c r="H368" s="49" t="str">
        <f t="array" ref="H368">IFNA(INDEX('Inventory List'!H369:H1365,Match(B368,'Inventory List'!A369:A1365,0)),"")</f>
        <v/>
      </c>
      <c r="I368" s="21"/>
      <c r="J368" s="66" t="str">
        <f t="shared" si="1"/>
        <v/>
      </c>
      <c r="L368" s="67" t="str">
        <f t="array" ref="L368">IFERROR(IF(J368="","",INDEX('Inventory List'!$S$4:$S$1001,MATCH(B368,'Inventory List'!$A$4:$A$1001,0))),"")</f>
        <v/>
      </c>
      <c r="M368" s="67" t="str">
        <f t="shared" si="2"/>
        <v/>
      </c>
    </row>
    <row r="369">
      <c r="A369" s="21"/>
      <c r="B369" s="47"/>
      <c r="C369" s="69"/>
      <c r="D369" s="68"/>
      <c r="E369" s="46" t="str">
        <f t="array" ref="E369">IFNA(INDEX('Inventory List'!W370:W1366,Match(B369,'Inventory List'!A370:A1366,0)),"")</f>
        <v/>
      </c>
      <c r="G369" s="21"/>
      <c r="H369" s="49" t="str">
        <f t="array" ref="H369">IFNA(INDEX('Inventory List'!H370:H1366,Match(B369,'Inventory List'!A370:A1366,0)),"")</f>
        <v/>
      </c>
      <c r="I369" s="21"/>
      <c r="J369" s="66" t="str">
        <f t="shared" si="1"/>
        <v/>
      </c>
      <c r="L369" s="67" t="str">
        <f t="array" ref="L369">IFERROR(IF(J369="","",INDEX('Inventory List'!$S$4:$S$1001,MATCH(B369,'Inventory List'!$A$4:$A$1001,0))),"")</f>
        <v/>
      </c>
      <c r="M369" s="67" t="str">
        <f t="shared" si="2"/>
        <v/>
      </c>
    </row>
    <row r="370">
      <c r="A370" s="21"/>
      <c r="B370" s="47"/>
      <c r="C370" s="69"/>
      <c r="D370" s="68"/>
      <c r="E370" s="46" t="str">
        <f t="array" ref="E370">IFNA(INDEX('Inventory List'!W371:W1367,Match(B370,'Inventory List'!A371:A1367,0)),"")</f>
        <v/>
      </c>
      <c r="G370" s="21"/>
      <c r="H370" s="49" t="str">
        <f t="array" ref="H370">IFNA(INDEX('Inventory List'!H371:H1367,Match(B370,'Inventory List'!A371:A1367,0)),"")</f>
        <v/>
      </c>
      <c r="I370" s="21"/>
      <c r="J370" s="66" t="str">
        <f t="shared" si="1"/>
        <v/>
      </c>
      <c r="L370" s="67" t="str">
        <f t="array" ref="L370">IFERROR(IF(J370="","",INDEX('Inventory List'!$S$4:$S$1001,MATCH(B370,'Inventory List'!$A$4:$A$1001,0))),"")</f>
        <v/>
      </c>
      <c r="M370" s="67" t="str">
        <f t="shared" si="2"/>
        <v/>
      </c>
    </row>
    <row r="371">
      <c r="A371" s="21"/>
      <c r="B371" s="47"/>
      <c r="C371" s="69"/>
      <c r="D371" s="68"/>
      <c r="E371" s="46" t="str">
        <f t="array" ref="E371">IFNA(INDEX('Inventory List'!W372:W1368,Match(B371,'Inventory List'!A372:A1368,0)),"")</f>
        <v/>
      </c>
      <c r="G371" s="21"/>
      <c r="H371" s="49" t="str">
        <f t="array" ref="H371">IFNA(INDEX('Inventory List'!H372:H1368,Match(B371,'Inventory List'!A372:A1368,0)),"")</f>
        <v/>
      </c>
      <c r="I371" s="21"/>
      <c r="J371" s="66" t="str">
        <f t="shared" si="1"/>
        <v/>
      </c>
      <c r="L371" s="67" t="str">
        <f t="array" ref="L371">IFERROR(IF(J371="","",INDEX('Inventory List'!$S$4:$S$1001,MATCH(B371,'Inventory List'!$A$4:$A$1001,0))),"")</f>
        <v/>
      </c>
      <c r="M371" s="67" t="str">
        <f t="shared" si="2"/>
        <v/>
      </c>
    </row>
    <row r="372">
      <c r="A372" s="21"/>
      <c r="B372" s="47"/>
      <c r="C372" s="69"/>
      <c r="D372" s="68"/>
      <c r="E372" s="46" t="str">
        <f t="array" ref="E372">IFNA(INDEX('Inventory List'!W373:W1369,Match(B372,'Inventory List'!A373:A1369,0)),"")</f>
        <v/>
      </c>
      <c r="G372" s="21"/>
      <c r="H372" s="49" t="str">
        <f t="array" ref="H372">IFNA(INDEX('Inventory List'!H373:H1369,Match(B372,'Inventory List'!A373:A1369,0)),"")</f>
        <v/>
      </c>
      <c r="I372" s="21"/>
      <c r="J372" s="66" t="str">
        <f t="shared" si="1"/>
        <v/>
      </c>
      <c r="L372" s="67" t="str">
        <f t="array" ref="L372">IFERROR(IF(J372="","",INDEX('Inventory List'!$S$4:$S$1001,MATCH(B372,'Inventory List'!$A$4:$A$1001,0))),"")</f>
        <v/>
      </c>
      <c r="M372" s="67" t="str">
        <f t="shared" si="2"/>
        <v/>
      </c>
    </row>
    <row r="373">
      <c r="A373" s="21"/>
      <c r="B373" s="47"/>
      <c r="C373" s="69"/>
      <c r="D373" s="68"/>
      <c r="E373" s="46" t="str">
        <f t="array" ref="E373">IFNA(INDEX('Inventory List'!W374:W1370,Match(B373,'Inventory List'!A374:A1370,0)),"")</f>
        <v/>
      </c>
      <c r="G373" s="21"/>
      <c r="H373" s="49" t="str">
        <f t="array" ref="H373">IFNA(INDEX('Inventory List'!H374:H1370,Match(B373,'Inventory List'!A374:A1370,0)),"")</f>
        <v/>
      </c>
      <c r="I373" s="21"/>
      <c r="J373" s="66" t="str">
        <f t="shared" si="1"/>
        <v/>
      </c>
      <c r="L373" s="67" t="str">
        <f t="array" ref="L373">IFERROR(IF(J373="","",INDEX('Inventory List'!$S$4:$S$1001,MATCH(B373,'Inventory List'!$A$4:$A$1001,0))),"")</f>
        <v/>
      </c>
      <c r="M373" s="67" t="str">
        <f t="shared" si="2"/>
        <v/>
      </c>
    </row>
    <row r="374">
      <c r="A374" s="21"/>
      <c r="B374" s="47"/>
      <c r="C374" s="69"/>
      <c r="D374" s="68"/>
      <c r="E374" s="46" t="str">
        <f t="array" ref="E374">IFNA(INDEX('Inventory List'!W375:W1371,Match(B374,'Inventory List'!A375:A1371,0)),"")</f>
        <v/>
      </c>
      <c r="G374" s="21"/>
      <c r="H374" s="49" t="str">
        <f t="array" ref="H374">IFNA(INDEX('Inventory List'!H375:H1371,Match(B374,'Inventory List'!A375:A1371,0)),"")</f>
        <v/>
      </c>
      <c r="I374" s="21"/>
      <c r="J374" s="66" t="str">
        <f t="shared" si="1"/>
        <v/>
      </c>
      <c r="L374" s="67" t="str">
        <f t="array" ref="L374">IFERROR(IF(J374="","",INDEX('Inventory List'!$S$4:$S$1001,MATCH(B374,'Inventory List'!$A$4:$A$1001,0))),"")</f>
        <v/>
      </c>
      <c r="M374" s="67" t="str">
        <f t="shared" si="2"/>
        <v/>
      </c>
    </row>
    <row r="375">
      <c r="A375" s="21"/>
      <c r="B375" s="47"/>
      <c r="C375" s="69"/>
      <c r="D375" s="68"/>
      <c r="E375" s="46" t="str">
        <f t="array" ref="E375">IFNA(INDEX('Inventory List'!W376:W1372,Match(B375,'Inventory List'!A376:A1372,0)),"")</f>
        <v/>
      </c>
      <c r="G375" s="21"/>
      <c r="H375" s="49" t="str">
        <f t="array" ref="H375">IFNA(INDEX('Inventory List'!H376:H1372,Match(B375,'Inventory List'!A376:A1372,0)),"")</f>
        <v/>
      </c>
      <c r="I375" s="21"/>
      <c r="J375" s="66" t="str">
        <f t="shared" si="1"/>
        <v/>
      </c>
      <c r="L375" s="67" t="str">
        <f t="array" ref="L375">IFERROR(IF(J375="","",INDEX('Inventory List'!$S$4:$S$1001,MATCH(B375,'Inventory List'!$A$4:$A$1001,0))),"")</f>
        <v/>
      </c>
      <c r="M375" s="67" t="str">
        <f t="shared" si="2"/>
        <v/>
      </c>
    </row>
    <row r="376">
      <c r="A376" s="21"/>
      <c r="B376" s="47"/>
      <c r="C376" s="69"/>
      <c r="D376" s="68"/>
      <c r="E376" s="46" t="str">
        <f t="array" ref="E376">IFNA(INDEX('Inventory List'!W377:W1373,Match(B376,'Inventory List'!A377:A1373,0)),"")</f>
        <v/>
      </c>
      <c r="G376" s="21"/>
      <c r="H376" s="49" t="str">
        <f t="array" ref="H376">IFNA(INDEX('Inventory List'!H377:H1373,Match(B376,'Inventory List'!A377:A1373,0)),"")</f>
        <v/>
      </c>
      <c r="I376" s="21"/>
      <c r="J376" s="66" t="str">
        <f t="shared" si="1"/>
        <v/>
      </c>
      <c r="L376" s="67" t="str">
        <f t="array" ref="L376">IFERROR(IF(J376="","",INDEX('Inventory List'!$S$4:$S$1001,MATCH(B376,'Inventory List'!$A$4:$A$1001,0))),"")</f>
        <v/>
      </c>
      <c r="M376" s="67" t="str">
        <f t="shared" si="2"/>
        <v/>
      </c>
    </row>
    <row r="377">
      <c r="A377" s="21"/>
      <c r="B377" s="47"/>
      <c r="C377" s="69"/>
      <c r="D377" s="68"/>
      <c r="E377" s="46" t="str">
        <f t="array" ref="E377">IFNA(INDEX('Inventory List'!W378:W1374,Match(B377,'Inventory List'!A378:A1374,0)),"")</f>
        <v/>
      </c>
      <c r="G377" s="21"/>
      <c r="H377" s="49" t="str">
        <f t="array" ref="H377">IFNA(INDEX('Inventory List'!H378:H1374,Match(B377,'Inventory List'!A378:A1374,0)),"")</f>
        <v/>
      </c>
      <c r="I377" s="21"/>
      <c r="J377" s="66" t="str">
        <f t="shared" si="1"/>
        <v/>
      </c>
      <c r="L377" s="67" t="str">
        <f t="array" ref="L377">IFERROR(IF(J377="","",INDEX('Inventory List'!$S$4:$S$1001,MATCH(B377,'Inventory List'!$A$4:$A$1001,0))),"")</f>
        <v/>
      </c>
      <c r="M377" s="67" t="str">
        <f t="shared" si="2"/>
        <v/>
      </c>
    </row>
    <row r="378">
      <c r="A378" s="21"/>
      <c r="B378" s="47"/>
      <c r="C378" s="69"/>
      <c r="D378" s="68"/>
      <c r="E378" s="46" t="str">
        <f t="array" ref="E378">IFNA(INDEX('Inventory List'!W379:W1375,Match(B378,'Inventory List'!A379:A1375,0)),"")</f>
        <v/>
      </c>
      <c r="G378" s="21"/>
      <c r="H378" s="49" t="str">
        <f t="array" ref="H378">IFNA(INDEX('Inventory List'!H379:H1375,Match(B378,'Inventory List'!A379:A1375,0)),"")</f>
        <v/>
      </c>
      <c r="I378" s="21"/>
      <c r="J378" s="66" t="str">
        <f t="shared" si="1"/>
        <v/>
      </c>
      <c r="L378" s="67" t="str">
        <f t="array" ref="L378">IFERROR(IF(J378="","",INDEX('Inventory List'!$S$4:$S$1001,MATCH(B378,'Inventory List'!$A$4:$A$1001,0))),"")</f>
        <v/>
      </c>
      <c r="M378" s="67" t="str">
        <f t="shared" si="2"/>
        <v/>
      </c>
    </row>
    <row r="379">
      <c r="A379" s="21"/>
      <c r="B379" s="47"/>
      <c r="C379" s="69"/>
      <c r="D379" s="68"/>
      <c r="E379" s="46" t="str">
        <f t="array" ref="E379">IFNA(INDEX('Inventory List'!W380:W1376,Match(B379,'Inventory List'!A380:A1376,0)),"")</f>
        <v/>
      </c>
      <c r="G379" s="21"/>
      <c r="H379" s="49" t="str">
        <f t="array" ref="H379">IFNA(INDEX('Inventory List'!H380:H1376,Match(B379,'Inventory List'!A380:A1376,0)),"")</f>
        <v/>
      </c>
      <c r="I379" s="21"/>
      <c r="J379" s="66" t="str">
        <f t="shared" si="1"/>
        <v/>
      </c>
      <c r="L379" s="67" t="str">
        <f t="array" ref="L379">IFERROR(IF(J379="","",INDEX('Inventory List'!$S$4:$S$1001,MATCH(B379,'Inventory List'!$A$4:$A$1001,0))),"")</f>
        <v/>
      </c>
      <c r="M379" s="67" t="str">
        <f t="shared" si="2"/>
        <v/>
      </c>
    </row>
    <row r="380">
      <c r="A380" s="21"/>
      <c r="B380" s="47"/>
      <c r="C380" s="69"/>
      <c r="D380" s="68"/>
      <c r="E380" s="46" t="str">
        <f t="array" ref="E380">IFNA(INDEX('Inventory List'!W381:W1377,Match(B380,'Inventory List'!A381:A1377,0)),"")</f>
        <v/>
      </c>
      <c r="G380" s="21"/>
      <c r="H380" s="49" t="str">
        <f t="array" ref="H380">IFNA(INDEX('Inventory List'!H381:H1377,Match(B380,'Inventory List'!A381:A1377,0)),"")</f>
        <v/>
      </c>
      <c r="I380" s="21"/>
      <c r="J380" s="66" t="str">
        <f t="shared" si="1"/>
        <v/>
      </c>
      <c r="L380" s="67" t="str">
        <f t="array" ref="L380">IFERROR(IF(J380="","",INDEX('Inventory List'!$S$4:$S$1001,MATCH(B380,'Inventory List'!$A$4:$A$1001,0))),"")</f>
        <v/>
      </c>
      <c r="M380" s="67" t="str">
        <f t="shared" si="2"/>
        <v/>
      </c>
    </row>
    <row r="381">
      <c r="A381" s="21"/>
      <c r="B381" s="47"/>
      <c r="C381" s="69"/>
      <c r="D381" s="68"/>
      <c r="E381" s="46" t="str">
        <f t="array" ref="E381">IFNA(INDEX('Inventory List'!W382:W1378,Match(B381,'Inventory List'!A382:A1378,0)),"")</f>
        <v/>
      </c>
      <c r="G381" s="21"/>
      <c r="H381" s="49" t="str">
        <f t="array" ref="H381">IFNA(INDEX('Inventory List'!H382:H1378,Match(B381,'Inventory List'!A382:A1378,0)),"")</f>
        <v/>
      </c>
      <c r="I381" s="21"/>
      <c r="J381" s="66" t="str">
        <f t="shared" si="1"/>
        <v/>
      </c>
      <c r="L381" s="67" t="str">
        <f t="array" ref="L381">IFERROR(IF(J381="","",INDEX('Inventory List'!$S$4:$S$1001,MATCH(B381,'Inventory List'!$A$4:$A$1001,0))),"")</f>
        <v/>
      </c>
      <c r="M381" s="67" t="str">
        <f t="shared" si="2"/>
        <v/>
      </c>
    </row>
    <row r="382">
      <c r="A382" s="21"/>
      <c r="B382" s="47"/>
      <c r="C382" s="69"/>
      <c r="D382" s="68"/>
      <c r="E382" s="46" t="str">
        <f t="array" ref="E382">IFNA(INDEX('Inventory List'!W383:W1379,Match(B382,'Inventory List'!A383:A1379,0)),"")</f>
        <v/>
      </c>
      <c r="G382" s="21"/>
      <c r="H382" s="49" t="str">
        <f t="array" ref="H382">IFNA(INDEX('Inventory List'!H383:H1379,Match(B382,'Inventory List'!A383:A1379,0)),"")</f>
        <v/>
      </c>
      <c r="I382" s="21"/>
      <c r="J382" s="66" t="str">
        <f t="shared" si="1"/>
        <v/>
      </c>
      <c r="L382" s="67" t="str">
        <f t="array" ref="L382">IFERROR(IF(J382="","",INDEX('Inventory List'!$S$4:$S$1001,MATCH(B382,'Inventory List'!$A$4:$A$1001,0))),"")</f>
        <v/>
      </c>
      <c r="M382" s="67" t="str">
        <f t="shared" si="2"/>
        <v/>
      </c>
    </row>
    <row r="383">
      <c r="A383" s="21"/>
      <c r="B383" s="47"/>
      <c r="C383" s="69"/>
      <c r="D383" s="68"/>
      <c r="E383" s="46" t="str">
        <f t="array" ref="E383">IFNA(INDEX('Inventory List'!W384:W1380,Match(B383,'Inventory List'!A384:A1380,0)),"")</f>
        <v/>
      </c>
      <c r="G383" s="21"/>
      <c r="H383" s="49" t="str">
        <f t="array" ref="H383">IFNA(INDEX('Inventory List'!H384:H1380,Match(B383,'Inventory List'!A384:A1380,0)),"")</f>
        <v/>
      </c>
      <c r="I383" s="21"/>
      <c r="J383" s="66" t="str">
        <f t="shared" si="1"/>
        <v/>
      </c>
      <c r="L383" s="67" t="str">
        <f t="array" ref="L383">IFERROR(IF(J383="","",INDEX('Inventory List'!$S$4:$S$1001,MATCH(B383,'Inventory List'!$A$4:$A$1001,0))),"")</f>
        <v/>
      </c>
      <c r="M383" s="67" t="str">
        <f t="shared" si="2"/>
        <v/>
      </c>
    </row>
    <row r="384">
      <c r="A384" s="21"/>
      <c r="B384" s="47"/>
      <c r="C384" s="69"/>
      <c r="D384" s="68"/>
      <c r="E384" s="46" t="str">
        <f t="array" ref="E384">IFNA(INDEX('Inventory List'!W385:W1381,Match(B384,'Inventory List'!A385:A1381,0)),"")</f>
        <v/>
      </c>
      <c r="G384" s="21"/>
      <c r="H384" s="49" t="str">
        <f t="array" ref="H384">IFNA(INDEX('Inventory List'!H385:H1381,Match(B384,'Inventory List'!A385:A1381,0)),"")</f>
        <v/>
      </c>
      <c r="I384" s="21"/>
      <c r="J384" s="66" t="str">
        <f t="shared" si="1"/>
        <v/>
      </c>
      <c r="L384" s="67" t="str">
        <f t="array" ref="L384">IFERROR(IF(J384="","",INDEX('Inventory List'!$S$4:$S$1001,MATCH(B384,'Inventory List'!$A$4:$A$1001,0))),"")</f>
        <v/>
      </c>
      <c r="M384" s="67" t="str">
        <f t="shared" si="2"/>
        <v/>
      </c>
    </row>
    <row r="385">
      <c r="A385" s="21"/>
      <c r="B385" s="47"/>
      <c r="C385" s="69"/>
      <c r="D385" s="68"/>
      <c r="E385" s="46" t="str">
        <f t="array" ref="E385">IFNA(INDEX('Inventory List'!W386:W1382,Match(B385,'Inventory List'!A386:A1382,0)),"")</f>
        <v/>
      </c>
      <c r="G385" s="21"/>
      <c r="H385" s="49" t="str">
        <f t="array" ref="H385">IFNA(INDEX('Inventory List'!H386:H1382,Match(B385,'Inventory List'!A386:A1382,0)),"")</f>
        <v/>
      </c>
      <c r="I385" s="21"/>
      <c r="J385" s="66" t="str">
        <f t="shared" si="1"/>
        <v/>
      </c>
      <c r="L385" s="67" t="str">
        <f t="array" ref="L385">IFERROR(IF(J385="","",INDEX('Inventory List'!$S$4:$S$1001,MATCH(B385,'Inventory List'!$A$4:$A$1001,0))),"")</f>
        <v/>
      </c>
      <c r="M385" s="67" t="str">
        <f t="shared" si="2"/>
        <v/>
      </c>
    </row>
    <row r="386">
      <c r="A386" s="21"/>
      <c r="B386" s="47"/>
      <c r="C386" s="69"/>
      <c r="D386" s="68"/>
      <c r="E386" s="46" t="str">
        <f t="array" ref="E386">IFNA(INDEX('Inventory List'!W387:W1383,Match(B386,'Inventory List'!A387:A1383,0)),"")</f>
        <v/>
      </c>
      <c r="G386" s="21"/>
      <c r="H386" s="49" t="str">
        <f t="array" ref="H386">IFNA(INDEX('Inventory List'!H387:H1383,Match(B386,'Inventory List'!A387:A1383,0)),"")</f>
        <v/>
      </c>
      <c r="I386" s="21"/>
      <c r="J386" s="66" t="str">
        <f t="shared" si="1"/>
        <v/>
      </c>
      <c r="L386" s="67" t="str">
        <f t="array" ref="L386">IFERROR(IF(J386="","",INDEX('Inventory List'!$S$4:$S$1001,MATCH(B386,'Inventory List'!$A$4:$A$1001,0))),"")</f>
        <v/>
      </c>
      <c r="M386" s="67" t="str">
        <f t="shared" si="2"/>
        <v/>
      </c>
    </row>
    <row r="387">
      <c r="A387" s="21"/>
      <c r="B387" s="47"/>
      <c r="C387" s="69"/>
      <c r="D387" s="68"/>
      <c r="E387" s="46" t="str">
        <f t="array" ref="E387">IFNA(INDEX('Inventory List'!W388:W1384,Match(B387,'Inventory List'!A388:A1384,0)),"")</f>
        <v/>
      </c>
      <c r="G387" s="21"/>
      <c r="H387" s="49" t="str">
        <f t="array" ref="H387">IFNA(INDEX('Inventory List'!H388:H1384,Match(B387,'Inventory List'!A388:A1384,0)),"")</f>
        <v/>
      </c>
      <c r="I387" s="21"/>
      <c r="J387" s="66" t="str">
        <f t="shared" si="1"/>
        <v/>
      </c>
      <c r="L387" s="67" t="str">
        <f t="array" ref="L387">IFERROR(IF(J387="","",INDEX('Inventory List'!$S$4:$S$1001,MATCH(B387,'Inventory List'!$A$4:$A$1001,0))),"")</f>
        <v/>
      </c>
      <c r="M387" s="67" t="str">
        <f t="shared" si="2"/>
        <v/>
      </c>
    </row>
    <row r="388">
      <c r="A388" s="21"/>
      <c r="B388" s="47"/>
      <c r="C388" s="69"/>
      <c r="D388" s="68"/>
      <c r="E388" s="46" t="str">
        <f t="array" ref="E388">IFNA(INDEX('Inventory List'!W389:W1385,Match(B388,'Inventory List'!A389:A1385,0)),"")</f>
        <v/>
      </c>
      <c r="G388" s="21"/>
      <c r="H388" s="49" t="str">
        <f t="array" ref="H388">IFNA(INDEX('Inventory List'!H389:H1385,Match(B388,'Inventory List'!A389:A1385,0)),"")</f>
        <v/>
      </c>
      <c r="I388" s="21"/>
      <c r="J388" s="66" t="str">
        <f t="shared" si="1"/>
        <v/>
      </c>
      <c r="L388" s="67" t="str">
        <f t="array" ref="L388">IFERROR(IF(J388="","",INDEX('Inventory List'!$S$4:$S$1001,MATCH(B388,'Inventory List'!$A$4:$A$1001,0))),"")</f>
        <v/>
      </c>
      <c r="M388" s="67" t="str">
        <f t="shared" si="2"/>
        <v/>
      </c>
    </row>
    <row r="389">
      <c r="A389" s="21"/>
      <c r="B389" s="47"/>
      <c r="C389" s="69"/>
      <c r="D389" s="68"/>
      <c r="E389" s="46" t="str">
        <f t="array" ref="E389">IFNA(INDEX('Inventory List'!W390:W1386,Match(B389,'Inventory List'!A390:A1386,0)),"")</f>
        <v/>
      </c>
      <c r="G389" s="21"/>
      <c r="H389" s="49" t="str">
        <f t="array" ref="H389">IFNA(INDEX('Inventory List'!H390:H1386,Match(B389,'Inventory List'!A390:A1386,0)),"")</f>
        <v/>
      </c>
      <c r="I389" s="21"/>
      <c r="J389" s="66" t="str">
        <f t="shared" si="1"/>
        <v/>
      </c>
      <c r="L389" s="67" t="str">
        <f t="array" ref="L389">IFERROR(IF(J389="","",INDEX('Inventory List'!$S$4:$S$1001,MATCH(B389,'Inventory List'!$A$4:$A$1001,0))),"")</f>
        <v/>
      </c>
      <c r="M389" s="67" t="str">
        <f t="shared" si="2"/>
        <v/>
      </c>
    </row>
    <row r="390">
      <c r="A390" s="21"/>
      <c r="B390" s="47"/>
      <c r="C390" s="69"/>
      <c r="D390" s="68"/>
      <c r="E390" s="46" t="str">
        <f t="array" ref="E390">IFNA(INDEX('Inventory List'!W391:W1387,Match(B390,'Inventory List'!A391:A1387,0)),"")</f>
        <v/>
      </c>
      <c r="G390" s="21"/>
      <c r="H390" s="49" t="str">
        <f t="array" ref="H390">IFNA(INDEX('Inventory List'!H391:H1387,Match(B390,'Inventory List'!A391:A1387,0)),"")</f>
        <v/>
      </c>
      <c r="I390" s="21"/>
      <c r="J390" s="66" t="str">
        <f t="shared" si="1"/>
        <v/>
      </c>
      <c r="L390" s="67" t="str">
        <f t="array" ref="L390">IFERROR(IF(J390="","",INDEX('Inventory List'!$S$4:$S$1001,MATCH(B390,'Inventory List'!$A$4:$A$1001,0))),"")</f>
        <v/>
      </c>
      <c r="M390" s="67" t="str">
        <f t="shared" si="2"/>
        <v/>
      </c>
    </row>
    <row r="391">
      <c r="A391" s="21"/>
      <c r="B391" s="47"/>
      <c r="C391" s="69"/>
      <c r="D391" s="68"/>
      <c r="E391" s="46" t="str">
        <f t="array" ref="E391">IFNA(INDEX('Inventory List'!W392:W1388,Match(B391,'Inventory List'!A392:A1388,0)),"")</f>
        <v/>
      </c>
      <c r="G391" s="21"/>
      <c r="H391" s="49" t="str">
        <f t="array" ref="H391">IFNA(INDEX('Inventory List'!H392:H1388,Match(B391,'Inventory List'!A392:A1388,0)),"")</f>
        <v/>
      </c>
      <c r="I391" s="21"/>
      <c r="J391" s="66" t="str">
        <f t="shared" si="1"/>
        <v/>
      </c>
      <c r="L391" s="67" t="str">
        <f t="array" ref="L391">IFERROR(IF(J391="","",INDEX('Inventory List'!$S$4:$S$1001,MATCH(B391,'Inventory List'!$A$4:$A$1001,0))),"")</f>
        <v/>
      </c>
      <c r="M391" s="67" t="str">
        <f t="shared" si="2"/>
        <v/>
      </c>
    </row>
    <row r="392">
      <c r="A392" s="21"/>
      <c r="B392" s="47"/>
      <c r="C392" s="69"/>
      <c r="D392" s="68"/>
      <c r="E392" s="46" t="str">
        <f t="array" ref="E392">IFNA(INDEX('Inventory List'!W393:W1389,Match(B392,'Inventory List'!A393:A1389,0)),"")</f>
        <v/>
      </c>
      <c r="G392" s="21"/>
      <c r="H392" s="49" t="str">
        <f t="array" ref="H392">IFNA(INDEX('Inventory List'!H393:H1389,Match(B392,'Inventory List'!A393:A1389,0)),"")</f>
        <v/>
      </c>
      <c r="I392" s="21"/>
      <c r="J392" s="66" t="str">
        <f t="shared" si="1"/>
        <v/>
      </c>
      <c r="L392" s="67" t="str">
        <f t="array" ref="L392">IFERROR(IF(J392="","",INDEX('Inventory List'!$S$4:$S$1001,MATCH(B392,'Inventory List'!$A$4:$A$1001,0))),"")</f>
        <v/>
      </c>
      <c r="M392" s="67" t="str">
        <f t="shared" si="2"/>
        <v/>
      </c>
    </row>
    <row r="393">
      <c r="A393" s="21"/>
      <c r="B393" s="47"/>
      <c r="C393" s="69"/>
      <c r="D393" s="68"/>
      <c r="E393" s="46" t="str">
        <f t="array" ref="E393">IFNA(INDEX('Inventory List'!W394:W1390,Match(B393,'Inventory List'!A394:A1390,0)),"")</f>
        <v/>
      </c>
      <c r="G393" s="21"/>
      <c r="H393" s="49" t="str">
        <f t="array" ref="H393">IFNA(INDEX('Inventory List'!H394:H1390,Match(B393,'Inventory List'!A394:A1390,0)),"")</f>
        <v/>
      </c>
      <c r="I393" s="21"/>
      <c r="J393" s="66" t="str">
        <f t="shared" si="1"/>
        <v/>
      </c>
      <c r="L393" s="67" t="str">
        <f t="array" ref="L393">IFERROR(IF(J393="","",INDEX('Inventory List'!$S$4:$S$1001,MATCH(B393,'Inventory List'!$A$4:$A$1001,0))),"")</f>
        <v/>
      </c>
      <c r="M393" s="67" t="str">
        <f t="shared" si="2"/>
        <v/>
      </c>
    </row>
    <row r="394">
      <c r="A394" s="21"/>
      <c r="B394" s="47"/>
      <c r="C394" s="69"/>
      <c r="D394" s="68"/>
      <c r="E394" s="46" t="str">
        <f t="array" ref="E394">IFNA(INDEX('Inventory List'!W395:W1391,Match(B394,'Inventory List'!A395:A1391,0)),"")</f>
        <v/>
      </c>
      <c r="G394" s="21"/>
      <c r="H394" s="49" t="str">
        <f t="array" ref="H394">IFNA(INDEX('Inventory List'!H395:H1391,Match(B394,'Inventory List'!A395:A1391,0)),"")</f>
        <v/>
      </c>
      <c r="I394" s="21"/>
      <c r="J394" s="66" t="str">
        <f t="shared" si="1"/>
        <v/>
      </c>
      <c r="L394" s="67" t="str">
        <f t="array" ref="L394">IFERROR(IF(J394="","",INDEX('Inventory List'!$S$4:$S$1001,MATCH(B394,'Inventory List'!$A$4:$A$1001,0))),"")</f>
        <v/>
      </c>
      <c r="M394" s="67" t="str">
        <f t="shared" si="2"/>
        <v/>
      </c>
    </row>
    <row r="395">
      <c r="A395" s="21"/>
      <c r="B395" s="47"/>
      <c r="C395" s="69"/>
      <c r="D395" s="68"/>
      <c r="E395" s="46" t="str">
        <f t="array" ref="E395">IFNA(INDEX('Inventory List'!W396:W1392,Match(B395,'Inventory List'!A396:A1392,0)),"")</f>
        <v/>
      </c>
      <c r="G395" s="21"/>
      <c r="H395" s="49" t="str">
        <f t="array" ref="H395">IFNA(INDEX('Inventory List'!H396:H1392,Match(B395,'Inventory List'!A396:A1392,0)),"")</f>
        <v/>
      </c>
      <c r="I395" s="21"/>
      <c r="J395" s="66" t="str">
        <f t="shared" si="1"/>
        <v/>
      </c>
      <c r="L395" s="67" t="str">
        <f t="array" ref="L395">IFERROR(IF(J395="","",INDEX('Inventory List'!$S$4:$S$1001,MATCH(B395,'Inventory List'!$A$4:$A$1001,0))),"")</f>
        <v/>
      </c>
      <c r="M395" s="67" t="str">
        <f t="shared" si="2"/>
        <v/>
      </c>
    </row>
    <row r="396">
      <c r="A396" s="21"/>
      <c r="B396" s="47"/>
      <c r="C396" s="69"/>
      <c r="D396" s="68"/>
      <c r="E396" s="46" t="str">
        <f t="array" ref="E396">IFNA(INDEX('Inventory List'!W397:W1393,Match(B396,'Inventory List'!A397:A1393,0)),"")</f>
        <v/>
      </c>
      <c r="G396" s="21"/>
      <c r="H396" s="49" t="str">
        <f t="array" ref="H396">IFNA(INDEX('Inventory List'!H397:H1393,Match(B396,'Inventory List'!A397:A1393,0)),"")</f>
        <v/>
      </c>
      <c r="I396" s="21"/>
      <c r="J396" s="66" t="str">
        <f t="shared" si="1"/>
        <v/>
      </c>
      <c r="L396" s="67" t="str">
        <f t="array" ref="L396">IFERROR(IF(J396="","",INDEX('Inventory List'!$S$4:$S$1001,MATCH(B396,'Inventory List'!$A$4:$A$1001,0))),"")</f>
        <v/>
      </c>
      <c r="M396" s="67" t="str">
        <f t="shared" si="2"/>
        <v/>
      </c>
    </row>
    <row r="397">
      <c r="A397" s="21"/>
      <c r="B397" s="47"/>
      <c r="C397" s="69"/>
      <c r="D397" s="68"/>
      <c r="E397" s="46" t="str">
        <f t="array" ref="E397">IFNA(INDEX('Inventory List'!W398:W1394,Match(B397,'Inventory List'!A398:A1394,0)),"")</f>
        <v/>
      </c>
      <c r="G397" s="21"/>
      <c r="H397" s="49" t="str">
        <f t="array" ref="H397">IFNA(INDEX('Inventory List'!H398:H1394,Match(B397,'Inventory List'!A398:A1394,0)),"")</f>
        <v/>
      </c>
      <c r="I397" s="21"/>
      <c r="J397" s="66" t="str">
        <f t="shared" si="1"/>
        <v/>
      </c>
      <c r="L397" s="67" t="str">
        <f t="array" ref="L397">IFERROR(IF(J397="","",INDEX('Inventory List'!$S$4:$S$1001,MATCH(B397,'Inventory List'!$A$4:$A$1001,0))),"")</f>
        <v/>
      </c>
      <c r="M397" s="67" t="str">
        <f t="shared" si="2"/>
        <v/>
      </c>
    </row>
    <row r="398">
      <c r="A398" s="21"/>
      <c r="B398" s="47"/>
      <c r="C398" s="69"/>
      <c r="D398" s="68"/>
      <c r="E398" s="46" t="str">
        <f t="array" ref="E398">IFNA(INDEX('Inventory List'!W399:W1395,Match(B398,'Inventory List'!A399:A1395,0)),"")</f>
        <v/>
      </c>
      <c r="G398" s="21"/>
      <c r="H398" s="49" t="str">
        <f t="array" ref="H398">IFNA(INDEX('Inventory List'!H399:H1395,Match(B398,'Inventory List'!A399:A1395,0)),"")</f>
        <v/>
      </c>
      <c r="I398" s="21"/>
      <c r="J398" s="66" t="str">
        <f t="shared" si="1"/>
        <v/>
      </c>
      <c r="L398" s="67" t="str">
        <f t="array" ref="L398">IFERROR(IF(J398="","",INDEX('Inventory List'!$S$4:$S$1001,MATCH(B398,'Inventory List'!$A$4:$A$1001,0))),"")</f>
        <v/>
      </c>
      <c r="M398" s="67" t="str">
        <f t="shared" si="2"/>
        <v/>
      </c>
    </row>
    <row r="399">
      <c r="A399" s="21"/>
      <c r="B399" s="47"/>
      <c r="C399" s="69"/>
      <c r="D399" s="68"/>
      <c r="E399" s="46" t="str">
        <f t="array" ref="E399">IFNA(INDEX('Inventory List'!W400:W1396,Match(B399,'Inventory List'!A400:A1396,0)),"")</f>
        <v/>
      </c>
      <c r="G399" s="21"/>
      <c r="H399" s="49" t="str">
        <f t="array" ref="H399">IFNA(INDEX('Inventory List'!H400:H1396,Match(B399,'Inventory List'!A400:A1396,0)),"")</f>
        <v/>
      </c>
      <c r="I399" s="21"/>
      <c r="J399" s="66" t="str">
        <f t="shared" si="1"/>
        <v/>
      </c>
      <c r="L399" s="67" t="str">
        <f t="array" ref="L399">IFERROR(IF(J399="","",INDEX('Inventory List'!$S$4:$S$1001,MATCH(B399,'Inventory List'!$A$4:$A$1001,0))),"")</f>
        <v/>
      </c>
      <c r="M399" s="67" t="str">
        <f t="shared" si="2"/>
        <v/>
      </c>
    </row>
    <row r="400">
      <c r="A400" s="21"/>
      <c r="B400" s="47"/>
      <c r="C400" s="69"/>
      <c r="D400" s="68"/>
      <c r="E400" s="46" t="str">
        <f t="array" ref="E400">IFNA(INDEX('Inventory List'!W401:W1397,Match(B400,'Inventory List'!A401:A1397,0)),"")</f>
        <v/>
      </c>
      <c r="G400" s="21"/>
      <c r="H400" s="49" t="str">
        <f t="array" ref="H400">IFNA(INDEX('Inventory List'!H401:H1397,Match(B400,'Inventory List'!A401:A1397,0)),"")</f>
        <v/>
      </c>
      <c r="I400" s="21"/>
      <c r="J400" s="66" t="str">
        <f t="shared" si="1"/>
        <v/>
      </c>
      <c r="L400" s="67" t="str">
        <f t="array" ref="L400">IFERROR(IF(J400="","",INDEX('Inventory List'!$S$4:$S$1001,MATCH(B400,'Inventory List'!$A$4:$A$1001,0))),"")</f>
        <v/>
      </c>
      <c r="M400" s="67" t="str">
        <f t="shared" si="2"/>
        <v/>
      </c>
    </row>
    <row r="401">
      <c r="A401" s="21"/>
      <c r="B401" s="47"/>
      <c r="C401" s="69"/>
      <c r="D401" s="68"/>
      <c r="E401" s="46" t="str">
        <f t="array" ref="E401">IFNA(INDEX('Inventory List'!W402:W1398,Match(B401,'Inventory List'!A402:A1398,0)),"")</f>
        <v/>
      </c>
      <c r="G401" s="21"/>
      <c r="H401" s="49" t="str">
        <f t="array" ref="H401">IFNA(INDEX('Inventory List'!H402:H1398,Match(B401,'Inventory List'!A402:A1398,0)),"")</f>
        <v/>
      </c>
      <c r="I401" s="21"/>
      <c r="J401" s="66" t="str">
        <f t="shared" si="1"/>
        <v/>
      </c>
      <c r="L401" s="67" t="str">
        <f t="array" ref="L401">IFERROR(IF(J401="","",INDEX('Inventory List'!$S$4:$S$1001,MATCH(B401,'Inventory List'!$A$4:$A$1001,0))),"")</f>
        <v/>
      </c>
      <c r="M401" s="67" t="str">
        <f t="shared" si="2"/>
        <v/>
      </c>
    </row>
    <row r="402">
      <c r="A402" s="21"/>
      <c r="B402" s="47"/>
      <c r="C402" s="69"/>
      <c r="D402" s="68"/>
      <c r="E402" s="46" t="str">
        <f t="array" ref="E402">IFNA(INDEX('Inventory List'!W403:W1399,Match(B402,'Inventory List'!A403:A1399,0)),"")</f>
        <v/>
      </c>
      <c r="G402" s="21"/>
      <c r="H402" s="49" t="str">
        <f t="array" ref="H402">IFNA(INDEX('Inventory List'!H403:H1399,Match(B402,'Inventory List'!A403:A1399,0)),"")</f>
        <v/>
      </c>
      <c r="I402" s="21"/>
      <c r="J402" s="66" t="str">
        <f t="shared" si="1"/>
        <v/>
      </c>
      <c r="L402" s="67" t="str">
        <f t="array" ref="L402">IFERROR(IF(J402="","",INDEX('Inventory List'!$S$4:$S$1001,MATCH(B402,'Inventory List'!$A$4:$A$1001,0))),"")</f>
        <v/>
      </c>
      <c r="M402" s="67" t="str">
        <f t="shared" si="2"/>
        <v/>
      </c>
    </row>
    <row r="403">
      <c r="A403" s="21"/>
      <c r="B403" s="47"/>
      <c r="C403" s="69"/>
      <c r="D403" s="68"/>
      <c r="E403" s="46" t="str">
        <f t="array" ref="E403">IFNA(INDEX('Inventory List'!W404:W1400,Match(B403,'Inventory List'!A404:A1400,0)),"")</f>
        <v/>
      </c>
      <c r="G403" s="21"/>
      <c r="H403" s="49" t="str">
        <f t="array" ref="H403">IFNA(INDEX('Inventory List'!H404:H1400,Match(B403,'Inventory List'!A404:A1400,0)),"")</f>
        <v/>
      </c>
      <c r="I403" s="21"/>
      <c r="J403" s="66" t="str">
        <f t="shared" si="1"/>
        <v/>
      </c>
      <c r="L403" s="67" t="str">
        <f t="array" ref="L403">IFERROR(IF(J403="","",INDEX('Inventory List'!$S$4:$S$1001,MATCH(B403,'Inventory List'!$A$4:$A$1001,0))),"")</f>
        <v/>
      </c>
      <c r="M403" s="67" t="str">
        <f t="shared" si="2"/>
        <v/>
      </c>
    </row>
    <row r="404">
      <c r="A404" s="21"/>
      <c r="B404" s="47"/>
      <c r="C404" s="69"/>
      <c r="D404" s="68"/>
      <c r="E404" s="46" t="str">
        <f t="array" ref="E404">IFNA(INDEX('Inventory List'!W405:W1401,Match(B404,'Inventory List'!A405:A1401,0)),"")</f>
        <v/>
      </c>
      <c r="G404" s="21"/>
      <c r="H404" s="49" t="str">
        <f t="array" ref="H404">IFNA(INDEX('Inventory List'!H405:H1401,Match(B404,'Inventory List'!A405:A1401,0)),"")</f>
        <v/>
      </c>
      <c r="I404" s="21"/>
      <c r="J404" s="66" t="str">
        <f t="shared" si="1"/>
        <v/>
      </c>
      <c r="L404" s="67" t="str">
        <f t="array" ref="L404">IFERROR(IF(J404="","",INDEX('Inventory List'!$S$4:$S$1001,MATCH(B404,'Inventory List'!$A$4:$A$1001,0))),"")</f>
        <v/>
      </c>
      <c r="M404" s="67" t="str">
        <f t="shared" si="2"/>
        <v/>
      </c>
    </row>
    <row r="405">
      <c r="A405" s="21"/>
      <c r="B405" s="47"/>
      <c r="C405" s="69"/>
      <c r="D405" s="68"/>
      <c r="E405" s="46" t="str">
        <f t="array" ref="E405">IFNA(INDEX('Inventory List'!W406:W1402,Match(B405,'Inventory List'!A406:A1402,0)),"")</f>
        <v/>
      </c>
      <c r="G405" s="21"/>
      <c r="H405" s="49" t="str">
        <f t="array" ref="H405">IFNA(INDEX('Inventory List'!H406:H1402,Match(B405,'Inventory List'!A406:A1402,0)),"")</f>
        <v/>
      </c>
      <c r="I405" s="21"/>
      <c r="J405" s="66" t="str">
        <f t="shared" si="1"/>
        <v/>
      </c>
      <c r="L405" s="67" t="str">
        <f t="array" ref="L405">IFERROR(IF(J405="","",INDEX('Inventory List'!$S$4:$S$1001,MATCH(B405,'Inventory List'!$A$4:$A$1001,0))),"")</f>
        <v/>
      </c>
      <c r="M405" s="67" t="str">
        <f t="shared" si="2"/>
        <v/>
      </c>
    </row>
    <row r="406">
      <c r="A406" s="21"/>
      <c r="B406" s="47"/>
      <c r="C406" s="69"/>
      <c r="D406" s="68"/>
      <c r="E406" s="46" t="str">
        <f t="array" ref="E406">IFNA(INDEX('Inventory List'!W407:W1403,Match(B406,'Inventory List'!A407:A1403,0)),"")</f>
        <v/>
      </c>
      <c r="G406" s="21"/>
      <c r="H406" s="49" t="str">
        <f t="array" ref="H406">IFNA(INDEX('Inventory List'!H407:H1403,Match(B406,'Inventory List'!A407:A1403,0)),"")</f>
        <v/>
      </c>
      <c r="I406" s="21"/>
      <c r="J406" s="66" t="str">
        <f t="shared" si="1"/>
        <v/>
      </c>
      <c r="L406" s="67" t="str">
        <f t="array" ref="L406">IFERROR(IF(J406="","",INDEX('Inventory List'!$S$4:$S$1001,MATCH(B406,'Inventory List'!$A$4:$A$1001,0))),"")</f>
        <v/>
      </c>
      <c r="M406" s="67" t="str">
        <f t="shared" si="2"/>
        <v/>
      </c>
    </row>
    <row r="407">
      <c r="A407" s="21"/>
      <c r="B407" s="47"/>
      <c r="C407" s="69"/>
      <c r="D407" s="68"/>
      <c r="E407" s="46" t="str">
        <f t="array" ref="E407">IFNA(INDEX('Inventory List'!W408:W1404,Match(B407,'Inventory List'!A408:A1404,0)),"")</f>
        <v/>
      </c>
      <c r="G407" s="21"/>
      <c r="H407" s="49" t="str">
        <f t="array" ref="H407">IFNA(INDEX('Inventory List'!H408:H1404,Match(B407,'Inventory List'!A408:A1404,0)),"")</f>
        <v/>
      </c>
      <c r="I407" s="21"/>
      <c r="J407" s="66" t="str">
        <f t="shared" si="1"/>
        <v/>
      </c>
      <c r="L407" s="67" t="str">
        <f t="array" ref="L407">IFERROR(IF(J407="","",INDEX('Inventory List'!$S$4:$S$1001,MATCH(B407,'Inventory List'!$A$4:$A$1001,0))),"")</f>
        <v/>
      </c>
      <c r="M407" s="67" t="str">
        <f t="shared" si="2"/>
        <v/>
      </c>
    </row>
    <row r="408">
      <c r="A408" s="21"/>
      <c r="B408" s="47"/>
      <c r="C408" s="69"/>
      <c r="D408" s="68"/>
      <c r="E408" s="46" t="str">
        <f t="array" ref="E408">IFNA(INDEX('Inventory List'!W409:W1405,Match(B408,'Inventory List'!A409:A1405,0)),"")</f>
        <v/>
      </c>
      <c r="G408" s="21"/>
      <c r="H408" s="49" t="str">
        <f t="array" ref="H408">IFNA(INDEX('Inventory List'!H409:H1405,Match(B408,'Inventory List'!A409:A1405,0)),"")</f>
        <v/>
      </c>
      <c r="I408" s="21"/>
      <c r="J408" s="66" t="str">
        <f t="shared" si="1"/>
        <v/>
      </c>
      <c r="L408" s="67" t="str">
        <f t="array" ref="L408">IFERROR(IF(J408="","",INDEX('Inventory List'!$S$4:$S$1001,MATCH(B408,'Inventory List'!$A$4:$A$1001,0))),"")</f>
        <v/>
      </c>
      <c r="M408" s="67" t="str">
        <f t="shared" si="2"/>
        <v/>
      </c>
    </row>
    <row r="409">
      <c r="A409" s="21"/>
      <c r="B409" s="47"/>
      <c r="C409" s="69"/>
      <c r="D409" s="68"/>
      <c r="E409" s="46" t="str">
        <f t="array" ref="E409">IFNA(INDEX('Inventory List'!W410:W1406,Match(B409,'Inventory List'!A410:A1406,0)),"")</f>
        <v/>
      </c>
      <c r="G409" s="21"/>
      <c r="H409" s="49" t="str">
        <f t="array" ref="H409">IFNA(INDEX('Inventory List'!H410:H1406,Match(B409,'Inventory List'!A410:A1406,0)),"")</f>
        <v/>
      </c>
      <c r="I409" s="21"/>
      <c r="J409" s="66" t="str">
        <f t="shared" si="1"/>
        <v/>
      </c>
      <c r="L409" s="67" t="str">
        <f t="array" ref="L409">IFERROR(IF(J409="","",INDEX('Inventory List'!$S$4:$S$1001,MATCH(B409,'Inventory List'!$A$4:$A$1001,0))),"")</f>
        <v/>
      </c>
      <c r="M409" s="67" t="str">
        <f t="shared" si="2"/>
        <v/>
      </c>
    </row>
    <row r="410">
      <c r="A410" s="21"/>
      <c r="B410" s="47"/>
      <c r="C410" s="69"/>
      <c r="D410" s="68"/>
      <c r="E410" s="46" t="str">
        <f t="array" ref="E410">IFNA(INDEX('Inventory List'!W411:W1407,Match(B410,'Inventory List'!A411:A1407,0)),"")</f>
        <v/>
      </c>
      <c r="G410" s="21"/>
      <c r="H410" s="49" t="str">
        <f t="array" ref="H410">IFNA(INDEX('Inventory List'!H411:H1407,Match(B410,'Inventory List'!A411:A1407,0)),"")</f>
        <v/>
      </c>
      <c r="I410" s="21"/>
      <c r="J410" s="66" t="str">
        <f t="shared" si="1"/>
        <v/>
      </c>
      <c r="L410" s="67" t="str">
        <f t="array" ref="L410">IFERROR(IF(J410="","",INDEX('Inventory List'!$S$4:$S$1001,MATCH(B410,'Inventory List'!$A$4:$A$1001,0))),"")</f>
        <v/>
      </c>
      <c r="M410" s="67" t="str">
        <f t="shared" si="2"/>
        <v/>
      </c>
    </row>
    <row r="411">
      <c r="A411" s="21"/>
      <c r="B411" s="47"/>
      <c r="C411" s="69"/>
      <c r="D411" s="68"/>
      <c r="E411" s="46" t="str">
        <f t="array" ref="E411">IFNA(INDEX('Inventory List'!W412:W1408,Match(B411,'Inventory List'!A412:A1408,0)),"")</f>
        <v/>
      </c>
      <c r="G411" s="21"/>
      <c r="H411" s="49" t="str">
        <f t="array" ref="H411">IFNA(INDEX('Inventory List'!H412:H1408,Match(B411,'Inventory List'!A412:A1408,0)),"")</f>
        <v/>
      </c>
      <c r="I411" s="21"/>
      <c r="J411" s="66" t="str">
        <f t="shared" si="1"/>
        <v/>
      </c>
      <c r="L411" s="67" t="str">
        <f t="array" ref="L411">IFERROR(IF(J411="","",INDEX('Inventory List'!$S$4:$S$1001,MATCH(B411,'Inventory List'!$A$4:$A$1001,0))),"")</f>
        <v/>
      </c>
      <c r="M411" s="67" t="str">
        <f t="shared" si="2"/>
        <v/>
      </c>
    </row>
    <row r="412">
      <c r="A412" s="21"/>
      <c r="B412" s="47"/>
      <c r="C412" s="69"/>
      <c r="D412" s="68"/>
      <c r="E412" s="46" t="str">
        <f t="array" ref="E412">IFNA(INDEX('Inventory List'!W413:W1409,Match(B412,'Inventory List'!A413:A1409,0)),"")</f>
        <v/>
      </c>
      <c r="G412" s="21"/>
      <c r="H412" s="49" t="str">
        <f t="array" ref="H412">IFNA(INDEX('Inventory List'!H413:H1409,Match(B412,'Inventory List'!A413:A1409,0)),"")</f>
        <v/>
      </c>
      <c r="I412" s="21"/>
      <c r="J412" s="66" t="str">
        <f t="shared" si="1"/>
        <v/>
      </c>
      <c r="L412" s="67" t="str">
        <f t="array" ref="L412">IFERROR(IF(J412="","",INDEX('Inventory List'!$S$4:$S$1001,MATCH(B412,'Inventory List'!$A$4:$A$1001,0))),"")</f>
        <v/>
      </c>
      <c r="M412" s="67" t="str">
        <f t="shared" si="2"/>
        <v/>
      </c>
    </row>
    <row r="413">
      <c r="A413" s="21"/>
      <c r="B413" s="47"/>
      <c r="C413" s="69"/>
      <c r="D413" s="68"/>
      <c r="E413" s="46" t="str">
        <f t="array" ref="E413">IFNA(INDEX('Inventory List'!W414:W1410,Match(B413,'Inventory List'!A414:A1410,0)),"")</f>
        <v/>
      </c>
      <c r="G413" s="21"/>
      <c r="H413" s="49" t="str">
        <f t="array" ref="H413">IFNA(INDEX('Inventory List'!H414:H1410,Match(B413,'Inventory List'!A414:A1410,0)),"")</f>
        <v/>
      </c>
      <c r="I413" s="21"/>
      <c r="J413" s="66" t="str">
        <f t="shared" si="1"/>
        <v/>
      </c>
      <c r="L413" s="67" t="str">
        <f t="array" ref="L413">IFERROR(IF(J413="","",INDEX('Inventory List'!$S$4:$S$1001,MATCH(B413,'Inventory List'!$A$4:$A$1001,0))),"")</f>
        <v/>
      </c>
      <c r="M413" s="67" t="str">
        <f t="shared" si="2"/>
        <v/>
      </c>
    </row>
    <row r="414">
      <c r="A414" s="21"/>
      <c r="B414" s="47"/>
      <c r="C414" s="69"/>
      <c r="D414" s="68"/>
      <c r="E414" s="46" t="str">
        <f t="array" ref="E414">IFNA(INDEX('Inventory List'!W415:W1411,Match(B414,'Inventory List'!A415:A1411,0)),"")</f>
        <v/>
      </c>
      <c r="G414" s="21"/>
      <c r="H414" s="49" t="str">
        <f t="array" ref="H414">IFNA(INDEX('Inventory List'!H415:H1411,Match(B414,'Inventory List'!A415:A1411,0)),"")</f>
        <v/>
      </c>
      <c r="I414" s="21"/>
      <c r="J414" s="66" t="str">
        <f t="shared" si="1"/>
        <v/>
      </c>
      <c r="L414" s="67" t="str">
        <f t="array" ref="L414">IFERROR(IF(J414="","",INDEX('Inventory List'!$S$4:$S$1001,MATCH(B414,'Inventory List'!$A$4:$A$1001,0))),"")</f>
        <v/>
      </c>
      <c r="M414" s="67" t="str">
        <f t="shared" si="2"/>
        <v/>
      </c>
    </row>
    <row r="415">
      <c r="A415" s="21"/>
      <c r="B415" s="47"/>
      <c r="C415" s="69"/>
      <c r="D415" s="68"/>
      <c r="E415" s="46" t="str">
        <f t="array" ref="E415">IFNA(INDEX('Inventory List'!W416:W1412,Match(B415,'Inventory List'!A416:A1412,0)),"")</f>
        <v/>
      </c>
      <c r="G415" s="21"/>
      <c r="H415" s="49" t="str">
        <f t="array" ref="H415">IFNA(INDEX('Inventory List'!H416:H1412,Match(B415,'Inventory List'!A416:A1412,0)),"")</f>
        <v/>
      </c>
      <c r="I415" s="21"/>
      <c r="J415" s="66" t="str">
        <f t="shared" si="1"/>
        <v/>
      </c>
      <c r="L415" s="67" t="str">
        <f t="array" ref="L415">IFERROR(IF(J415="","",INDEX('Inventory List'!$S$4:$S$1001,MATCH(B415,'Inventory List'!$A$4:$A$1001,0))),"")</f>
        <v/>
      </c>
      <c r="M415" s="67" t="str">
        <f t="shared" si="2"/>
        <v/>
      </c>
    </row>
    <row r="416">
      <c r="A416" s="21"/>
      <c r="B416" s="47"/>
      <c r="C416" s="69"/>
      <c r="D416" s="68"/>
      <c r="E416" s="46" t="str">
        <f t="array" ref="E416">IFNA(INDEX('Inventory List'!W417:W1413,Match(B416,'Inventory List'!A417:A1413,0)),"")</f>
        <v/>
      </c>
      <c r="G416" s="21"/>
      <c r="H416" s="49" t="str">
        <f t="array" ref="H416">IFNA(INDEX('Inventory List'!H417:H1413,Match(B416,'Inventory List'!A417:A1413,0)),"")</f>
        <v/>
      </c>
      <c r="I416" s="21"/>
      <c r="J416" s="66" t="str">
        <f t="shared" si="1"/>
        <v/>
      </c>
      <c r="L416" s="67" t="str">
        <f t="array" ref="L416">IFERROR(IF(J416="","",INDEX('Inventory List'!$S$4:$S$1001,MATCH(B416,'Inventory List'!$A$4:$A$1001,0))),"")</f>
        <v/>
      </c>
      <c r="M416" s="67" t="str">
        <f t="shared" si="2"/>
        <v/>
      </c>
    </row>
    <row r="417">
      <c r="A417" s="21"/>
      <c r="B417" s="47"/>
      <c r="C417" s="69"/>
      <c r="D417" s="68"/>
      <c r="E417" s="46" t="str">
        <f t="array" ref="E417">IFNA(INDEX('Inventory List'!W418:W1414,Match(B417,'Inventory List'!A418:A1414,0)),"")</f>
        <v/>
      </c>
      <c r="G417" s="21"/>
      <c r="H417" s="49" t="str">
        <f t="array" ref="H417">IFNA(INDEX('Inventory List'!H418:H1414,Match(B417,'Inventory List'!A418:A1414,0)),"")</f>
        <v/>
      </c>
      <c r="I417" s="21"/>
      <c r="J417" s="66" t="str">
        <f t="shared" si="1"/>
        <v/>
      </c>
      <c r="L417" s="67" t="str">
        <f t="array" ref="L417">IFERROR(IF(J417="","",INDEX('Inventory List'!$S$4:$S$1001,MATCH(B417,'Inventory List'!$A$4:$A$1001,0))),"")</f>
        <v/>
      </c>
      <c r="M417" s="67" t="str">
        <f t="shared" si="2"/>
        <v/>
      </c>
    </row>
    <row r="418">
      <c r="A418" s="21"/>
      <c r="B418" s="47"/>
      <c r="C418" s="69"/>
      <c r="D418" s="68"/>
      <c r="E418" s="46" t="str">
        <f t="array" ref="E418">IFNA(INDEX('Inventory List'!W419:W1415,Match(B418,'Inventory List'!A419:A1415,0)),"")</f>
        <v/>
      </c>
      <c r="G418" s="21"/>
      <c r="H418" s="49" t="str">
        <f t="array" ref="H418">IFNA(INDEX('Inventory List'!H419:H1415,Match(B418,'Inventory List'!A419:A1415,0)),"")</f>
        <v/>
      </c>
      <c r="I418" s="21"/>
      <c r="J418" s="66" t="str">
        <f t="shared" si="1"/>
        <v/>
      </c>
      <c r="L418" s="67" t="str">
        <f t="array" ref="L418">IFERROR(IF(J418="","",INDEX('Inventory List'!$S$4:$S$1001,MATCH(B418,'Inventory List'!$A$4:$A$1001,0))),"")</f>
        <v/>
      </c>
      <c r="M418" s="67" t="str">
        <f t="shared" si="2"/>
        <v/>
      </c>
    </row>
    <row r="419">
      <c r="A419" s="21"/>
      <c r="B419" s="47"/>
      <c r="C419" s="69"/>
      <c r="D419" s="68"/>
      <c r="E419" s="46" t="str">
        <f t="array" ref="E419">IFNA(INDEX('Inventory List'!W420:W1416,Match(B419,'Inventory List'!A420:A1416,0)),"")</f>
        <v/>
      </c>
      <c r="G419" s="21"/>
      <c r="H419" s="49" t="str">
        <f t="array" ref="H419">IFNA(INDEX('Inventory List'!H420:H1416,Match(B419,'Inventory List'!A420:A1416,0)),"")</f>
        <v/>
      </c>
      <c r="I419" s="21"/>
      <c r="J419" s="66" t="str">
        <f t="shared" si="1"/>
        <v/>
      </c>
      <c r="L419" s="67" t="str">
        <f t="array" ref="L419">IFERROR(IF(J419="","",INDEX('Inventory List'!$S$4:$S$1001,MATCH(B419,'Inventory List'!$A$4:$A$1001,0))),"")</f>
        <v/>
      </c>
      <c r="M419" s="67" t="str">
        <f t="shared" si="2"/>
        <v/>
      </c>
    </row>
    <row r="420">
      <c r="A420" s="21"/>
      <c r="B420" s="47"/>
      <c r="C420" s="69"/>
      <c r="D420" s="68"/>
      <c r="E420" s="46" t="str">
        <f t="array" ref="E420">IFNA(INDEX('Inventory List'!W421:W1417,Match(B420,'Inventory List'!A421:A1417,0)),"")</f>
        <v/>
      </c>
      <c r="G420" s="21"/>
      <c r="H420" s="49" t="str">
        <f t="array" ref="H420">IFNA(INDEX('Inventory List'!H421:H1417,Match(B420,'Inventory List'!A421:A1417,0)),"")</f>
        <v/>
      </c>
      <c r="I420" s="21"/>
      <c r="J420" s="66" t="str">
        <f t="shared" si="1"/>
        <v/>
      </c>
      <c r="L420" s="67" t="str">
        <f t="array" ref="L420">IFERROR(IF(J420="","",INDEX('Inventory List'!$S$4:$S$1001,MATCH(B420,'Inventory List'!$A$4:$A$1001,0))),"")</f>
        <v/>
      </c>
      <c r="M420" s="67" t="str">
        <f t="shared" si="2"/>
        <v/>
      </c>
    </row>
    <row r="421">
      <c r="A421" s="21"/>
      <c r="B421" s="47"/>
      <c r="C421" s="69"/>
      <c r="D421" s="68"/>
      <c r="E421" s="46" t="str">
        <f t="array" ref="E421">IFNA(INDEX('Inventory List'!W422:W1418,Match(B421,'Inventory List'!A422:A1418,0)),"")</f>
        <v/>
      </c>
      <c r="G421" s="21"/>
      <c r="H421" s="49" t="str">
        <f t="array" ref="H421">IFNA(INDEX('Inventory List'!H422:H1418,Match(B421,'Inventory List'!A422:A1418,0)),"")</f>
        <v/>
      </c>
      <c r="I421" s="21"/>
      <c r="J421" s="66" t="str">
        <f t="shared" si="1"/>
        <v/>
      </c>
      <c r="L421" s="67" t="str">
        <f t="array" ref="L421">IFERROR(IF(J421="","",INDEX('Inventory List'!$S$4:$S$1001,MATCH(B421,'Inventory List'!$A$4:$A$1001,0))),"")</f>
        <v/>
      </c>
      <c r="M421" s="67" t="str">
        <f t="shared" si="2"/>
        <v/>
      </c>
    </row>
    <row r="422">
      <c r="A422" s="21"/>
      <c r="B422" s="47"/>
      <c r="C422" s="69"/>
      <c r="D422" s="68"/>
      <c r="E422" s="46" t="str">
        <f t="array" ref="E422">IFNA(INDEX('Inventory List'!W423:W1419,Match(B422,'Inventory List'!A423:A1419,0)),"")</f>
        <v/>
      </c>
      <c r="G422" s="21"/>
      <c r="H422" s="49" t="str">
        <f t="array" ref="H422">IFNA(INDEX('Inventory List'!H423:H1419,Match(B422,'Inventory List'!A423:A1419,0)),"")</f>
        <v/>
      </c>
      <c r="I422" s="21"/>
      <c r="J422" s="66" t="str">
        <f t="shared" si="1"/>
        <v/>
      </c>
      <c r="L422" s="67" t="str">
        <f t="array" ref="L422">IFERROR(IF(J422="","",INDEX('Inventory List'!$S$4:$S$1001,MATCH(B422,'Inventory List'!$A$4:$A$1001,0))),"")</f>
        <v/>
      </c>
      <c r="M422" s="67" t="str">
        <f t="shared" si="2"/>
        <v/>
      </c>
    </row>
    <row r="423">
      <c r="A423" s="21"/>
      <c r="B423" s="47"/>
      <c r="C423" s="69"/>
      <c r="D423" s="68"/>
      <c r="E423" s="46" t="str">
        <f t="array" ref="E423">IFNA(INDEX('Inventory List'!W424:W1420,Match(B423,'Inventory List'!A424:A1420,0)),"")</f>
        <v/>
      </c>
      <c r="G423" s="21"/>
      <c r="H423" s="49" t="str">
        <f t="array" ref="H423">IFNA(INDEX('Inventory List'!H424:H1420,Match(B423,'Inventory List'!A424:A1420,0)),"")</f>
        <v/>
      </c>
      <c r="I423" s="21"/>
      <c r="J423" s="66" t="str">
        <f t="shared" si="1"/>
        <v/>
      </c>
      <c r="L423" s="67" t="str">
        <f t="array" ref="L423">IFERROR(IF(J423="","",INDEX('Inventory List'!$S$4:$S$1001,MATCH(B423,'Inventory List'!$A$4:$A$1001,0))),"")</f>
        <v/>
      </c>
      <c r="M423" s="67" t="str">
        <f t="shared" si="2"/>
        <v/>
      </c>
    </row>
    <row r="424">
      <c r="A424" s="21"/>
      <c r="B424" s="47"/>
      <c r="C424" s="69"/>
      <c r="D424" s="68"/>
      <c r="E424" s="46" t="str">
        <f t="array" ref="E424">IFNA(INDEX('Inventory List'!W425:W1421,Match(B424,'Inventory List'!A425:A1421,0)),"")</f>
        <v/>
      </c>
      <c r="G424" s="21"/>
      <c r="H424" s="49" t="str">
        <f t="array" ref="H424">IFNA(INDEX('Inventory List'!H425:H1421,Match(B424,'Inventory List'!A425:A1421,0)),"")</f>
        <v/>
      </c>
      <c r="I424" s="21"/>
      <c r="J424" s="66" t="str">
        <f t="shared" si="1"/>
        <v/>
      </c>
      <c r="L424" s="67" t="str">
        <f t="array" ref="L424">IFERROR(IF(J424="","",INDEX('Inventory List'!$S$4:$S$1001,MATCH(B424,'Inventory List'!$A$4:$A$1001,0))),"")</f>
        <v/>
      </c>
      <c r="M424" s="67" t="str">
        <f t="shared" si="2"/>
        <v/>
      </c>
    </row>
    <row r="425">
      <c r="A425" s="21"/>
      <c r="B425" s="47"/>
      <c r="C425" s="69"/>
      <c r="D425" s="68"/>
      <c r="E425" s="46" t="str">
        <f t="array" ref="E425">IFNA(INDEX('Inventory List'!W426:W1422,Match(B425,'Inventory List'!A426:A1422,0)),"")</f>
        <v/>
      </c>
      <c r="G425" s="21"/>
      <c r="H425" s="49" t="str">
        <f t="array" ref="H425">IFNA(INDEX('Inventory List'!H426:H1422,Match(B425,'Inventory List'!A426:A1422,0)),"")</f>
        <v/>
      </c>
      <c r="I425" s="21"/>
      <c r="J425" s="66" t="str">
        <f t="shared" si="1"/>
        <v/>
      </c>
      <c r="L425" s="67" t="str">
        <f t="array" ref="L425">IFERROR(IF(J425="","",INDEX('Inventory List'!$S$4:$S$1001,MATCH(B425,'Inventory List'!$A$4:$A$1001,0))),"")</f>
        <v/>
      </c>
      <c r="M425" s="67" t="str">
        <f t="shared" si="2"/>
        <v/>
      </c>
    </row>
    <row r="426">
      <c r="A426" s="21"/>
      <c r="B426" s="47"/>
      <c r="C426" s="69"/>
      <c r="D426" s="68"/>
      <c r="E426" s="46" t="str">
        <f t="array" ref="E426">IFNA(INDEX('Inventory List'!W427:W1423,Match(B426,'Inventory List'!A427:A1423,0)),"")</f>
        <v/>
      </c>
      <c r="G426" s="21"/>
      <c r="H426" s="49" t="str">
        <f t="array" ref="H426">IFNA(INDEX('Inventory List'!H427:H1423,Match(B426,'Inventory List'!A427:A1423,0)),"")</f>
        <v/>
      </c>
      <c r="I426" s="21"/>
      <c r="J426" s="66" t="str">
        <f t="shared" si="1"/>
        <v/>
      </c>
      <c r="L426" s="67" t="str">
        <f t="array" ref="L426">IFERROR(IF(J426="","",INDEX('Inventory List'!$S$4:$S$1001,MATCH(B426,'Inventory List'!$A$4:$A$1001,0))),"")</f>
        <v/>
      </c>
      <c r="M426" s="67" t="str">
        <f t="shared" si="2"/>
        <v/>
      </c>
    </row>
    <row r="427">
      <c r="A427" s="21"/>
      <c r="B427" s="47"/>
      <c r="C427" s="69"/>
      <c r="D427" s="68"/>
      <c r="E427" s="46" t="str">
        <f t="array" ref="E427">IFNA(INDEX('Inventory List'!W428:W1424,Match(B427,'Inventory List'!A428:A1424,0)),"")</f>
        <v/>
      </c>
      <c r="G427" s="21"/>
      <c r="H427" s="49" t="str">
        <f t="array" ref="H427">IFNA(INDEX('Inventory List'!H428:H1424,Match(B427,'Inventory List'!A428:A1424,0)),"")</f>
        <v/>
      </c>
      <c r="I427" s="21"/>
      <c r="J427" s="66" t="str">
        <f t="shared" si="1"/>
        <v/>
      </c>
      <c r="L427" s="67" t="str">
        <f t="array" ref="L427">IFERROR(IF(J427="","",INDEX('Inventory List'!$S$4:$S$1001,MATCH(B427,'Inventory List'!$A$4:$A$1001,0))),"")</f>
        <v/>
      </c>
      <c r="M427" s="67" t="str">
        <f t="shared" si="2"/>
        <v/>
      </c>
    </row>
    <row r="428">
      <c r="A428" s="21"/>
      <c r="B428" s="47"/>
      <c r="C428" s="69"/>
      <c r="D428" s="68"/>
      <c r="E428" s="46" t="str">
        <f t="array" ref="E428">IFNA(INDEX('Inventory List'!W429:W1425,Match(B428,'Inventory List'!A429:A1425,0)),"")</f>
        <v/>
      </c>
      <c r="G428" s="21"/>
      <c r="H428" s="49" t="str">
        <f t="array" ref="H428">IFNA(INDEX('Inventory List'!H429:H1425,Match(B428,'Inventory List'!A429:A1425,0)),"")</f>
        <v/>
      </c>
      <c r="I428" s="21"/>
      <c r="J428" s="66" t="str">
        <f t="shared" si="1"/>
        <v/>
      </c>
      <c r="L428" s="67" t="str">
        <f t="array" ref="L428">IFERROR(IF(J428="","",INDEX('Inventory List'!$S$4:$S$1001,MATCH(B428,'Inventory List'!$A$4:$A$1001,0))),"")</f>
        <v/>
      </c>
      <c r="M428" s="67" t="str">
        <f t="shared" si="2"/>
        <v/>
      </c>
    </row>
    <row r="429">
      <c r="A429" s="21"/>
      <c r="B429" s="47"/>
      <c r="C429" s="69"/>
      <c r="D429" s="68"/>
      <c r="E429" s="46" t="str">
        <f t="array" ref="E429">IFNA(INDEX('Inventory List'!W430:W1426,Match(B429,'Inventory List'!A430:A1426,0)),"")</f>
        <v/>
      </c>
      <c r="G429" s="21"/>
      <c r="H429" s="49" t="str">
        <f t="array" ref="H429">IFNA(INDEX('Inventory List'!H430:H1426,Match(B429,'Inventory List'!A430:A1426,0)),"")</f>
        <v/>
      </c>
      <c r="I429" s="21"/>
      <c r="J429" s="66" t="str">
        <f t="shared" si="1"/>
        <v/>
      </c>
      <c r="L429" s="67" t="str">
        <f t="array" ref="L429">IFERROR(IF(J429="","",INDEX('Inventory List'!$S$4:$S$1001,MATCH(B429,'Inventory List'!$A$4:$A$1001,0))),"")</f>
        <v/>
      </c>
      <c r="M429" s="67" t="str">
        <f t="shared" si="2"/>
        <v/>
      </c>
    </row>
    <row r="430">
      <c r="A430" s="21"/>
      <c r="B430" s="47"/>
      <c r="C430" s="69"/>
      <c r="D430" s="68"/>
      <c r="E430" s="46" t="str">
        <f t="array" ref="E430">IFNA(INDEX('Inventory List'!W431:W1427,Match(B430,'Inventory List'!A431:A1427,0)),"")</f>
        <v/>
      </c>
      <c r="G430" s="21"/>
      <c r="H430" s="49" t="str">
        <f t="array" ref="H430">IFNA(INDEX('Inventory List'!H431:H1427,Match(B430,'Inventory List'!A431:A1427,0)),"")</f>
        <v/>
      </c>
      <c r="I430" s="21"/>
      <c r="J430" s="66" t="str">
        <f t="shared" si="1"/>
        <v/>
      </c>
      <c r="L430" s="67" t="str">
        <f t="array" ref="L430">IFERROR(IF(J430="","",INDEX('Inventory List'!$S$4:$S$1001,MATCH(B430,'Inventory List'!$A$4:$A$1001,0))),"")</f>
        <v/>
      </c>
      <c r="M430" s="67" t="str">
        <f t="shared" si="2"/>
        <v/>
      </c>
    </row>
    <row r="431">
      <c r="A431" s="21"/>
      <c r="B431" s="47"/>
      <c r="C431" s="69"/>
      <c r="D431" s="68"/>
      <c r="E431" s="46" t="str">
        <f t="array" ref="E431">IFNA(INDEX('Inventory List'!W432:W1428,Match(B431,'Inventory List'!A432:A1428,0)),"")</f>
        <v/>
      </c>
      <c r="G431" s="21"/>
      <c r="H431" s="49" t="str">
        <f t="array" ref="H431">IFNA(INDEX('Inventory List'!H432:H1428,Match(B431,'Inventory List'!A432:A1428,0)),"")</f>
        <v/>
      </c>
      <c r="I431" s="21"/>
      <c r="J431" s="66" t="str">
        <f t="shared" si="1"/>
        <v/>
      </c>
      <c r="L431" s="67" t="str">
        <f t="array" ref="L431">IFERROR(IF(J431="","",INDEX('Inventory List'!$S$4:$S$1001,MATCH(B431,'Inventory List'!$A$4:$A$1001,0))),"")</f>
        <v/>
      </c>
      <c r="M431" s="67" t="str">
        <f t="shared" si="2"/>
        <v/>
      </c>
    </row>
    <row r="432">
      <c r="A432" s="21"/>
      <c r="B432" s="47"/>
      <c r="C432" s="69"/>
      <c r="D432" s="68"/>
      <c r="E432" s="46" t="str">
        <f t="array" ref="E432">IFNA(INDEX('Inventory List'!W433:W1429,Match(B432,'Inventory List'!A433:A1429,0)),"")</f>
        <v/>
      </c>
      <c r="G432" s="21"/>
      <c r="H432" s="49" t="str">
        <f t="array" ref="H432">IFNA(INDEX('Inventory List'!H433:H1429,Match(B432,'Inventory List'!A433:A1429,0)),"")</f>
        <v/>
      </c>
      <c r="I432" s="21"/>
      <c r="J432" s="66" t="str">
        <f t="shared" si="1"/>
        <v/>
      </c>
      <c r="L432" s="67" t="str">
        <f t="array" ref="L432">IFERROR(IF(J432="","",INDEX('Inventory List'!$S$4:$S$1001,MATCH(B432,'Inventory List'!$A$4:$A$1001,0))),"")</f>
        <v/>
      </c>
      <c r="M432" s="67" t="str">
        <f t="shared" si="2"/>
        <v/>
      </c>
    </row>
    <row r="433">
      <c r="A433" s="21"/>
      <c r="B433" s="47"/>
      <c r="C433" s="69"/>
      <c r="D433" s="68"/>
      <c r="E433" s="46" t="str">
        <f t="array" ref="E433">IFNA(INDEX('Inventory List'!W434:W1430,Match(B433,'Inventory List'!A434:A1430,0)),"")</f>
        <v/>
      </c>
      <c r="G433" s="21"/>
      <c r="H433" s="49" t="str">
        <f t="array" ref="H433">IFNA(INDEX('Inventory List'!H434:H1430,Match(B433,'Inventory List'!A434:A1430,0)),"")</f>
        <v/>
      </c>
      <c r="I433" s="21"/>
      <c r="J433" s="66" t="str">
        <f t="shared" si="1"/>
        <v/>
      </c>
      <c r="L433" s="67" t="str">
        <f t="array" ref="L433">IFERROR(IF(J433="","",INDEX('Inventory List'!$S$4:$S$1001,MATCH(B433,'Inventory List'!$A$4:$A$1001,0))),"")</f>
        <v/>
      </c>
      <c r="M433" s="67" t="str">
        <f t="shared" si="2"/>
        <v/>
      </c>
    </row>
    <row r="434">
      <c r="A434" s="21"/>
      <c r="B434" s="47"/>
      <c r="C434" s="69"/>
      <c r="D434" s="68"/>
      <c r="E434" s="46" t="str">
        <f t="array" ref="E434">IFNA(INDEX('Inventory List'!W435:W1431,Match(B434,'Inventory List'!A435:A1431,0)),"")</f>
        <v/>
      </c>
      <c r="G434" s="21"/>
      <c r="H434" s="49" t="str">
        <f t="array" ref="H434">IFNA(INDEX('Inventory List'!H435:H1431,Match(B434,'Inventory List'!A435:A1431,0)),"")</f>
        <v/>
      </c>
      <c r="I434" s="21"/>
      <c r="J434" s="66" t="str">
        <f t="shared" si="1"/>
        <v/>
      </c>
      <c r="L434" s="67" t="str">
        <f t="array" ref="L434">IFERROR(IF(J434="","",INDEX('Inventory List'!$S$4:$S$1001,MATCH(B434,'Inventory List'!$A$4:$A$1001,0))),"")</f>
        <v/>
      </c>
      <c r="M434" s="67" t="str">
        <f t="shared" si="2"/>
        <v/>
      </c>
    </row>
    <row r="435">
      <c r="A435" s="21"/>
      <c r="B435" s="47"/>
      <c r="C435" s="69"/>
      <c r="D435" s="68"/>
      <c r="E435" s="46" t="str">
        <f t="array" ref="E435">IFNA(INDEX('Inventory List'!W436:W1432,Match(B435,'Inventory List'!A436:A1432,0)),"")</f>
        <v/>
      </c>
      <c r="G435" s="21"/>
      <c r="H435" s="49" t="str">
        <f t="array" ref="H435">IFNA(INDEX('Inventory List'!H436:H1432,Match(B435,'Inventory List'!A436:A1432,0)),"")</f>
        <v/>
      </c>
      <c r="I435" s="21"/>
      <c r="J435" s="66" t="str">
        <f t="shared" si="1"/>
        <v/>
      </c>
      <c r="L435" s="67" t="str">
        <f t="array" ref="L435">IFERROR(IF(J435="","",INDEX('Inventory List'!$S$4:$S$1001,MATCH(B435,'Inventory List'!$A$4:$A$1001,0))),"")</f>
        <v/>
      </c>
      <c r="M435" s="67" t="str">
        <f t="shared" si="2"/>
        <v/>
      </c>
    </row>
    <row r="436">
      <c r="A436" s="21"/>
      <c r="B436" s="47"/>
      <c r="C436" s="69"/>
      <c r="D436" s="68"/>
      <c r="E436" s="46" t="str">
        <f t="array" ref="E436">IFNA(INDEX('Inventory List'!W437:W1433,Match(B436,'Inventory List'!A437:A1433,0)),"")</f>
        <v/>
      </c>
      <c r="G436" s="21"/>
      <c r="H436" s="49" t="str">
        <f t="array" ref="H436">IFNA(INDEX('Inventory List'!H437:H1433,Match(B436,'Inventory List'!A437:A1433,0)),"")</f>
        <v/>
      </c>
      <c r="I436" s="21"/>
      <c r="J436" s="66" t="str">
        <f t="shared" si="1"/>
        <v/>
      </c>
      <c r="L436" s="67" t="str">
        <f t="array" ref="L436">IFERROR(IF(J436="","",INDEX('Inventory List'!$S$4:$S$1001,MATCH(B436,'Inventory List'!$A$4:$A$1001,0))),"")</f>
        <v/>
      </c>
      <c r="M436" s="67" t="str">
        <f t="shared" si="2"/>
        <v/>
      </c>
    </row>
    <row r="437">
      <c r="A437" s="21"/>
      <c r="B437" s="47"/>
      <c r="C437" s="69"/>
      <c r="D437" s="68"/>
      <c r="E437" s="46" t="str">
        <f t="array" ref="E437">IFNA(INDEX('Inventory List'!W438:W1434,Match(B437,'Inventory List'!A438:A1434,0)),"")</f>
        <v/>
      </c>
      <c r="G437" s="21"/>
      <c r="H437" s="49" t="str">
        <f t="array" ref="H437">IFNA(INDEX('Inventory List'!H438:H1434,Match(B437,'Inventory List'!A438:A1434,0)),"")</f>
        <v/>
      </c>
      <c r="I437" s="21"/>
      <c r="J437" s="66" t="str">
        <f t="shared" si="1"/>
        <v/>
      </c>
      <c r="L437" s="67" t="str">
        <f t="array" ref="L437">IFERROR(IF(J437="","",INDEX('Inventory List'!$S$4:$S$1001,MATCH(B437,'Inventory List'!$A$4:$A$1001,0))),"")</f>
        <v/>
      </c>
      <c r="M437" s="67" t="str">
        <f t="shared" si="2"/>
        <v/>
      </c>
    </row>
    <row r="438">
      <c r="A438" s="21"/>
      <c r="B438" s="47"/>
      <c r="C438" s="69"/>
      <c r="D438" s="68"/>
      <c r="E438" s="46" t="str">
        <f t="array" ref="E438">IFNA(INDEX('Inventory List'!W439:W1435,Match(B438,'Inventory List'!A439:A1435,0)),"")</f>
        <v/>
      </c>
      <c r="G438" s="21"/>
      <c r="H438" s="49" t="str">
        <f t="array" ref="H438">IFNA(INDEX('Inventory List'!H439:H1435,Match(B438,'Inventory List'!A439:A1435,0)),"")</f>
        <v/>
      </c>
      <c r="I438" s="21"/>
      <c r="J438" s="66" t="str">
        <f t="shared" si="1"/>
        <v/>
      </c>
      <c r="L438" s="67" t="str">
        <f t="array" ref="L438">IFERROR(IF(J438="","",INDEX('Inventory List'!$S$4:$S$1001,MATCH(B438,'Inventory List'!$A$4:$A$1001,0))),"")</f>
        <v/>
      </c>
      <c r="M438" s="67" t="str">
        <f t="shared" si="2"/>
        <v/>
      </c>
    </row>
    <row r="439">
      <c r="A439" s="21"/>
      <c r="B439" s="47"/>
      <c r="C439" s="69"/>
      <c r="D439" s="68"/>
      <c r="E439" s="46" t="str">
        <f t="array" ref="E439">IFNA(INDEX('Inventory List'!W440:W1436,Match(B439,'Inventory List'!A440:A1436,0)),"")</f>
        <v/>
      </c>
      <c r="G439" s="21"/>
      <c r="H439" s="49" t="str">
        <f t="array" ref="H439">IFNA(INDEX('Inventory List'!H440:H1436,Match(B439,'Inventory List'!A440:A1436,0)),"")</f>
        <v/>
      </c>
      <c r="I439" s="21"/>
      <c r="J439" s="66" t="str">
        <f t="shared" si="1"/>
        <v/>
      </c>
      <c r="L439" s="67" t="str">
        <f t="array" ref="L439">IFERROR(IF(J439="","",INDEX('Inventory List'!$S$4:$S$1001,MATCH(B439,'Inventory List'!$A$4:$A$1001,0))),"")</f>
        <v/>
      </c>
      <c r="M439" s="67" t="str">
        <f t="shared" si="2"/>
        <v/>
      </c>
    </row>
    <row r="440">
      <c r="A440" s="21"/>
      <c r="B440" s="47"/>
      <c r="C440" s="69"/>
      <c r="D440" s="68"/>
      <c r="E440" s="46" t="str">
        <f t="array" ref="E440">IFNA(INDEX('Inventory List'!W441:W1437,Match(B440,'Inventory List'!A441:A1437,0)),"")</f>
        <v/>
      </c>
      <c r="G440" s="21"/>
      <c r="H440" s="49" t="str">
        <f t="array" ref="H440">IFNA(INDEX('Inventory List'!H441:H1437,Match(B440,'Inventory List'!A441:A1437,0)),"")</f>
        <v/>
      </c>
      <c r="I440" s="21"/>
      <c r="J440" s="66" t="str">
        <f t="shared" si="1"/>
        <v/>
      </c>
      <c r="L440" s="67" t="str">
        <f t="array" ref="L440">IFERROR(IF(J440="","",INDEX('Inventory List'!$S$4:$S$1001,MATCH(B440,'Inventory List'!$A$4:$A$1001,0))),"")</f>
        <v/>
      </c>
      <c r="M440" s="67" t="str">
        <f t="shared" si="2"/>
        <v/>
      </c>
    </row>
    <row r="441">
      <c r="A441" s="21"/>
      <c r="B441" s="47"/>
      <c r="C441" s="69"/>
      <c r="D441" s="68"/>
      <c r="E441" s="46" t="str">
        <f t="array" ref="E441">IFNA(INDEX('Inventory List'!W442:W1438,Match(B441,'Inventory List'!A442:A1438,0)),"")</f>
        <v/>
      </c>
      <c r="G441" s="21"/>
      <c r="H441" s="49" t="str">
        <f t="array" ref="H441">IFNA(INDEX('Inventory List'!H442:H1438,Match(B441,'Inventory List'!A442:A1438,0)),"")</f>
        <v/>
      </c>
      <c r="I441" s="21"/>
      <c r="J441" s="66" t="str">
        <f t="shared" si="1"/>
        <v/>
      </c>
      <c r="L441" s="67" t="str">
        <f t="array" ref="L441">IFERROR(IF(J441="","",INDEX('Inventory List'!$S$4:$S$1001,MATCH(B441,'Inventory List'!$A$4:$A$1001,0))),"")</f>
        <v/>
      </c>
      <c r="M441" s="67" t="str">
        <f t="shared" si="2"/>
        <v/>
      </c>
    </row>
    <row r="442">
      <c r="A442" s="21"/>
      <c r="B442" s="47"/>
      <c r="C442" s="69"/>
      <c r="D442" s="68"/>
      <c r="E442" s="46" t="str">
        <f t="array" ref="E442">IFNA(INDEX('Inventory List'!W443:W1439,Match(B442,'Inventory List'!A443:A1439,0)),"")</f>
        <v/>
      </c>
      <c r="G442" s="21"/>
      <c r="H442" s="49" t="str">
        <f t="array" ref="H442">IFNA(INDEX('Inventory List'!H443:H1439,Match(B442,'Inventory List'!A443:A1439,0)),"")</f>
        <v/>
      </c>
      <c r="I442" s="21"/>
      <c r="J442" s="66" t="str">
        <f t="shared" si="1"/>
        <v/>
      </c>
      <c r="L442" s="67" t="str">
        <f t="array" ref="L442">IFERROR(IF(J442="","",INDEX('Inventory List'!$S$4:$S$1001,MATCH(B442,'Inventory List'!$A$4:$A$1001,0))),"")</f>
        <v/>
      </c>
      <c r="M442" s="67" t="str">
        <f t="shared" si="2"/>
        <v/>
      </c>
    </row>
    <row r="443">
      <c r="A443" s="21"/>
      <c r="B443" s="47"/>
      <c r="C443" s="69"/>
      <c r="D443" s="68"/>
      <c r="E443" s="46" t="str">
        <f t="array" ref="E443">IFNA(INDEX('Inventory List'!W444:W1440,Match(B443,'Inventory List'!A444:A1440,0)),"")</f>
        <v/>
      </c>
      <c r="G443" s="21"/>
      <c r="H443" s="49" t="str">
        <f t="array" ref="H443">IFNA(INDEX('Inventory List'!H444:H1440,Match(B443,'Inventory List'!A444:A1440,0)),"")</f>
        <v/>
      </c>
      <c r="I443" s="21"/>
      <c r="J443" s="66" t="str">
        <f t="shared" si="1"/>
        <v/>
      </c>
      <c r="L443" s="67" t="str">
        <f t="array" ref="L443">IFERROR(IF(J443="","",INDEX('Inventory List'!$S$4:$S$1001,MATCH(B443,'Inventory List'!$A$4:$A$1001,0))),"")</f>
        <v/>
      </c>
      <c r="M443" s="67" t="str">
        <f t="shared" si="2"/>
        <v/>
      </c>
    </row>
    <row r="444">
      <c r="A444" s="21"/>
      <c r="B444" s="47"/>
      <c r="C444" s="69"/>
      <c r="D444" s="68"/>
      <c r="E444" s="46" t="str">
        <f t="array" ref="E444">IFNA(INDEX('Inventory List'!W445:W1441,Match(B444,'Inventory List'!A445:A1441,0)),"")</f>
        <v/>
      </c>
      <c r="G444" s="21"/>
      <c r="H444" s="49" t="str">
        <f t="array" ref="H444">IFNA(INDEX('Inventory List'!H445:H1441,Match(B444,'Inventory List'!A445:A1441,0)),"")</f>
        <v/>
      </c>
      <c r="I444" s="21"/>
      <c r="J444" s="66" t="str">
        <f t="shared" si="1"/>
        <v/>
      </c>
      <c r="L444" s="67" t="str">
        <f t="array" ref="L444">IFERROR(IF(J444="","",INDEX('Inventory List'!$S$4:$S$1001,MATCH(B444,'Inventory List'!$A$4:$A$1001,0))),"")</f>
        <v/>
      </c>
      <c r="M444" s="67" t="str">
        <f t="shared" si="2"/>
        <v/>
      </c>
    </row>
    <row r="445">
      <c r="A445" s="21"/>
      <c r="B445" s="47"/>
      <c r="C445" s="69"/>
      <c r="D445" s="68"/>
      <c r="E445" s="46" t="str">
        <f t="array" ref="E445">IFNA(INDEX('Inventory List'!W446:W1442,Match(B445,'Inventory List'!A446:A1442,0)),"")</f>
        <v/>
      </c>
      <c r="G445" s="21"/>
      <c r="H445" s="49" t="str">
        <f t="array" ref="H445">IFNA(INDEX('Inventory List'!H446:H1442,Match(B445,'Inventory List'!A446:A1442,0)),"")</f>
        <v/>
      </c>
      <c r="I445" s="21"/>
      <c r="J445" s="66" t="str">
        <f t="shared" si="1"/>
        <v/>
      </c>
      <c r="L445" s="67" t="str">
        <f t="array" ref="L445">IFERROR(IF(J445="","",INDEX('Inventory List'!$S$4:$S$1001,MATCH(B445,'Inventory List'!$A$4:$A$1001,0))),"")</f>
        <v/>
      </c>
      <c r="M445" s="67" t="str">
        <f t="shared" si="2"/>
        <v/>
      </c>
    </row>
    <row r="446">
      <c r="A446" s="21"/>
      <c r="B446" s="47"/>
      <c r="C446" s="69"/>
      <c r="D446" s="68"/>
      <c r="E446" s="46" t="str">
        <f t="array" ref="E446">IFNA(INDEX('Inventory List'!W447:W1443,Match(B446,'Inventory List'!A447:A1443,0)),"")</f>
        <v/>
      </c>
      <c r="G446" s="21"/>
      <c r="H446" s="49" t="str">
        <f t="array" ref="H446">IFNA(INDEX('Inventory List'!H447:H1443,Match(B446,'Inventory List'!A447:A1443,0)),"")</f>
        <v/>
      </c>
      <c r="I446" s="21"/>
      <c r="J446" s="66" t="str">
        <f t="shared" si="1"/>
        <v/>
      </c>
      <c r="L446" s="67" t="str">
        <f t="array" ref="L446">IFERROR(IF(J446="","",INDEX('Inventory List'!$S$4:$S$1001,MATCH(B446,'Inventory List'!$A$4:$A$1001,0))),"")</f>
        <v/>
      </c>
      <c r="M446" s="67" t="str">
        <f t="shared" si="2"/>
        <v/>
      </c>
    </row>
    <row r="447">
      <c r="A447" s="21"/>
      <c r="B447" s="47"/>
      <c r="C447" s="69"/>
      <c r="D447" s="68"/>
      <c r="E447" s="46" t="str">
        <f t="array" ref="E447">IFNA(INDEX('Inventory List'!W448:W1444,Match(B447,'Inventory List'!A448:A1444,0)),"")</f>
        <v/>
      </c>
      <c r="G447" s="21"/>
      <c r="H447" s="49" t="str">
        <f t="array" ref="H447">IFNA(INDEX('Inventory List'!H448:H1444,Match(B447,'Inventory List'!A448:A1444,0)),"")</f>
        <v/>
      </c>
      <c r="I447" s="21"/>
      <c r="J447" s="66" t="str">
        <f t="shared" si="1"/>
        <v/>
      </c>
      <c r="L447" s="67" t="str">
        <f t="array" ref="L447">IFERROR(IF(J447="","",INDEX('Inventory List'!$S$4:$S$1001,MATCH(B447,'Inventory List'!$A$4:$A$1001,0))),"")</f>
        <v/>
      </c>
      <c r="M447" s="67" t="str">
        <f t="shared" si="2"/>
        <v/>
      </c>
    </row>
    <row r="448">
      <c r="A448" s="21"/>
      <c r="B448" s="47"/>
      <c r="C448" s="69"/>
      <c r="D448" s="68"/>
      <c r="E448" s="46" t="str">
        <f t="array" ref="E448">IFNA(INDEX('Inventory List'!W449:W1445,Match(B448,'Inventory List'!A449:A1445,0)),"")</f>
        <v/>
      </c>
      <c r="G448" s="21"/>
      <c r="H448" s="49" t="str">
        <f t="array" ref="H448">IFNA(INDEX('Inventory List'!H449:H1445,Match(B448,'Inventory List'!A449:A1445,0)),"")</f>
        <v/>
      </c>
      <c r="I448" s="21"/>
      <c r="J448" s="66" t="str">
        <f t="shared" si="1"/>
        <v/>
      </c>
      <c r="L448" s="67" t="str">
        <f t="array" ref="L448">IFERROR(IF(J448="","",INDEX('Inventory List'!$S$4:$S$1001,MATCH(B448,'Inventory List'!$A$4:$A$1001,0))),"")</f>
        <v/>
      </c>
      <c r="M448" s="67" t="str">
        <f t="shared" si="2"/>
        <v/>
      </c>
    </row>
    <row r="449">
      <c r="A449" s="21"/>
      <c r="B449" s="47"/>
      <c r="C449" s="69"/>
      <c r="D449" s="68"/>
      <c r="E449" s="46" t="str">
        <f t="array" ref="E449">IFNA(INDEX('Inventory List'!W450:W1446,Match(B449,'Inventory List'!A450:A1446,0)),"")</f>
        <v/>
      </c>
      <c r="G449" s="21"/>
      <c r="H449" s="49" t="str">
        <f t="array" ref="H449">IFNA(INDEX('Inventory List'!H450:H1446,Match(B449,'Inventory List'!A450:A1446,0)),"")</f>
        <v/>
      </c>
      <c r="I449" s="21"/>
      <c r="J449" s="66" t="str">
        <f t="shared" si="1"/>
        <v/>
      </c>
      <c r="L449" s="67" t="str">
        <f t="array" ref="L449">IFERROR(IF(J449="","",INDEX('Inventory List'!$S$4:$S$1001,MATCH(B449,'Inventory List'!$A$4:$A$1001,0))),"")</f>
        <v/>
      </c>
      <c r="M449" s="67" t="str">
        <f t="shared" si="2"/>
        <v/>
      </c>
    </row>
    <row r="450">
      <c r="A450" s="21"/>
      <c r="B450" s="47"/>
      <c r="C450" s="69"/>
      <c r="D450" s="68"/>
      <c r="E450" s="46" t="str">
        <f t="array" ref="E450">IFNA(INDEX('Inventory List'!W451:W1447,Match(B450,'Inventory List'!A451:A1447,0)),"")</f>
        <v/>
      </c>
      <c r="G450" s="21"/>
      <c r="H450" s="49" t="str">
        <f t="array" ref="H450">IFNA(INDEX('Inventory List'!H451:H1447,Match(B450,'Inventory List'!A451:A1447,0)),"")</f>
        <v/>
      </c>
      <c r="I450" s="21"/>
      <c r="J450" s="66" t="str">
        <f t="shared" si="1"/>
        <v/>
      </c>
      <c r="L450" s="67" t="str">
        <f t="array" ref="L450">IFERROR(IF(J450="","",INDEX('Inventory List'!$S$4:$S$1001,MATCH(B450,'Inventory List'!$A$4:$A$1001,0))),"")</f>
        <v/>
      </c>
      <c r="M450" s="67" t="str">
        <f t="shared" si="2"/>
        <v/>
      </c>
    </row>
    <row r="451">
      <c r="A451" s="21"/>
      <c r="B451" s="47"/>
      <c r="C451" s="69"/>
      <c r="D451" s="68"/>
      <c r="E451" s="46" t="str">
        <f t="array" ref="E451">IFNA(INDEX('Inventory List'!W452:W1448,Match(B451,'Inventory List'!A452:A1448,0)),"")</f>
        <v/>
      </c>
      <c r="G451" s="21"/>
      <c r="H451" s="49" t="str">
        <f t="array" ref="H451">IFNA(INDEX('Inventory List'!H452:H1448,Match(B451,'Inventory List'!A452:A1448,0)),"")</f>
        <v/>
      </c>
      <c r="I451" s="21"/>
      <c r="J451" s="66" t="str">
        <f t="shared" si="1"/>
        <v/>
      </c>
      <c r="L451" s="67" t="str">
        <f t="array" ref="L451">IFERROR(IF(J451="","",INDEX('Inventory List'!$S$4:$S$1001,MATCH(B451,'Inventory List'!$A$4:$A$1001,0))),"")</f>
        <v/>
      </c>
      <c r="M451" s="67" t="str">
        <f t="shared" si="2"/>
        <v/>
      </c>
    </row>
    <row r="452">
      <c r="A452" s="21"/>
      <c r="B452" s="47"/>
      <c r="C452" s="69"/>
      <c r="D452" s="68"/>
      <c r="E452" s="46" t="str">
        <f t="array" ref="E452">IFNA(INDEX('Inventory List'!W453:W1449,Match(B452,'Inventory List'!A453:A1449,0)),"")</f>
        <v/>
      </c>
      <c r="G452" s="21"/>
      <c r="H452" s="49" t="str">
        <f t="array" ref="H452">IFNA(INDEX('Inventory List'!H453:H1449,Match(B452,'Inventory List'!A453:A1449,0)),"")</f>
        <v/>
      </c>
      <c r="I452" s="21"/>
      <c r="J452" s="66" t="str">
        <f t="shared" si="1"/>
        <v/>
      </c>
      <c r="L452" s="67" t="str">
        <f t="array" ref="L452">IFERROR(IF(J452="","",INDEX('Inventory List'!$S$4:$S$1001,MATCH(B452,'Inventory List'!$A$4:$A$1001,0))),"")</f>
        <v/>
      </c>
      <c r="M452" s="67" t="str">
        <f t="shared" si="2"/>
        <v/>
      </c>
    </row>
    <row r="453">
      <c r="A453" s="21"/>
      <c r="B453" s="47"/>
      <c r="C453" s="69"/>
      <c r="D453" s="68"/>
      <c r="E453" s="46" t="str">
        <f t="array" ref="E453">IFNA(INDEX('Inventory List'!W454:W1450,Match(B453,'Inventory List'!A454:A1450,0)),"")</f>
        <v/>
      </c>
      <c r="G453" s="21"/>
      <c r="H453" s="49" t="str">
        <f t="array" ref="H453">IFNA(INDEX('Inventory List'!H454:H1450,Match(B453,'Inventory List'!A454:A1450,0)),"")</f>
        <v/>
      </c>
      <c r="I453" s="21"/>
      <c r="J453" s="66" t="str">
        <f t="shared" si="1"/>
        <v/>
      </c>
      <c r="L453" s="67" t="str">
        <f t="array" ref="L453">IFERROR(IF(J453="","",INDEX('Inventory List'!$S$4:$S$1001,MATCH(B453,'Inventory List'!$A$4:$A$1001,0))),"")</f>
        <v/>
      </c>
      <c r="M453" s="67" t="str">
        <f t="shared" si="2"/>
        <v/>
      </c>
    </row>
    <row r="454">
      <c r="A454" s="21"/>
      <c r="B454" s="47"/>
      <c r="C454" s="69"/>
      <c r="D454" s="68"/>
      <c r="E454" s="46" t="str">
        <f t="array" ref="E454">IFNA(INDEX('Inventory List'!W455:W1451,Match(B454,'Inventory List'!A455:A1451,0)),"")</f>
        <v/>
      </c>
      <c r="G454" s="21"/>
      <c r="H454" s="49" t="str">
        <f t="array" ref="H454">IFNA(INDEX('Inventory List'!H455:H1451,Match(B454,'Inventory List'!A455:A1451,0)),"")</f>
        <v/>
      </c>
      <c r="I454" s="21"/>
      <c r="J454" s="66" t="str">
        <f t="shared" si="1"/>
        <v/>
      </c>
      <c r="L454" s="67" t="str">
        <f t="array" ref="L454">IFERROR(IF(J454="","",INDEX('Inventory List'!$S$4:$S$1001,MATCH(B454,'Inventory List'!$A$4:$A$1001,0))),"")</f>
        <v/>
      </c>
      <c r="M454" s="67" t="str">
        <f t="shared" si="2"/>
        <v/>
      </c>
    </row>
    <row r="455">
      <c r="A455" s="21"/>
      <c r="B455" s="47"/>
      <c r="C455" s="69"/>
      <c r="D455" s="68"/>
      <c r="E455" s="46" t="str">
        <f t="array" ref="E455">IFNA(INDEX('Inventory List'!W456:W1452,Match(B455,'Inventory List'!A456:A1452,0)),"")</f>
        <v/>
      </c>
      <c r="G455" s="21"/>
      <c r="H455" s="49" t="str">
        <f t="array" ref="H455">IFNA(INDEX('Inventory List'!H456:H1452,Match(B455,'Inventory List'!A456:A1452,0)),"")</f>
        <v/>
      </c>
      <c r="I455" s="21"/>
      <c r="J455" s="66" t="str">
        <f t="shared" si="1"/>
        <v/>
      </c>
      <c r="L455" s="67" t="str">
        <f t="array" ref="L455">IFERROR(IF(J455="","",INDEX('Inventory List'!$S$4:$S$1001,MATCH(B455,'Inventory List'!$A$4:$A$1001,0))),"")</f>
        <v/>
      </c>
      <c r="M455" s="67" t="str">
        <f t="shared" si="2"/>
        <v/>
      </c>
    </row>
    <row r="456">
      <c r="A456" s="21"/>
      <c r="B456" s="47"/>
      <c r="C456" s="69"/>
      <c r="D456" s="68"/>
      <c r="E456" s="46" t="str">
        <f t="array" ref="E456">IFNA(INDEX('Inventory List'!W457:W1453,Match(B456,'Inventory List'!A457:A1453,0)),"")</f>
        <v/>
      </c>
      <c r="G456" s="21"/>
      <c r="H456" s="49" t="str">
        <f t="array" ref="H456">IFNA(INDEX('Inventory List'!H457:H1453,Match(B456,'Inventory List'!A457:A1453,0)),"")</f>
        <v/>
      </c>
      <c r="I456" s="21"/>
      <c r="J456" s="66" t="str">
        <f t="shared" si="1"/>
        <v/>
      </c>
      <c r="L456" s="67" t="str">
        <f t="array" ref="L456">IFERROR(IF(J456="","",INDEX('Inventory List'!$S$4:$S$1001,MATCH(B456,'Inventory List'!$A$4:$A$1001,0))),"")</f>
        <v/>
      </c>
      <c r="M456" s="67" t="str">
        <f t="shared" si="2"/>
        <v/>
      </c>
    </row>
    <row r="457">
      <c r="A457" s="21"/>
      <c r="B457" s="47"/>
      <c r="C457" s="69"/>
      <c r="D457" s="68"/>
      <c r="E457" s="46" t="str">
        <f t="array" ref="E457">IFNA(INDEX('Inventory List'!W458:W1454,Match(B457,'Inventory List'!A458:A1454,0)),"")</f>
        <v/>
      </c>
      <c r="G457" s="21"/>
      <c r="H457" s="49" t="str">
        <f t="array" ref="H457">IFNA(INDEX('Inventory List'!H458:H1454,Match(B457,'Inventory List'!A458:A1454,0)),"")</f>
        <v/>
      </c>
      <c r="I457" s="21"/>
      <c r="J457" s="66" t="str">
        <f t="shared" si="1"/>
        <v/>
      </c>
      <c r="L457" s="67" t="str">
        <f t="array" ref="L457">IFERROR(IF(J457="","",INDEX('Inventory List'!$S$4:$S$1001,MATCH(B457,'Inventory List'!$A$4:$A$1001,0))),"")</f>
        <v/>
      </c>
      <c r="M457" s="67" t="str">
        <f t="shared" si="2"/>
        <v/>
      </c>
    </row>
    <row r="458">
      <c r="A458" s="21"/>
      <c r="B458" s="47"/>
      <c r="C458" s="69"/>
      <c r="D458" s="68"/>
      <c r="E458" s="46" t="str">
        <f t="array" ref="E458">IFNA(INDEX('Inventory List'!W459:W1455,Match(B458,'Inventory List'!A459:A1455,0)),"")</f>
        <v/>
      </c>
      <c r="G458" s="21"/>
      <c r="H458" s="49" t="str">
        <f t="array" ref="H458">IFNA(INDEX('Inventory List'!H459:H1455,Match(B458,'Inventory List'!A459:A1455,0)),"")</f>
        <v/>
      </c>
      <c r="I458" s="21"/>
      <c r="J458" s="66" t="str">
        <f t="shared" si="1"/>
        <v/>
      </c>
      <c r="L458" s="67" t="str">
        <f t="array" ref="L458">IFERROR(IF(J458="","",INDEX('Inventory List'!$S$4:$S$1001,MATCH(B458,'Inventory List'!$A$4:$A$1001,0))),"")</f>
        <v/>
      </c>
      <c r="M458" s="67" t="str">
        <f t="shared" si="2"/>
        <v/>
      </c>
    </row>
    <row r="459">
      <c r="A459" s="21"/>
      <c r="B459" s="47"/>
      <c r="C459" s="69"/>
      <c r="D459" s="68"/>
      <c r="E459" s="46" t="str">
        <f t="array" ref="E459">IFNA(INDEX('Inventory List'!W460:W1456,Match(B459,'Inventory List'!A460:A1456,0)),"")</f>
        <v/>
      </c>
      <c r="G459" s="21"/>
      <c r="H459" s="49" t="str">
        <f t="array" ref="H459">IFNA(INDEX('Inventory List'!H460:H1456,Match(B459,'Inventory List'!A460:A1456,0)),"")</f>
        <v/>
      </c>
      <c r="I459" s="21"/>
      <c r="J459" s="66" t="str">
        <f t="shared" si="1"/>
        <v/>
      </c>
      <c r="L459" s="67" t="str">
        <f t="array" ref="L459">IFERROR(IF(J459="","",INDEX('Inventory List'!$S$4:$S$1001,MATCH(B459,'Inventory List'!$A$4:$A$1001,0))),"")</f>
        <v/>
      </c>
      <c r="M459" s="67" t="str">
        <f t="shared" si="2"/>
        <v/>
      </c>
    </row>
    <row r="460">
      <c r="A460" s="21"/>
      <c r="B460" s="47"/>
      <c r="C460" s="69"/>
      <c r="D460" s="68"/>
      <c r="E460" s="46" t="str">
        <f t="array" ref="E460">IFNA(INDEX('Inventory List'!W461:W1457,Match(B460,'Inventory List'!A461:A1457,0)),"")</f>
        <v/>
      </c>
      <c r="G460" s="21"/>
      <c r="H460" s="49" t="str">
        <f t="array" ref="H460">IFNA(INDEX('Inventory List'!H461:H1457,Match(B460,'Inventory List'!A461:A1457,0)),"")</f>
        <v/>
      </c>
      <c r="I460" s="21"/>
      <c r="J460" s="66" t="str">
        <f t="shared" si="1"/>
        <v/>
      </c>
      <c r="L460" s="67" t="str">
        <f t="array" ref="L460">IFERROR(IF(J460="","",INDEX('Inventory List'!$S$4:$S$1001,MATCH(B460,'Inventory List'!$A$4:$A$1001,0))),"")</f>
        <v/>
      </c>
      <c r="M460" s="67" t="str">
        <f t="shared" si="2"/>
        <v/>
      </c>
    </row>
    <row r="461">
      <c r="A461" s="21"/>
      <c r="B461" s="47"/>
      <c r="C461" s="69"/>
      <c r="D461" s="68"/>
      <c r="E461" s="46" t="str">
        <f t="array" ref="E461">IFNA(INDEX('Inventory List'!W462:W1458,Match(B461,'Inventory List'!A462:A1458,0)),"")</f>
        <v/>
      </c>
      <c r="G461" s="21"/>
      <c r="H461" s="49" t="str">
        <f t="array" ref="H461">IFNA(INDEX('Inventory List'!H462:H1458,Match(B461,'Inventory List'!A462:A1458,0)),"")</f>
        <v/>
      </c>
      <c r="I461" s="21"/>
      <c r="J461" s="66" t="str">
        <f t="shared" si="1"/>
        <v/>
      </c>
      <c r="L461" s="67" t="str">
        <f t="array" ref="L461">IFERROR(IF(J461="","",INDEX('Inventory List'!$S$4:$S$1001,MATCH(B461,'Inventory List'!$A$4:$A$1001,0))),"")</f>
        <v/>
      </c>
      <c r="M461" s="67" t="str">
        <f t="shared" si="2"/>
        <v/>
      </c>
    </row>
    <row r="462">
      <c r="A462" s="21"/>
      <c r="B462" s="47"/>
      <c r="C462" s="69"/>
      <c r="D462" s="68"/>
      <c r="E462" s="46" t="str">
        <f t="array" ref="E462">IFNA(INDEX('Inventory List'!W463:W1459,Match(B462,'Inventory List'!A463:A1459,0)),"")</f>
        <v/>
      </c>
      <c r="G462" s="21"/>
      <c r="H462" s="49" t="str">
        <f t="array" ref="H462">IFNA(INDEX('Inventory List'!H463:H1459,Match(B462,'Inventory List'!A463:A1459,0)),"")</f>
        <v/>
      </c>
      <c r="I462" s="21"/>
      <c r="J462" s="66" t="str">
        <f t="shared" si="1"/>
        <v/>
      </c>
      <c r="L462" s="67" t="str">
        <f t="array" ref="L462">IFERROR(IF(J462="","",INDEX('Inventory List'!$S$4:$S$1001,MATCH(B462,'Inventory List'!$A$4:$A$1001,0))),"")</f>
        <v/>
      </c>
      <c r="M462" s="67" t="str">
        <f t="shared" si="2"/>
        <v/>
      </c>
    </row>
    <row r="463">
      <c r="A463" s="21"/>
      <c r="B463" s="47"/>
      <c r="C463" s="69"/>
      <c r="D463" s="68"/>
      <c r="E463" s="46" t="str">
        <f t="array" ref="E463">IFNA(INDEX('Inventory List'!W464:W1460,Match(B463,'Inventory List'!A464:A1460,0)),"")</f>
        <v/>
      </c>
      <c r="G463" s="21"/>
      <c r="H463" s="49" t="str">
        <f t="array" ref="H463">IFNA(INDEX('Inventory List'!H464:H1460,Match(B463,'Inventory List'!A464:A1460,0)),"")</f>
        <v/>
      </c>
      <c r="I463" s="21"/>
      <c r="J463" s="66" t="str">
        <f t="shared" si="1"/>
        <v/>
      </c>
      <c r="L463" s="67" t="str">
        <f t="array" ref="L463">IFERROR(IF(J463="","",INDEX('Inventory List'!$S$4:$S$1001,MATCH(B463,'Inventory List'!$A$4:$A$1001,0))),"")</f>
        <v/>
      </c>
      <c r="M463" s="67" t="str">
        <f t="shared" si="2"/>
        <v/>
      </c>
    </row>
    <row r="464">
      <c r="A464" s="21"/>
      <c r="B464" s="47"/>
      <c r="C464" s="69"/>
      <c r="D464" s="68"/>
      <c r="E464" s="46" t="str">
        <f t="array" ref="E464">IFNA(INDEX('Inventory List'!W465:W1461,Match(B464,'Inventory List'!A465:A1461,0)),"")</f>
        <v/>
      </c>
      <c r="G464" s="21"/>
      <c r="H464" s="49" t="str">
        <f t="array" ref="H464">IFNA(INDEX('Inventory List'!H465:H1461,Match(B464,'Inventory List'!A465:A1461,0)),"")</f>
        <v/>
      </c>
      <c r="I464" s="21"/>
      <c r="J464" s="66" t="str">
        <f t="shared" si="1"/>
        <v/>
      </c>
      <c r="L464" s="67" t="str">
        <f t="array" ref="L464">IFERROR(IF(J464="","",INDEX('Inventory List'!$S$4:$S$1001,MATCH(B464,'Inventory List'!$A$4:$A$1001,0))),"")</f>
        <v/>
      </c>
      <c r="M464" s="67" t="str">
        <f t="shared" si="2"/>
        <v/>
      </c>
    </row>
    <row r="465">
      <c r="A465" s="21"/>
      <c r="B465" s="47"/>
      <c r="C465" s="69"/>
      <c r="D465" s="68"/>
      <c r="E465" s="46" t="str">
        <f t="array" ref="E465">IFNA(INDEX('Inventory List'!W466:W1462,Match(B465,'Inventory List'!A466:A1462,0)),"")</f>
        <v/>
      </c>
      <c r="G465" s="21"/>
      <c r="H465" s="49" t="str">
        <f t="array" ref="H465">IFNA(INDEX('Inventory List'!H466:H1462,Match(B465,'Inventory List'!A466:A1462,0)),"")</f>
        <v/>
      </c>
      <c r="I465" s="21"/>
      <c r="J465" s="66" t="str">
        <f t="shared" si="1"/>
        <v/>
      </c>
      <c r="L465" s="67" t="str">
        <f t="array" ref="L465">IFERROR(IF(J465="","",INDEX('Inventory List'!$S$4:$S$1001,MATCH(B465,'Inventory List'!$A$4:$A$1001,0))),"")</f>
        <v/>
      </c>
      <c r="M465" s="67" t="str">
        <f t="shared" si="2"/>
        <v/>
      </c>
    </row>
    <row r="466">
      <c r="A466" s="21"/>
      <c r="B466" s="47"/>
      <c r="C466" s="69"/>
      <c r="D466" s="68"/>
      <c r="E466" s="46" t="str">
        <f t="array" ref="E466">IFNA(INDEX('Inventory List'!W467:W1463,Match(B466,'Inventory List'!A467:A1463,0)),"")</f>
        <v/>
      </c>
      <c r="G466" s="21"/>
      <c r="H466" s="49" t="str">
        <f t="array" ref="H466">IFNA(INDEX('Inventory List'!H467:H1463,Match(B466,'Inventory List'!A467:A1463,0)),"")</f>
        <v/>
      </c>
      <c r="I466" s="21"/>
      <c r="J466" s="66" t="str">
        <f t="shared" si="1"/>
        <v/>
      </c>
      <c r="L466" s="67" t="str">
        <f t="array" ref="L466">IFERROR(IF(J466="","",INDEX('Inventory List'!$S$4:$S$1001,MATCH(B466,'Inventory List'!$A$4:$A$1001,0))),"")</f>
        <v/>
      </c>
      <c r="M466" s="67" t="str">
        <f t="shared" si="2"/>
        <v/>
      </c>
    </row>
    <row r="467">
      <c r="A467" s="21"/>
      <c r="B467" s="47"/>
      <c r="C467" s="69"/>
      <c r="D467" s="68"/>
      <c r="E467" s="46" t="str">
        <f t="array" ref="E467">IFNA(INDEX('Inventory List'!W468:W1464,Match(B467,'Inventory List'!A468:A1464,0)),"")</f>
        <v/>
      </c>
      <c r="G467" s="21"/>
      <c r="H467" s="49" t="str">
        <f t="array" ref="H467">IFNA(INDEX('Inventory List'!H468:H1464,Match(B467,'Inventory List'!A468:A1464,0)),"")</f>
        <v/>
      </c>
      <c r="I467" s="21"/>
      <c r="J467" s="66" t="str">
        <f t="shared" si="1"/>
        <v/>
      </c>
      <c r="L467" s="67" t="str">
        <f t="array" ref="L467">IFERROR(IF(J467="","",INDEX('Inventory List'!$S$4:$S$1001,MATCH(B467,'Inventory List'!$A$4:$A$1001,0))),"")</f>
        <v/>
      </c>
      <c r="M467" s="67" t="str">
        <f t="shared" si="2"/>
        <v/>
      </c>
    </row>
    <row r="468">
      <c r="A468" s="21"/>
      <c r="B468" s="47"/>
      <c r="C468" s="69"/>
      <c r="D468" s="68"/>
      <c r="E468" s="46" t="str">
        <f t="array" ref="E468">IFNA(INDEX('Inventory List'!W469:W1465,Match(B468,'Inventory List'!A469:A1465,0)),"")</f>
        <v/>
      </c>
      <c r="G468" s="21"/>
      <c r="H468" s="49" t="str">
        <f t="array" ref="H468">IFNA(INDEX('Inventory List'!H469:H1465,Match(B468,'Inventory List'!A469:A1465,0)),"")</f>
        <v/>
      </c>
      <c r="I468" s="21"/>
      <c r="J468" s="66" t="str">
        <f t="shared" si="1"/>
        <v/>
      </c>
      <c r="L468" s="67" t="str">
        <f t="array" ref="L468">IFERROR(IF(J468="","",INDEX('Inventory List'!$S$4:$S$1001,MATCH(B468,'Inventory List'!$A$4:$A$1001,0))),"")</f>
        <v/>
      </c>
      <c r="M468" s="67" t="str">
        <f t="shared" si="2"/>
        <v/>
      </c>
    </row>
    <row r="469">
      <c r="A469" s="21"/>
      <c r="B469" s="47"/>
      <c r="C469" s="69"/>
      <c r="D469" s="68"/>
      <c r="E469" s="46" t="str">
        <f t="array" ref="E469">IFNA(INDEX('Inventory List'!W470:W1466,Match(B469,'Inventory List'!A470:A1466,0)),"")</f>
        <v/>
      </c>
      <c r="G469" s="21"/>
      <c r="H469" s="49" t="str">
        <f t="array" ref="H469">IFNA(INDEX('Inventory List'!H470:H1466,Match(B469,'Inventory List'!A470:A1466,0)),"")</f>
        <v/>
      </c>
      <c r="I469" s="21"/>
      <c r="J469" s="66" t="str">
        <f t="shared" si="1"/>
        <v/>
      </c>
      <c r="L469" s="67" t="str">
        <f t="array" ref="L469">IFERROR(IF(J469="","",INDEX('Inventory List'!$S$4:$S$1001,MATCH(B469,'Inventory List'!$A$4:$A$1001,0))),"")</f>
        <v/>
      </c>
      <c r="M469" s="67" t="str">
        <f t="shared" si="2"/>
        <v/>
      </c>
    </row>
    <row r="470">
      <c r="A470" s="21"/>
      <c r="B470" s="47"/>
      <c r="C470" s="69"/>
      <c r="D470" s="68"/>
      <c r="E470" s="46" t="str">
        <f t="array" ref="E470">IFNA(INDEX('Inventory List'!W471:W1467,Match(B470,'Inventory List'!A471:A1467,0)),"")</f>
        <v/>
      </c>
      <c r="G470" s="21"/>
      <c r="H470" s="49" t="str">
        <f t="array" ref="H470">IFNA(INDEX('Inventory List'!H471:H1467,Match(B470,'Inventory List'!A471:A1467,0)),"")</f>
        <v/>
      </c>
      <c r="I470" s="21"/>
      <c r="J470" s="66" t="str">
        <f t="shared" si="1"/>
        <v/>
      </c>
      <c r="L470" s="67" t="str">
        <f t="array" ref="L470">IFERROR(IF(J470="","",INDEX('Inventory List'!$S$4:$S$1001,MATCH(B470,'Inventory List'!$A$4:$A$1001,0))),"")</f>
        <v/>
      </c>
      <c r="M470" s="67" t="str">
        <f t="shared" si="2"/>
        <v/>
      </c>
    </row>
    <row r="471">
      <c r="A471" s="21"/>
      <c r="B471" s="47"/>
      <c r="C471" s="69"/>
      <c r="D471" s="68"/>
      <c r="E471" s="46" t="str">
        <f t="array" ref="E471">IFNA(INDEX('Inventory List'!W472:W1468,Match(B471,'Inventory List'!A472:A1468,0)),"")</f>
        <v/>
      </c>
      <c r="G471" s="21"/>
      <c r="H471" s="49" t="str">
        <f t="array" ref="H471">IFNA(INDEX('Inventory List'!H472:H1468,Match(B471,'Inventory List'!A472:A1468,0)),"")</f>
        <v/>
      </c>
      <c r="I471" s="21"/>
      <c r="J471" s="66" t="str">
        <f t="shared" si="1"/>
        <v/>
      </c>
      <c r="L471" s="67" t="str">
        <f t="array" ref="L471">IFERROR(IF(J471="","",INDEX('Inventory List'!$S$4:$S$1001,MATCH(B471,'Inventory List'!$A$4:$A$1001,0))),"")</f>
        <v/>
      </c>
      <c r="M471" s="67" t="str">
        <f t="shared" si="2"/>
        <v/>
      </c>
    </row>
    <row r="472">
      <c r="A472" s="21"/>
      <c r="B472" s="47"/>
      <c r="C472" s="69"/>
      <c r="D472" s="68"/>
      <c r="E472" s="46" t="str">
        <f t="array" ref="E472">IFNA(INDEX('Inventory List'!W473:W1469,Match(B472,'Inventory List'!A473:A1469,0)),"")</f>
        <v/>
      </c>
      <c r="G472" s="21"/>
      <c r="H472" s="49" t="str">
        <f t="array" ref="H472">IFNA(INDEX('Inventory List'!H473:H1469,Match(B472,'Inventory List'!A473:A1469,0)),"")</f>
        <v/>
      </c>
      <c r="I472" s="21"/>
      <c r="J472" s="66" t="str">
        <f t="shared" si="1"/>
        <v/>
      </c>
      <c r="L472" s="67" t="str">
        <f t="array" ref="L472">IFERROR(IF(J472="","",INDEX('Inventory List'!$S$4:$S$1001,MATCH(B472,'Inventory List'!$A$4:$A$1001,0))),"")</f>
        <v/>
      </c>
      <c r="M472" s="67" t="str">
        <f t="shared" si="2"/>
        <v/>
      </c>
    </row>
    <row r="473">
      <c r="A473" s="21"/>
      <c r="B473" s="47"/>
      <c r="C473" s="69"/>
      <c r="D473" s="68"/>
      <c r="E473" s="46" t="str">
        <f t="array" ref="E473">IFNA(INDEX('Inventory List'!W474:W1470,Match(B473,'Inventory List'!A474:A1470,0)),"")</f>
        <v/>
      </c>
      <c r="G473" s="21"/>
      <c r="H473" s="49" t="str">
        <f t="array" ref="H473">IFNA(INDEX('Inventory List'!H474:H1470,Match(B473,'Inventory List'!A474:A1470,0)),"")</f>
        <v/>
      </c>
      <c r="I473" s="21"/>
      <c r="J473" s="66" t="str">
        <f t="shared" si="1"/>
        <v/>
      </c>
      <c r="L473" s="67" t="str">
        <f t="array" ref="L473">IFERROR(IF(J473="","",INDEX('Inventory List'!$S$4:$S$1001,MATCH(B473,'Inventory List'!$A$4:$A$1001,0))),"")</f>
        <v/>
      </c>
      <c r="M473" s="67" t="str">
        <f t="shared" si="2"/>
        <v/>
      </c>
    </row>
    <row r="474">
      <c r="A474" s="21"/>
      <c r="B474" s="47"/>
      <c r="C474" s="69"/>
      <c r="D474" s="68"/>
      <c r="E474" s="46" t="str">
        <f t="array" ref="E474">IFNA(INDEX('Inventory List'!W475:W1471,Match(B474,'Inventory List'!A475:A1471,0)),"")</f>
        <v/>
      </c>
      <c r="G474" s="21"/>
      <c r="H474" s="49" t="str">
        <f t="array" ref="H474">IFNA(INDEX('Inventory List'!H475:H1471,Match(B474,'Inventory List'!A475:A1471,0)),"")</f>
        <v/>
      </c>
      <c r="I474" s="21"/>
      <c r="J474" s="66" t="str">
        <f t="shared" si="1"/>
        <v/>
      </c>
      <c r="L474" s="67" t="str">
        <f t="array" ref="L474">IFERROR(IF(J474="","",INDEX('Inventory List'!$S$4:$S$1001,MATCH(B474,'Inventory List'!$A$4:$A$1001,0))),"")</f>
        <v/>
      </c>
      <c r="M474" s="67" t="str">
        <f t="shared" si="2"/>
        <v/>
      </c>
    </row>
    <row r="475">
      <c r="A475" s="21"/>
      <c r="B475" s="47"/>
      <c r="C475" s="69"/>
      <c r="D475" s="68"/>
      <c r="E475" s="46" t="str">
        <f t="array" ref="E475">IFNA(INDEX('Inventory List'!W476:W1472,Match(B475,'Inventory List'!A476:A1472,0)),"")</f>
        <v/>
      </c>
      <c r="G475" s="21"/>
      <c r="H475" s="49" t="str">
        <f t="array" ref="H475">IFNA(INDEX('Inventory List'!H476:H1472,Match(B475,'Inventory List'!A476:A1472,0)),"")</f>
        <v/>
      </c>
      <c r="I475" s="21"/>
      <c r="J475" s="66" t="str">
        <f t="shared" si="1"/>
        <v/>
      </c>
      <c r="L475" s="67" t="str">
        <f t="array" ref="L475">IFERROR(IF(J475="","",INDEX('Inventory List'!$S$4:$S$1001,MATCH(B475,'Inventory List'!$A$4:$A$1001,0))),"")</f>
        <v/>
      </c>
      <c r="M475" s="67" t="str">
        <f t="shared" si="2"/>
        <v/>
      </c>
    </row>
    <row r="476">
      <c r="A476" s="21"/>
      <c r="B476" s="47"/>
      <c r="C476" s="69"/>
      <c r="D476" s="68"/>
      <c r="E476" s="46" t="str">
        <f t="array" ref="E476">IFNA(INDEX('Inventory List'!W477:W1473,Match(B476,'Inventory List'!A477:A1473,0)),"")</f>
        <v/>
      </c>
      <c r="G476" s="21"/>
      <c r="H476" s="49" t="str">
        <f t="array" ref="H476">IFNA(INDEX('Inventory List'!H477:H1473,Match(B476,'Inventory List'!A477:A1473,0)),"")</f>
        <v/>
      </c>
      <c r="I476" s="21"/>
      <c r="J476" s="66" t="str">
        <f t="shared" si="1"/>
        <v/>
      </c>
      <c r="L476" s="67" t="str">
        <f t="array" ref="L476">IFERROR(IF(J476="","",INDEX('Inventory List'!$S$4:$S$1001,MATCH(B476,'Inventory List'!$A$4:$A$1001,0))),"")</f>
        <v/>
      </c>
      <c r="M476" s="67" t="str">
        <f t="shared" si="2"/>
        <v/>
      </c>
    </row>
    <row r="477">
      <c r="A477" s="21"/>
      <c r="B477" s="47"/>
      <c r="C477" s="69"/>
      <c r="D477" s="68"/>
      <c r="E477" s="46" t="str">
        <f t="array" ref="E477">IFNA(INDEX('Inventory List'!W478:W1474,Match(B477,'Inventory List'!A478:A1474,0)),"")</f>
        <v/>
      </c>
      <c r="G477" s="21"/>
      <c r="H477" s="49" t="str">
        <f t="array" ref="H477">IFNA(INDEX('Inventory List'!H478:H1474,Match(B477,'Inventory List'!A478:A1474,0)),"")</f>
        <v/>
      </c>
      <c r="I477" s="21"/>
      <c r="J477" s="66" t="str">
        <f t="shared" si="1"/>
        <v/>
      </c>
      <c r="L477" s="67" t="str">
        <f t="array" ref="L477">IFERROR(IF(J477="","",INDEX('Inventory List'!$S$4:$S$1001,MATCH(B477,'Inventory List'!$A$4:$A$1001,0))),"")</f>
        <v/>
      </c>
      <c r="M477" s="67" t="str">
        <f t="shared" si="2"/>
        <v/>
      </c>
    </row>
    <row r="478">
      <c r="A478" s="21"/>
      <c r="B478" s="47"/>
      <c r="C478" s="69"/>
      <c r="D478" s="68"/>
      <c r="E478" s="46" t="str">
        <f t="array" ref="E478">IFNA(INDEX('Inventory List'!W479:W1475,Match(B478,'Inventory List'!A479:A1475,0)),"")</f>
        <v/>
      </c>
      <c r="G478" s="21"/>
      <c r="H478" s="49" t="str">
        <f t="array" ref="H478">IFNA(INDEX('Inventory List'!H479:H1475,Match(B478,'Inventory List'!A479:A1475,0)),"")</f>
        <v/>
      </c>
      <c r="I478" s="21"/>
      <c r="J478" s="66" t="str">
        <f t="shared" si="1"/>
        <v/>
      </c>
      <c r="L478" s="67" t="str">
        <f t="array" ref="L478">IFERROR(IF(J478="","",INDEX('Inventory List'!$S$4:$S$1001,MATCH(B478,'Inventory List'!$A$4:$A$1001,0))),"")</f>
        <v/>
      </c>
      <c r="M478" s="67" t="str">
        <f t="shared" si="2"/>
        <v/>
      </c>
    </row>
    <row r="479">
      <c r="A479" s="21"/>
      <c r="B479" s="47"/>
      <c r="C479" s="69"/>
      <c r="D479" s="68"/>
      <c r="E479" s="46" t="str">
        <f t="array" ref="E479">IFNA(INDEX('Inventory List'!W480:W1476,Match(B479,'Inventory List'!A480:A1476,0)),"")</f>
        <v/>
      </c>
      <c r="G479" s="21"/>
      <c r="H479" s="49" t="str">
        <f t="array" ref="H479">IFNA(INDEX('Inventory List'!H480:H1476,Match(B479,'Inventory List'!A480:A1476,0)),"")</f>
        <v/>
      </c>
      <c r="I479" s="21"/>
      <c r="J479" s="66" t="str">
        <f t="shared" si="1"/>
        <v/>
      </c>
      <c r="L479" s="67" t="str">
        <f t="array" ref="L479">IFERROR(IF(J479="","",INDEX('Inventory List'!$S$4:$S$1001,MATCH(B479,'Inventory List'!$A$4:$A$1001,0))),"")</f>
        <v/>
      </c>
      <c r="M479" s="67" t="str">
        <f t="shared" si="2"/>
        <v/>
      </c>
    </row>
    <row r="480">
      <c r="A480" s="21"/>
      <c r="B480" s="47"/>
      <c r="C480" s="69"/>
      <c r="D480" s="68"/>
      <c r="E480" s="46" t="str">
        <f t="array" ref="E480">IFNA(INDEX('Inventory List'!W481:W1477,Match(B480,'Inventory List'!A481:A1477,0)),"")</f>
        <v/>
      </c>
      <c r="G480" s="21"/>
      <c r="H480" s="49" t="str">
        <f t="array" ref="H480">IFNA(INDEX('Inventory List'!H481:H1477,Match(B480,'Inventory List'!A481:A1477,0)),"")</f>
        <v/>
      </c>
      <c r="I480" s="21"/>
      <c r="J480" s="66" t="str">
        <f t="shared" si="1"/>
        <v/>
      </c>
      <c r="L480" s="67" t="str">
        <f t="array" ref="L480">IFERROR(IF(J480="","",INDEX('Inventory List'!$S$4:$S$1001,MATCH(B480,'Inventory List'!$A$4:$A$1001,0))),"")</f>
        <v/>
      </c>
      <c r="M480" s="67" t="str">
        <f t="shared" si="2"/>
        <v/>
      </c>
    </row>
    <row r="481">
      <c r="A481" s="21"/>
      <c r="B481" s="47"/>
      <c r="C481" s="69"/>
      <c r="D481" s="68"/>
      <c r="E481" s="46" t="str">
        <f t="array" ref="E481">IFNA(INDEX('Inventory List'!W482:W1478,Match(B481,'Inventory List'!A482:A1478,0)),"")</f>
        <v/>
      </c>
      <c r="G481" s="21"/>
      <c r="H481" s="49" t="str">
        <f t="array" ref="H481">IFNA(INDEX('Inventory List'!H482:H1478,Match(B481,'Inventory List'!A482:A1478,0)),"")</f>
        <v/>
      </c>
      <c r="I481" s="21"/>
      <c r="J481" s="66" t="str">
        <f t="shared" si="1"/>
        <v/>
      </c>
      <c r="L481" s="67" t="str">
        <f t="array" ref="L481">IFERROR(IF(J481="","",INDEX('Inventory List'!$S$4:$S$1001,MATCH(B481,'Inventory List'!$A$4:$A$1001,0))),"")</f>
        <v/>
      </c>
      <c r="M481" s="67" t="str">
        <f t="shared" si="2"/>
        <v/>
      </c>
    </row>
    <row r="482">
      <c r="A482" s="21"/>
      <c r="B482" s="47"/>
      <c r="C482" s="69"/>
      <c r="D482" s="68"/>
      <c r="E482" s="46" t="str">
        <f t="array" ref="E482">IFNA(INDEX('Inventory List'!W483:W1479,Match(B482,'Inventory List'!A483:A1479,0)),"")</f>
        <v/>
      </c>
      <c r="G482" s="21"/>
      <c r="H482" s="49" t="str">
        <f t="array" ref="H482">IFNA(INDEX('Inventory List'!H483:H1479,Match(B482,'Inventory List'!A483:A1479,0)),"")</f>
        <v/>
      </c>
      <c r="I482" s="21"/>
      <c r="J482" s="66" t="str">
        <f t="shared" si="1"/>
        <v/>
      </c>
      <c r="L482" s="67" t="str">
        <f t="array" ref="L482">IFERROR(IF(J482="","",INDEX('Inventory List'!$S$4:$S$1001,MATCH(B482,'Inventory List'!$A$4:$A$1001,0))),"")</f>
        <v/>
      </c>
      <c r="M482" s="67" t="str">
        <f t="shared" si="2"/>
        <v/>
      </c>
    </row>
    <row r="483">
      <c r="A483" s="21"/>
      <c r="B483" s="47"/>
      <c r="C483" s="69"/>
      <c r="D483" s="68"/>
      <c r="E483" s="46" t="str">
        <f t="array" ref="E483">IFNA(INDEX('Inventory List'!W484:W1480,Match(B483,'Inventory List'!A484:A1480,0)),"")</f>
        <v/>
      </c>
      <c r="G483" s="21"/>
      <c r="H483" s="49" t="str">
        <f t="array" ref="H483">IFNA(INDEX('Inventory List'!H484:H1480,Match(B483,'Inventory List'!A484:A1480,0)),"")</f>
        <v/>
      </c>
      <c r="I483" s="21"/>
      <c r="J483" s="66" t="str">
        <f t="shared" si="1"/>
        <v/>
      </c>
      <c r="L483" s="67" t="str">
        <f t="array" ref="L483">IFERROR(IF(J483="","",INDEX('Inventory List'!$S$4:$S$1001,MATCH(B483,'Inventory List'!$A$4:$A$1001,0))),"")</f>
        <v/>
      </c>
      <c r="M483" s="67" t="str">
        <f t="shared" si="2"/>
        <v/>
      </c>
    </row>
    <row r="484">
      <c r="A484" s="21"/>
      <c r="B484" s="47"/>
      <c r="C484" s="69"/>
      <c r="D484" s="68"/>
      <c r="E484" s="46" t="str">
        <f t="array" ref="E484">IFNA(INDEX('Inventory List'!W485:W1481,Match(B484,'Inventory List'!A485:A1481,0)),"")</f>
        <v/>
      </c>
      <c r="G484" s="21"/>
      <c r="H484" s="49" t="str">
        <f t="array" ref="H484">IFNA(INDEX('Inventory List'!H485:H1481,Match(B484,'Inventory List'!A485:A1481,0)),"")</f>
        <v/>
      </c>
      <c r="I484" s="21"/>
      <c r="J484" s="66" t="str">
        <f t="shared" si="1"/>
        <v/>
      </c>
      <c r="L484" s="67" t="str">
        <f t="array" ref="L484">IFERROR(IF(J484="","",INDEX('Inventory List'!$S$4:$S$1001,MATCH(B484,'Inventory List'!$A$4:$A$1001,0))),"")</f>
        <v/>
      </c>
      <c r="M484" s="67" t="str">
        <f t="shared" si="2"/>
        <v/>
      </c>
    </row>
    <row r="485">
      <c r="A485" s="21"/>
      <c r="B485" s="47"/>
      <c r="C485" s="69"/>
      <c r="D485" s="68"/>
      <c r="E485" s="46" t="str">
        <f t="array" ref="E485">IFNA(INDEX('Inventory List'!W486:W1482,Match(B485,'Inventory List'!A486:A1482,0)),"")</f>
        <v/>
      </c>
      <c r="G485" s="21"/>
      <c r="H485" s="49" t="str">
        <f t="array" ref="H485">IFNA(INDEX('Inventory List'!H486:H1482,Match(B485,'Inventory List'!A486:A1482,0)),"")</f>
        <v/>
      </c>
      <c r="I485" s="21"/>
      <c r="J485" s="66" t="str">
        <f t="shared" si="1"/>
        <v/>
      </c>
      <c r="L485" s="67" t="str">
        <f t="array" ref="L485">IFERROR(IF(J485="","",INDEX('Inventory List'!$S$4:$S$1001,MATCH(B485,'Inventory List'!$A$4:$A$1001,0))),"")</f>
        <v/>
      </c>
      <c r="M485" s="67" t="str">
        <f t="shared" si="2"/>
        <v/>
      </c>
    </row>
    <row r="486">
      <c r="A486" s="21"/>
      <c r="B486" s="47"/>
      <c r="C486" s="69"/>
      <c r="D486" s="68"/>
      <c r="E486" s="46" t="str">
        <f t="array" ref="E486">IFNA(INDEX('Inventory List'!W487:W1483,Match(B486,'Inventory List'!A487:A1483,0)),"")</f>
        <v/>
      </c>
      <c r="G486" s="21"/>
      <c r="H486" s="49" t="str">
        <f t="array" ref="H486">IFNA(INDEX('Inventory List'!H487:H1483,Match(B486,'Inventory List'!A487:A1483,0)),"")</f>
        <v/>
      </c>
      <c r="I486" s="21"/>
      <c r="J486" s="66" t="str">
        <f t="shared" si="1"/>
        <v/>
      </c>
      <c r="L486" s="67" t="str">
        <f t="array" ref="L486">IFERROR(IF(J486="","",INDEX('Inventory List'!$S$4:$S$1001,MATCH(B486,'Inventory List'!$A$4:$A$1001,0))),"")</f>
        <v/>
      </c>
      <c r="M486" s="67" t="str">
        <f t="shared" si="2"/>
        <v/>
      </c>
    </row>
    <row r="487">
      <c r="A487" s="21"/>
      <c r="B487" s="47"/>
      <c r="C487" s="69"/>
      <c r="D487" s="68"/>
      <c r="E487" s="46" t="str">
        <f t="array" ref="E487">IFNA(INDEX('Inventory List'!W488:W1484,Match(B487,'Inventory List'!A488:A1484,0)),"")</f>
        <v/>
      </c>
      <c r="G487" s="21"/>
      <c r="H487" s="49" t="str">
        <f t="array" ref="H487">IFNA(INDEX('Inventory List'!H488:H1484,Match(B487,'Inventory List'!A488:A1484,0)),"")</f>
        <v/>
      </c>
      <c r="I487" s="21"/>
      <c r="J487" s="66" t="str">
        <f t="shared" si="1"/>
        <v/>
      </c>
      <c r="L487" s="67" t="str">
        <f t="array" ref="L487">IFERROR(IF(J487="","",INDEX('Inventory List'!$S$4:$S$1001,MATCH(B487,'Inventory List'!$A$4:$A$1001,0))),"")</f>
        <v/>
      </c>
      <c r="M487" s="67" t="str">
        <f t="shared" si="2"/>
        <v/>
      </c>
    </row>
    <row r="488">
      <c r="A488" s="21"/>
      <c r="B488" s="47"/>
      <c r="C488" s="69"/>
      <c r="D488" s="68"/>
      <c r="E488" s="46" t="str">
        <f t="array" ref="E488">IFNA(INDEX('Inventory List'!W489:W1485,Match(B488,'Inventory List'!A489:A1485,0)),"")</f>
        <v/>
      </c>
      <c r="G488" s="21"/>
      <c r="H488" s="49" t="str">
        <f t="array" ref="H488">IFNA(INDEX('Inventory List'!H489:H1485,Match(B488,'Inventory List'!A489:A1485,0)),"")</f>
        <v/>
      </c>
      <c r="I488" s="21"/>
      <c r="J488" s="66" t="str">
        <f t="shared" si="1"/>
        <v/>
      </c>
      <c r="L488" s="67" t="str">
        <f t="array" ref="L488">IFERROR(IF(J488="","",INDEX('Inventory List'!$S$4:$S$1001,MATCH(B488,'Inventory List'!$A$4:$A$1001,0))),"")</f>
        <v/>
      </c>
      <c r="M488" s="67" t="str">
        <f t="shared" si="2"/>
        <v/>
      </c>
    </row>
    <row r="489">
      <c r="A489" s="21"/>
      <c r="B489" s="47"/>
      <c r="C489" s="69"/>
      <c r="D489" s="68"/>
      <c r="E489" s="46" t="str">
        <f t="array" ref="E489">IFNA(INDEX('Inventory List'!W490:W1486,Match(B489,'Inventory List'!A490:A1486,0)),"")</f>
        <v/>
      </c>
      <c r="G489" s="21"/>
      <c r="H489" s="49" t="str">
        <f t="array" ref="H489">IFNA(INDEX('Inventory List'!H490:H1486,Match(B489,'Inventory List'!A490:A1486,0)),"")</f>
        <v/>
      </c>
      <c r="I489" s="21"/>
      <c r="J489" s="66" t="str">
        <f t="shared" si="1"/>
        <v/>
      </c>
      <c r="L489" s="67" t="str">
        <f t="array" ref="L489">IFERROR(IF(J489="","",INDEX('Inventory List'!$S$4:$S$1001,MATCH(B489,'Inventory List'!$A$4:$A$1001,0))),"")</f>
        <v/>
      </c>
      <c r="M489" s="67" t="str">
        <f t="shared" si="2"/>
        <v/>
      </c>
    </row>
    <row r="490">
      <c r="A490" s="21"/>
      <c r="B490" s="47"/>
      <c r="C490" s="69"/>
      <c r="D490" s="68"/>
      <c r="E490" s="46" t="str">
        <f t="array" ref="E490">IFNA(INDEX('Inventory List'!W491:W1487,Match(B490,'Inventory List'!A491:A1487,0)),"")</f>
        <v/>
      </c>
      <c r="G490" s="21"/>
      <c r="H490" s="49" t="str">
        <f t="array" ref="H490">IFNA(INDEX('Inventory List'!H491:H1487,Match(B490,'Inventory List'!A491:A1487,0)),"")</f>
        <v/>
      </c>
      <c r="I490" s="21"/>
      <c r="J490" s="66" t="str">
        <f t="shared" si="1"/>
        <v/>
      </c>
      <c r="L490" s="67" t="str">
        <f t="array" ref="L490">IFERROR(IF(J490="","",INDEX('Inventory List'!$S$4:$S$1001,MATCH(B490,'Inventory List'!$A$4:$A$1001,0))),"")</f>
        <v/>
      </c>
      <c r="M490" s="67" t="str">
        <f t="shared" si="2"/>
        <v/>
      </c>
    </row>
    <row r="491">
      <c r="A491" s="21"/>
      <c r="B491" s="47"/>
      <c r="C491" s="69"/>
      <c r="D491" s="68"/>
      <c r="E491" s="46" t="str">
        <f t="array" ref="E491">IFNA(INDEX('Inventory List'!W492:W1488,Match(B491,'Inventory List'!A492:A1488,0)),"")</f>
        <v/>
      </c>
      <c r="G491" s="21"/>
      <c r="H491" s="49" t="str">
        <f t="array" ref="H491">IFNA(INDEX('Inventory List'!H492:H1488,Match(B491,'Inventory List'!A492:A1488,0)),"")</f>
        <v/>
      </c>
      <c r="I491" s="21"/>
      <c r="J491" s="66" t="str">
        <f t="shared" si="1"/>
        <v/>
      </c>
      <c r="L491" s="67" t="str">
        <f t="array" ref="L491">IFERROR(IF(J491="","",INDEX('Inventory List'!$S$4:$S$1001,MATCH(B491,'Inventory List'!$A$4:$A$1001,0))),"")</f>
        <v/>
      </c>
      <c r="M491" s="67" t="str">
        <f t="shared" si="2"/>
        <v/>
      </c>
    </row>
    <row r="492">
      <c r="A492" s="21"/>
      <c r="B492" s="47"/>
      <c r="C492" s="69"/>
      <c r="D492" s="68"/>
      <c r="E492" s="46" t="str">
        <f t="array" ref="E492">IFNA(INDEX('Inventory List'!W493:W1489,Match(B492,'Inventory List'!A493:A1489,0)),"")</f>
        <v/>
      </c>
      <c r="G492" s="21"/>
      <c r="H492" s="49" t="str">
        <f t="array" ref="H492">IFNA(INDEX('Inventory List'!H493:H1489,Match(B492,'Inventory List'!A493:A1489,0)),"")</f>
        <v/>
      </c>
      <c r="I492" s="21"/>
      <c r="J492" s="66" t="str">
        <f t="shared" si="1"/>
        <v/>
      </c>
      <c r="L492" s="67" t="str">
        <f t="array" ref="L492">IFERROR(IF(J492="","",INDEX('Inventory List'!$S$4:$S$1001,MATCH(B492,'Inventory List'!$A$4:$A$1001,0))),"")</f>
        <v/>
      </c>
      <c r="M492" s="67" t="str">
        <f t="shared" si="2"/>
        <v/>
      </c>
    </row>
    <row r="493">
      <c r="A493" s="21"/>
      <c r="B493" s="47"/>
      <c r="C493" s="69"/>
      <c r="D493" s="68"/>
      <c r="E493" s="46" t="str">
        <f t="array" ref="E493">IFNA(INDEX('Inventory List'!W494:W1490,Match(B493,'Inventory List'!A494:A1490,0)),"")</f>
        <v/>
      </c>
      <c r="G493" s="21"/>
      <c r="H493" s="49" t="str">
        <f t="array" ref="H493">IFNA(INDEX('Inventory List'!H494:H1490,Match(B493,'Inventory List'!A494:A1490,0)),"")</f>
        <v/>
      </c>
      <c r="I493" s="21"/>
      <c r="J493" s="66" t="str">
        <f t="shared" si="1"/>
        <v/>
      </c>
      <c r="L493" s="67" t="str">
        <f t="array" ref="L493">IFERROR(IF(J493="","",INDEX('Inventory List'!$S$4:$S$1001,MATCH(B493,'Inventory List'!$A$4:$A$1001,0))),"")</f>
        <v/>
      </c>
      <c r="M493" s="67" t="str">
        <f t="shared" si="2"/>
        <v/>
      </c>
    </row>
    <row r="494">
      <c r="A494" s="21"/>
      <c r="B494" s="47"/>
      <c r="C494" s="69"/>
      <c r="D494" s="68"/>
      <c r="E494" s="46" t="str">
        <f t="array" ref="E494">IFNA(INDEX('Inventory List'!W495:W1491,Match(B494,'Inventory List'!A495:A1491,0)),"")</f>
        <v/>
      </c>
      <c r="G494" s="21"/>
      <c r="H494" s="49" t="str">
        <f t="array" ref="H494">IFNA(INDEX('Inventory List'!H495:H1491,Match(B494,'Inventory List'!A495:A1491,0)),"")</f>
        <v/>
      </c>
      <c r="I494" s="21"/>
      <c r="J494" s="66" t="str">
        <f t="shared" si="1"/>
        <v/>
      </c>
      <c r="L494" s="67" t="str">
        <f t="array" ref="L494">IFERROR(IF(J494="","",INDEX('Inventory List'!$S$4:$S$1001,MATCH(B494,'Inventory List'!$A$4:$A$1001,0))),"")</f>
        <v/>
      </c>
      <c r="M494" s="67" t="str">
        <f t="shared" si="2"/>
        <v/>
      </c>
    </row>
    <row r="495">
      <c r="A495" s="21"/>
      <c r="B495" s="47"/>
      <c r="C495" s="69"/>
      <c r="D495" s="68"/>
      <c r="E495" s="46" t="str">
        <f t="array" ref="E495">IFNA(INDEX('Inventory List'!W496:W1492,Match(B495,'Inventory List'!A496:A1492,0)),"")</f>
        <v/>
      </c>
      <c r="G495" s="21"/>
      <c r="H495" s="49" t="str">
        <f t="array" ref="H495">IFNA(INDEX('Inventory List'!H496:H1492,Match(B495,'Inventory List'!A496:A1492,0)),"")</f>
        <v/>
      </c>
      <c r="I495" s="21"/>
      <c r="J495" s="66" t="str">
        <f t="shared" si="1"/>
        <v/>
      </c>
      <c r="L495" s="67" t="str">
        <f t="array" ref="L495">IFERROR(IF(J495="","",INDEX('Inventory List'!$S$4:$S$1001,MATCH(B495,'Inventory List'!$A$4:$A$1001,0))),"")</f>
        <v/>
      </c>
      <c r="M495" s="67" t="str">
        <f t="shared" si="2"/>
        <v/>
      </c>
    </row>
    <row r="496">
      <c r="A496" s="21"/>
      <c r="B496" s="47"/>
      <c r="C496" s="69"/>
      <c r="D496" s="68"/>
      <c r="E496" s="46" t="str">
        <f t="array" ref="E496">IFNA(INDEX('Inventory List'!W497:W1493,Match(B496,'Inventory List'!A497:A1493,0)),"")</f>
        <v/>
      </c>
      <c r="G496" s="21"/>
      <c r="H496" s="49" t="str">
        <f t="array" ref="H496">IFNA(INDEX('Inventory List'!H497:H1493,Match(B496,'Inventory List'!A497:A1493,0)),"")</f>
        <v/>
      </c>
      <c r="I496" s="21"/>
      <c r="J496" s="66" t="str">
        <f t="shared" si="1"/>
        <v/>
      </c>
      <c r="L496" s="67" t="str">
        <f t="array" ref="L496">IFERROR(IF(J496="","",INDEX('Inventory List'!$S$4:$S$1001,MATCH(B496,'Inventory List'!$A$4:$A$1001,0))),"")</f>
        <v/>
      </c>
      <c r="M496" s="67" t="str">
        <f t="shared" si="2"/>
        <v/>
      </c>
    </row>
    <row r="497">
      <c r="A497" s="21"/>
      <c r="B497" s="47"/>
      <c r="C497" s="69"/>
      <c r="D497" s="68"/>
      <c r="E497" s="46" t="str">
        <f t="array" ref="E497">IFNA(INDEX('Inventory List'!W498:W1494,Match(B497,'Inventory List'!A498:A1494,0)),"")</f>
        <v/>
      </c>
      <c r="G497" s="21"/>
      <c r="H497" s="49" t="str">
        <f t="array" ref="H497">IFNA(INDEX('Inventory List'!H498:H1494,Match(B497,'Inventory List'!A498:A1494,0)),"")</f>
        <v/>
      </c>
      <c r="I497" s="21"/>
      <c r="J497" s="66" t="str">
        <f t="shared" si="1"/>
        <v/>
      </c>
      <c r="L497" s="67" t="str">
        <f t="array" ref="L497">IFERROR(IF(J497="","",INDEX('Inventory List'!$S$4:$S$1001,MATCH(B497,'Inventory List'!$A$4:$A$1001,0))),"")</f>
        <v/>
      </c>
      <c r="M497" s="67" t="str">
        <f t="shared" si="2"/>
        <v/>
      </c>
    </row>
    <row r="498">
      <c r="A498" s="21"/>
      <c r="B498" s="47"/>
      <c r="C498" s="69"/>
      <c r="D498" s="68"/>
      <c r="E498" s="46" t="str">
        <f t="array" ref="E498">IFNA(INDEX('Inventory List'!W499:W1495,Match(B498,'Inventory List'!A499:A1495,0)),"")</f>
        <v/>
      </c>
      <c r="G498" s="21"/>
      <c r="H498" s="49" t="str">
        <f t="array" ref="H498">IFNA(INDEX('Inventory List'!H499:H1495,Match(B498,'Inventory List'!A499:A1495,0)),"")</f>
        <v/>
      </c>
      <c r="I498" s="21"/>
      <c r="J498" s="66" t="str">
        <f t="shared" si="1"/>
        <v/>
      </c>
      <c r="L498" s="67" t="str">
        <f t="array" ref="L498">IFERROR(IF(J498="","",INDEX('Inventory List'!$S$4:$S$1001,MATCH(B498,'Inventory List'!$A$4:$A$1001,0))),"")</f>
        <v/>
      </c>
      <c r="M498" s="67" t="str">
        <f t="shared" si="2"/>
        <v/>
      </c>
    </row>
    <row r="499">
      <c r="A499" s="21"/>
      <c r="B499" s="47"/>
      <c r="C499" s="69"/>
      <c r="D499" s="68"/>
      <c r="E499" s="46" t="str">
        <f t="array" ref="E499">IFNA(INDEX('Inventory List'!W500:W1496,Match(B499,'Inventory List'!A500:A1496,0)),"")</f>
        <v/>
      </c>
      <c r="G499" s="21"/>
      <c r="H499" s="49" t="str">
        <f t="array" ref="H499">IFNA(INDEX('Inventory List'!H500:H1496,Match(B499,'Inventory List'!A500:A1496,0)),"")</f>
        <v/>
      </c>
      <c r="I499" s="21"/>
      <c r="J499" s="66" t="str">
        <f t="shared" si="1"/>
        <v/>
      </c>
      <c r="L499" s="67" t="str">
        <f t="array" ref="L499">IFERROR(IF(J499="","",INDEX('Inventory List'!$S$4:$S$1001,MATCH(B499,'Inventory List'!$A$4:$A$1001,0))),"")</f>
        <v/>
      </c>
      <c r="M499" s="67" t="str">
        <f t="shared" si="2"/>
        <v/>
      </c>
    </row>
    <row r="500">
      <c r="A500" s="21"/>
      <c r="B500" s="47"/>
      <c r="C500" s="69"/>
      <c r="D500" s="68"/>
      <c r="E500" s="46" t="str">
        <f t="array" ref="E500">IFNA(INDEX('Inventory List'!W501:W1497,Match(B500,'Inventory List'!A501:A1497,0)),"")</f>
        <v/>
      </c>
      <c r="G500" s="21"/>
      <c r="H500" s="49" t="str">
        <f t="array" ref="H500">IFNA(INDEX('Inventory List'!H501:H1497,Match(B500,'Inventory List'!A501:A1497,0)),"")</f>
        <v/>
      </c>
      <c r="I500" s="21"/>
      <c r="J500" s="66" t="str">
        <f t="shared" si="1"/>
        <v/>
      </c>
      <c r="L500" s="67" t="str">
        <f t="array" ref="L500">IFERROR(IF(J500="","",INDEX('Inventory List'!$S$4:$S$1001,MATCH(B500,'Inventory List'!$A$4:$A$1001,0))),"")</f>
        <v/>
      </c>
      <c r="M500" s="67" t="str">
        <f t="shared" si="2"/>
        <v/>
      </c>
    </row>
    <row r="501">
      <c r="A501" s="21"/>
      <c r="B501" s="47"/>
      <c r="C501" s="69"/>
      <c r="D501" s="68"/>
      <c r="E501" s="46" t="str">
        <f t="array" ref="E501">IFNA(INDEX('Inventory List'!W502:W1498,Match(B501,'Inventory List'!A502:A1498,0)),"")</f>
        <v/>
      </c>
      <c r="G501" s="21"/>
      <c r="H501" s="49" t="str">
        <f t="array" ref="H501">IFNA(INDEX('Inventory List'!H502:H1498,Match(B501,'Inventory List'!A502:A1498,0)),"")</f>
        <v/>
      </c>
      <c r="I501" s="21"/>
      <c r="J501" s="66" t="str">
        <f t="shared" si="1"/>
        <v/>
      </c>
      <c r="L501" s="67" t="str">
        <f t="array" ref="L501">IFERROR(IF(J501="","",INDEX('Inventory List'!$S$4:$S$1001,MATCH(B501,'Inventory List'!$A$4:$A$1001,0))),"")</f>
        <v/>
      </c>
      <c r="M501" s="67" t="str">
        <f t="shared" si="2"/>
        <v/>
      </c>
    </row>
    <row r="502">
      <c r="A502" s="21"/>
      <c r="B502" s="47"/>
      <c r="C502" s="69"/>
      <c r="D502" s="68"/>
      <c r="E502" s="46" t="str">
        <f t="array" ref="E502">IFNA(INDEX('Inventory List'!W503:W1499,Match(B502,'Inventory List'!A503:A1499,0)),"")</f>
        <v/>
      </c>
      <c r="G502" s="21"/>
      <c r="H502" s="49" t="str">
        <f t="array" ref="H502">IFNA(INDEX('Inventory List'!H503:H1499,Match(B502,'Inventory List'!A503:A1499,0)),"")</f>
        <v/>
      </c>
      <c r="I502" s="21"/>
      <c r="J502" s="66" t="str">
        <f t="shared" si="1"/>
        <v/>
      </c>
      <c r="L502" s="67" t="str">
        <f t="array" ref="L502">IFERROR(IF(J502="","",INDEX('Inventory List'!$S$4:$S$1001,MATCH(B502,'Inventory List'!$A$4:$A$1001,0))),"")</f>
        <v/>
      </c>
      <c r="M502" s="67" t="str">
        <f t="shared" si="2"/>
        <v/>
      </c>
    </row>
    <row r="503">
      <c r="A503" s="21"/>
      <c r="B503" s="47"/>
      <c r="C503" s="69"/>
      <c r="D503" s="68"/>
      <c r="E503" s="46" t="str">
        <f t="array" ref="E503">IFNA(INDEX('Inventory List'!W504:W1500,Match(B503,'Inventory List'!A504:A1500,0)),"")</f>
        <v/>
      </c>
      <c r="G503" s="21"/>
      <c r="H503" s="49" t="str">
        <f t="array" ref="H503">IFNA(INDEX('Inventory List'!H504:H1500,Match(B503,'Inventory List'!A504:A1500,0)),"")</f>
        <v/>
      </c>
      <c r="I503" s="21"/>
      <c r="J503" s="66" t="str">
        <f t="shared" si="1"/>
        <v/>
      </c>
      <c r="L503" s="67" t="str">
        <f t="array" ref="L503">IFERROR(IF(J503="","",INDEX('Inventory List'!$S$4:$S$1001,MATCH(B503,'Inventory List'!$A$4:$A$1001,0))),"")</f>
        <v/>
      </c>
      <c r="M503" s="67" t="str">
        <f t="shared" si="2"/>
        <v/>
      </c>
    </row>
    <row r="504">
      <c r="A504" s="21"/>
      <c r="B504" s="47"/>
      <c r="C504" s="69"/>
      <c r="D504" s="68"/>
      <c r="E504" s="46" t="str">
        <f t="array" ref="E504">IFNA(INDEX('Inventory List'!W505:W1501,Match(B504,'Inventory List'!A505:A1501,0)),"")</f>
        <v/>
      </c>
      <c r="G504" s="21"/>
      <c r="H504" s="49" t="str">
        <f t="array" ref="H504">IFNA(INDEX('Inventory List'!H505:H1501,Match(B504,'Inventory List'!A505:A1501,0)),"")</f>
        <v/>
      </c>
      <c r="I504" s="21"/>
      <c r="J504" s="66" t="str">
        <f t="shared" si="1"/>
        <v/>
      </c>
      <c r="L504" s="67" t="str">
        <f t="array" ref="L504">IFERROR(IF(J504="","",INDEX('Inventory List'!$S$4:$S$1001,MATCH(B504,'Inventory List'!$A$4:$A$1001,0))),"")</f>
        <v/>
      </c>
      <c r="M504" s="67" t="str">
        <f t="shared" si="2"/>
        <v/>
      </c>
    </row>
    <row r="505">
      <c r="A505" s="21"/>
      <c r="B505" s="47"/>
      <c r="C505" s="69"/>
      <c r="D505" s="68"/>
      <c r="E505" s="46" t="str">
        <f t="array" ref="E505">IFNA(INDEX('Inventory List'!W506:W1502,Match(B505,'Inventory List'!A506:A1502,0)),"")</f>
        <v/>
      </c>
      <c r="G505" s="21"/>
      <c r="H505" s="49" t="str">
        <f t="array" ref="H505">IFNA(INDEX('Inventory List'!H506:H1502,Match(B505,'Inventory List'!A506:A1502,0)),"")</f>
        <v/>
      </c>
      <c r="I505" s="21"/>
      <c r="J505" s="66" t="str">
        <f t="shared" si="1"/>
        <v/>
      </c>
      <c r="L505" s="67" t="str">
        <f t="array" ref="L505">IFERROR(IF(J505="","",INDEX('Inventory List'!$S$4:$S$1001,MATCH(B505,'Inventory List'!$A$4:$A$1001,0))),"")</f>
        <v/>
      </c>
      <c r="M505" s="67" t="str">
        <f t="shared" si="2"/>
        <v/>
      </c>
    </row>
    <row r="506">
      <c r="A506" s="21"/>
      <c r="B506" s="47"/>
      <c r="C506" s="69"/>
      <c r="D506" s="68"/>
      <c r="E506" s="46" t="str">
        <f t="array" ref="E506">IFNA(INDEX('Inventory List'!W507:W1503,Match(B506,'Inventory List'!A507:A1503,0)),"")</f>
        <v/>
      </c>
      <c r="G506" s="21"/>
      <c r="H506" s="49" t="str">
        <f t="array" ref="H506">IFNA(INDEX('Inventory List'!H507:H1503,Match(B506,'Inventory List'!A507:A1503,0)),"")</f>
        <v/>
      </c>
      <c r="I506" s="21"/>
      <c r="J506" s="66" t="str">
        <f t="shared" si="1"/>
        <v/>
      </c>
      <c r="L506" s="67" t="str">
        <f t="array" ref="L506">IFERROR(IF(J506="","",INDEX('Inventory List'!$S$4:$S$1001,MATCH(B506,'Inventory List'!$A$4:$A$1001,0))),"")</f>
        <v/>
      </c>
      <c r="M506" s="67" t="str">
        <f t="shared" si="2"/>
        <v/>
      </c>
    </row>
    <row r="507">
      <c r="A507" s="21"/>
      <c r="B507" s="47"/>
      <c r="C507" s="69"/>
      <c r="D507" s="68"/>
      <c r="E507" s="46" t="str">
        <f t="array" ref="E507">IFNA(INDEX('Inventory List'!W508:W1504,Match(B507,'Inventory List'!A508:A1504,0)),"")</f>
        <v/>
      </c>
      <c r="G507" s="21"/>
      <c r="H507" s="49" t="str">
        <f t="array" ref="H507">IFNA(INDEX('Inventory List'!H508:H1504,Match(B507,'Inventory List'!A508:A1504,0)),"")</f>
        <v/>
      </c>
      <c r="I507" s="21"/>
      <c r="J507" s="66" t="str">
        <f t="shared" si="1"/>
        <v/>
      </c>
      <c r="L507" s="67" t="str">
        <f t="array" ref="L507">IFERROR(IF(J507="","",INDEX('Inventory List'!$S$4:$S$1001,MATCH(B507,'Inventory List'!$A$4:$A$1001,0))),"")</f>
        <v/>
      </c>
      <c r="M507" s="67" t="str">
        <f t="shared" si="2"/>
        <v/>
      </c>
    </row>
    <row r="508">
      <c r="A508" s="21"/>
      <c r="B508" s="47"/>
      <c r="C508" s="69"/>
      <c r="D508" s="68"/>
      <c r="E508" s="46" t="str">
        <f t="array" ref="E508">IFNA(INDEX('Inventory List'!W509:W1505,Match(B508,'Inventory List'!A509:A1505,0)),"")</f>
        <v/>
      </c>
      <c r="G508" s="21"/>
      <c r="H508" s="49" t="str">
        <f t="array" ref="H508">IFNA(INDEX('Inventory List'!H509:H1505,Match(B508,'Inventory List'!A509:A1505,0)),"")</f>
        <v/>
      </c>
      <c r="I508" s="21"/>
      <c r="J508" s="66" t="str">
        <f t="shared" si="1"/>
        <v/>
      </c>
      <c r="L508" s="67" t="str">
        <f t="array" ref="L508">IFERROR(IF(J508="","",INDEX('Inventory List'!$S$4:$S$1001,MATCH(B508,'Inventory List'!$A$4:$A$1001,0))),"")</f>
        <v/>
      </c>
      <c r="M508" s="67" t="str">
        <f t="shared" si="2"/>
        <v/>
      </c>
    </row>
    <row r="509">
      <c r="A509" s="21"/>
      <c r="B509" s="47"/>
      <c r="C509" s="69"/>
      <c r="D509" s="68"/>
      <c r="E509" s="46" t="str">
        <f t="array" ref="E509">IFNA(INDEX('Inventory List'!W510:W1506,Match(B509,'Inventory List'!A510:A1506,0)),"")</f>
        <v/>
      </c>
      <c r="G509" s="21"/>
      <c r="H509" s="49" t="str">
        <f t="array" ref="H509">IFNA(INDEX('Inventory List'!H510:H1506,Match(B509,'Inventory List'!A510:A1506,0)),"")</f>
        <v/>
      </c>
      <c r="I509" s="21"/>
      <c r="J509" s="66" t="str">
        <f t="shared" si="1"/>
        <v/>
      </c>
      <c r="L509" s="67" t="str">
        <f t="array" ref="L509">IFERROR(IF(J509="","",INDEX('Inventory List'!$S$4:$S$1001,MATCH(B509,'Inventory List'!$A$4:$A$1001,0))),"")</f>
        <v/>
      </c>
      <c r="M509" s="67" t="str">
        <f t="shared" si="2"/>
        <v/>
      </c>
    </row>
    <row r="510">
      <c r="A510" s="21"/>
      <c r="B510" s="47"/>
      <c r="C510" s="69"/>
      <c r="D510" s="68"/>
      <c r="E510" s="46" t="str">
        <f t="array" ref="E510">IFNA(INDEX('Inventory List'!W511:W1507,Match(B510,'Inventory List'!A511:A1507,0)),"")</f>
        <v/>
      </c>
      <c r="G510" s="21"/>
      <c r="H510" s="49" t="str">
        <f t="array" ref="H510">IFNA(INDEX('Inventory List'!H511:H1507,Match(B510,'Inventory List'!A511:A1507,0)),"")</f>
        <v/>
      </c>
      <c r="I510" s="21"/>
      <c r="J510" s="66" t="str">
        <f t="shared" si="1"/>
        <v/>
      </c>
      <c r="L510" s="67" t="str">
        <f t="array" ref="L510">IFERROR(IF(J510="","",INDEX('Inventory List'!$S$4:$S$1001,MATCH(B510,'Inventory List'!$A$4:$A$1001,0))),"")</f>
        <v/>
      </c>
      <c r="M510" s="67" t="str">
        <f t="shared" si="2"/>
        <v/>
      </c>
    </row>
    <row r="511">
      <c r="A511" s="21"/>
      <c r="B511" s="47"/>
      <c r="C511" s="69"/>
      <c r="D511" s="68"/>
      <c r="E511" s="46" t="str">
        <f t="array" ref="E511">IFNA(INDEX('Inventory List'!W512:W1508,Match(B511,'Inventory List'!A512:A1508,0)),"")</f>
        <v/>
      </c>
      <c r="G511" s="21"/>
      <c r="H511" s="49" t="str">
        <f t="array" ref="H511">IFNA(INDEX('Inventory List'!H512:H1508,Match(B511,'Inventory List'!A512:A1508,0)),"")</f>
        <v/>
      </c>
      <c r="I511" s="21"/>
      <c r="J511" s="66" t="str">
        <f t="shared" si="1"/>
        <v/>
      </c>
      <c r="L511" s="67" t="str">
        <f t="array" ref="L511">IFERROR(IF(J511="","",INDEX('Inventory List'!$S$4:$S$1001,MATCH(B511,'Inventory List'!$A$4:$A$1001,0))),"")</f>
        <v/>
      </c>
      <c r="M511" s="67" t="str">
        <f t="shared" si="2"/>
        <v/>
      </c>
    </row>
    <row r="512">
      <c r="A512" s="21"/>
      <c r="B512" s="47"/>
      <c r="C512" s="69"/>
      <c r="D512" s="68"/>
      <c r="E512" s="46" t="str">
        <f t="array" ref="E512">IFNA(INDEX('Inventory List'!W513:W1509,Match(B512,'Inventory List'!A513:A1509,0)),"")</f>
        <v/>
      </c>
      <c r="G512" s="21"/>
      <c r="H512" s="49" t="str">
        <f t="array" ref="H512">IFNA(INDEX('Inventory List'!H513:H1509,Match(B512,'Inventory List'!A513:A1509,0)),"")</f>
        <v/>
      </c>
      <c r="I512" s="21"/>
      <c r="J512" s="66" t="str">
        <f t="shared" si="1"/>
        <v/>
      </c>
      <c r="L512" s="67" t="str">
        <f t="array" ref="L512">IFERROR(IF(J512="","",INDEX('Inventory List'!$S$4:$S$1001,MATCH(B512,'Inventory List'!$A$4:$A$1001,0))),"")</f>
        <v/>
      </c>
      <c r="M512" s="67" t="str">
        <f t="shared" si="2"/>
        <v/>
      </c>
    </row>
    <row r="513">
      <c r="A513" s="21"/>
      <c r="B513" s="47"/>
      <c r="C513" s="69"/>
      <c r="D513" s="68"/>
      <c r="E513" s="46" t="str">
        <f t="array" ref="E513">IFNA(INDEX('Inventory List'!W514:W1510,Match(B513,'Inventory List'!A514:A1510,0)),"")</f>
        <v/>
      </c>
      <c r="G513" s="21"/>
      <c r="H513" s="49" t="str">
        <f t="array" ref="H513">IFNA(INDEX('Inventory List'!H514:H1510,Match(B513,'Inventory List'!A514:A1510,0)),"")</f>
        <v/>
      </c>
      <c r="I513" s="21"/>
      <c r="J513" s="66" t="str">
        <f t="shared" si="1"/>
        <v/>
      </c>
      <c r="L513" s="67" t="str">
        <f t="array" ref="L513">IFERROR(IF(J513="","",INDEX('Inventory List'!$S$4:$S$1001,MATCH(B513,'Inventory List'!$A$4:$A$1001,0))),"")</f>
        <v/>
      </c>
      <c r="M513" s="67" t="str">
        <f t="shared" si="2"/>
        <v/>
      </c>
    </row>
    <row r="514">
      <c r="A514" s="21"/>
      <c r="B514" s="47"/>
      <c r="C514" s="69"/>
      <c r="D514" s="68"/>
      <c r="E514" s="46" t="str">
        <f t="array" ref="E514">IFNA(INDEX('Inventory List'!W515:W1511,Match(B514,'Inventory List'!A515:A1511,0)),"")</f>
        <v/>
      </c>
      <c r="G514" s="21"/>
      <c r="H514" s="49" t="str">
        <f t="array" ref="H514">IFNA(INDEX('Inventory List'!H515:H1511,Match(B514,'Inventory List'!A515:A1511,0)),"")</f>
        <v/>
      </c>
      <c r="I514" s="21"/>
      <c r="J514" s="66" t="str">
        <f t="shared" si="1"/>
        <v/>
      </c>
      <c r="L514" s="67" t="str">
        <f t="array" ref="L514">IFERROR(IF(J514="","",INDEX('Inventory List'!$S$4:$S$1001,MATCH(B514,'Inventory List'!$A$4:$A$1001,0))),"")</f>
        <v/>
      </c>
      <c r="M514" s="67" t="str">
        <f t="shared" si="2"/>
        <v/>
      </c>
    </row>
    <row r="515">
      <c r="A515" s="21"/>
      <c r="B515" s="47"/>
      <c r="C515" s="69"/>
      <c r="D515" s="68"/>
      <c r="E515" s="46" t="str">
        <f t="array" ref="E515">IFNA(INDEX('Inventory List'!W516:W1512,Match(B515,'Inventory List'!A516:A1512,0)),"")</f>
        <v/>
      </c>
      <c r="G515" s="21"/>
      <c r="H515" s="49" t="str">
        <f t="array" ref="H515">IFNA(INDEX('Inventory List'!H516:H1512,Match(B515,'Inventory List'!A516:A1512,0)),"")</f>
        <v/>
      </c>
      <c r="I515" s="21"/>
      <c r="J515" s="66" t="str">
        <f t="shared" si="1"/>
        <v/>
      </c>
      <c r="L515" s="67" t="str">
        <f t="array" ref="L515">IFERROR(IF(J515="","",INDEX('Inventory List'!$S$4:$S$1001,MATCH(B515,'Inventory List'!$A$4:$A$1001,0))),"")</f>
        <v/>
      </c>
      <c r="M515" s="67" t="str">
        <f t="shared" si="2"/>
        <v/>
      </c>
    </row>
    <row r="516">
      <c r="A516" s="21"/>
      <c r="B516" s="47"/>
      <c r="C516" s="69"/>
      <c r="D516" s="68"/>
      <c r="E516" s="46" t="str">
        <f t="array" ref="E516">IFNA(INDEX('Inventory List'!W517:W1513,Match(B516,'Inventory List'!A517:A1513,0)),"")</f>
        <v/>
      </c>
      <c r="G516" s="21"/>
      <c r="H516" s="49" t="str">
        <f t="array" ref="H516">IFNA(INDEX('Inventory List'!H517:H1513,Match(B516,'Inventory List'!A517:A1513,0)),"")</f>
        <v/>
      </c>
      <c r="I516" s="21"/>
      <c r="J516" s="66" t="str">
        <f t="shared" si="1"/>
        <v/>
      </c>
      <c r="L516" s="67" t="str">
        <f t="array" ref="L516">IFERROR(IF(J516="","",INDEX('Inventory List'!$S$4:$S$1001,MATCH(B516,'Inventory List'!$A$4:$A$1001,0))),"")</f>
        <v/>
      </c>
      <c r="M516" s="67" t="str">
        <f t="shared" si="2"/>
        <v/>
      </c>
    </row>
    <row r="517">
      <c r="A517" s="21"/>
      <c r="B517" s="47"/>
      <c r="C517" s="69"/>
      <c r="D517" s="68"/>
      <c r="E517" s="46" t="str">
        <f t="array" ref="E517">IFNA(INDEX('Inventory List'!W518:W1514,Match(B517,'Inventory List'!A518:A1514,0)),"")</f>
        <v/>
      </c>
      <c r="G517" s="21"/>
      <c r="H517" s="49" t="str">
        <f t="array" ref="H517">IFNA(INDEX('Inventory List'!H518:H1514,Match(B517,'Inventory List'!A518:A1514,0)),"")</f>
        <v/>
      </c>
      <c r="I517" s="21"/>
      <c r="J517" s="66" t="str">
        <f t="shared" si="1"/>
        <v/>
      </c>
      <c r="L517" s="67" t="str">
        <f t="array" ref="L517">IFERROR(IF(J517="","",INDEX('Inventory List'!$S$4:$S$1001,MATCH(B517,'Inventory List'!$A$4:$A$1001,0))),"")</f>
        <v/>
      </c>
      <c r="M517" s="67" t="str">
        <f t="shared" si="2"/>
        <v/>
      </c>
    </row>
    <row r="518">
      <c r="A518" s="21"/>
      <c r="B518" s="47"/>
      <c r="C518" s="69"/>
      <c r="D518" s="68"/>
      <c r="E518" s="46" t="str">
        <f t="array" ref="E518">IFNA(INDEX('Inventory List'!W519:W1515,Match(B518,'Inventory List'!A519:A1515,0)),"")</f>
        <v/>
      </c>
      <c r="G518" s="21"/>
      <c r="H518" s="49" t="str">
        <f t="array" ref="H518">IFNA(INDEX('Inventory List'!H519:H1515,Match(B518,'Inventory List'!A519:A1515,0)),"")</f>
        <v/>
      </c>
      <c r="I518" s="21"/>
      <c r="J518" s="66" t="str">
        <f t="shared" si="1"/>
        <v/>
      </c>
      <c r="L518" s="67" t="str">
        <f t="array" ref="L518">IFERROR(IF(J518="","",INDEX('Inventory List'!$S$4:$S$1001,MATCH(B518,'Inventory List'!$A$4:$A$1001,0))),"")</f>
        <v/>
      </c>
      <c r="M518" s="67" t="str">
        <f t="shared" si="2"/>
        <v/>
      </c>
    </row>
    <row r="519">
      <c r="A519" s="21"/>
      <c r="B519" s="47"/>
      <c r="C519" s="69"/>
      <c r="D519" s="68"/>
      <c r="E519" s="46" t="str">
        <f t="array" ref="E519">IFNA(INDEX('Inventory List'!W520:W1516,Match(B519,'Inventory List'!A520:A1516,0)),"")</f>
        <v/>
      </c>
      <c r="G519" s="21"/>
      <c r="H519" s="49" t="str">
        <f t="array" ref="H519">IFNA(INDEX('Inventory List'!H520:H1516,Match(B519,'Inventory List'!A520:A1516,0)),"")</f>
        <v/>
      </c>
      <c r="I519" s="21"/>
      <c r="J519" s="66" t="str">
        <f t="shared" si="1"/>
        <v/>
      </c>
      <c r="L519" s="67" t="str">
        <f t="array" ref="L519">IFERROR(IF(J519="","",INDEX('Inventory List'!$S$4:$S$1001,MATCH(B519,'Inventory List'!$A$4:$A$1001,0))),"")</f>
        <v/>
      </c>
      <c r="M519" s="67" t="str">
        <f t="shared" si="2"/>
        <v/>
      </c>
    </row>
    <row r="520">
      <c r="A520" s="21"/>
      <c r="B520" s="47"/>
      <c r="C520" s="69"/>
      <c r="D520" s="68"/>
      <c r="E520" s="46" t="str">
        <f t="array" ref="E520">IFNA(INDEX('Inventory List'!W521:W1517,Match(B520,'Inventory List'!A521:A1517,0)),"")</f>
        <v/>
      </c>
      <c r="G520" s="21"/>
      <c r="H520" s="49" t="str">
        <f t="array" ref="H520">IFNA(INDEX('Inventory List'!H521:H1517,Match(B520,'Inventory List'!A521:A1517,0)),"")</f>
        <v/>
      </c>
      <c r="I520" s="21"/>
      <c r="J520" s="66" t="str">
        <f t="shared" si="1"/>
        <v/>
      </c>
      <c r="L520" s="67" t="str">
        <f t="array" ref="L520">IFERROR(IF(J520="","",INDEX('Inventory List'!$S$4:$S$1001,MATCH(B520,'Inventory List'!$A$4:$A$1001,0))),"")</f>
        <v/>
      </c>
      <c r="M520" s="67" t="str">
        <f t="shared" si="2"/>
        <v/>
      </c>
    </row>
    <row r="521">
      <c r="A521" s="21"/>
      <c r="B521" s="47"/>
      <c r="C521" s="69"/>
      <c r="D521" s="68"/>
      <c r="E521" s="46" t="str">
        <f t="array" ref="E521">IFNA(INDEX('Inventory List'!W522:W1518,Match(B521,'Inventory List'!A522:A1518,0)),"")</f>
        <v/>
      </c>
      <c r="G521" s="21"/>
      <c r="H521" s="49" t="str">
        <f t="array" ref="H521">IFNA(INDEX('Inventory List'!H522:H1518,Match(B521,'Inventory List'!A522:A1518,0)),"")</f>
        <v/>
      </c>
      <c r="I521" s="21"/>
      <c r="J521" s="66" t="str">
        <f t="shared" si="1"/>
        <v/>
      </c>
      <c r="L521" s="67" t="str">
        <f t="array" ref="L521">IFERROR(IF(J521="","",INDEX('Inventory List'!$S$4:$S$1001,MATCH(B521,'Inventory List'!$A$4:$A$1001,0))),"")</f>
        <v/>
      </c>
      <c r="M521" s="67" t="str">
        <f t="shared" si="2"/>
        <v/>
      </c>
    </row>
    <row r="522">
      <c r="A522" s="21"/>
      <c r="B522" s="47"/>
      <c r="C522" s="69"/>
      <c r="D522" s="68"/>
      <c r="E522" s="46" t="str">
        <f t="array" ref="E522">IFNA(INDEX('Inventory List'!W523:W1519,Match(B522,'Inventory List'!A523:A1519,0)),"")</f>
        <v/>
      </c>
      <c r="G522" s="21"/>
      <c r="H522" s="49" t="str">
        <f t="array" ref="H522">IFNA(INDEX('Inventory List'!H523:H1519,Match(B522,'Inventory List'!A523:A1519,0)),"")</f>
        <v/>
      </c>
      <c r="I522" s="21"/>
      <c r="J522" s="66" t="str">
        <f t="shared" si="1"/>
        <v/>
      </c>
      <c r="L522" s="67" t="str">
        <f t="array" ref="L522">IFERROR(IF(J522="","",INDEX('Inventory List'!$S$4:$S$1001,MATCH(B522,'Inventory List'!$A$4:$A$1001,0))),"")</f>
        <v/>
      </c>
      <c r="M522" s="67" t="str">
        <f t="shared" si="2"/>
        <v/>
      </c>
    </row>
    <row r="523">
      <c r="A523" s="21"/>
      <c r="B523" s="47"/>
      <c r="C523" s="69"/>
      <c r="D523" s="68"/>
      <c r="E523" s="46" t="str">
        <f t="array" ref="E523">IFNA(INDEX('Inventory List'!W524:W1520,Match(B523,'Inventory List'!A524:A1520,0)),"")</f>
        <v/>
      </c>
      <c r="G523" s="21"/>
      <c r="H523" s="49" t="str">
        <f t="array" ref="H523">IFNA(INDEX('Inventory List'!H524:H1520,Match(B523,'Inventory List'!A524:A1520,0)),"")</f>
        <v/>
      </c>
      <c r="I523" s="21"/>
      <c r="J523" s="66" t="str">
        <f t="shared" si="1"/>
        <v/>
      </c>
      <c r="L523" s="67" t="str">
        <f t="array" ref="L523">IFERROR(IF(J523="","",INDEX('Inventory List'!$S$4:$S$1001,MATCH(B523,'Inventory List'!$A$4:$A$1001,0))),"")</f>
        <v/>
      </c>
      <c r="M523" s="67" t="str">
        <f t="shared" si="2"/>
        <v/>
      </c>
    </row>
    <row r="524">
      <c r="A524" s="21"/>
      <c r="B524" s="47"/>
      <c r="C524" s="69"/>
      <c r="D524" s="68"/>
      <c r="E524" s="46" t="str">
        <f t="array" ref="E524">IFNA(INDEX('Inventory List'!W525:W1521,Match(B524,'Inventory List'!A525:A1521,0)),"")</f>
        <v/>
      </c>
      <c r="G524" s="21"/>
      <c r="H524" s="49" t="str">
        <f t="array" ref="H524">IFNA(INDEX('Inventory List'!H525:H1521,Match(B524,'Inventory List'!A525:A1521,0)),"")</f>
        <v/>
      </c>
      <c r="I524" s="21"/>
      <c r="J524" s="66" t="str">
        <f t="shared" si="1"/>
        <v/>
      </c>
      <c r="L524" s="67" t="str">
        <f t="array" ref="L524">IFERROR(IF(J524="","",INDEX('Inventory List'!$S$4:$S$1001,MATCH(B524,'Inventory List'!$A$4:$A$1001,0))),"")</f>
        <v/>
      </c>
      <c r="M524" s="67" t="str">
        <f t="shared" si="2"/>
        <v/>
      </c>
    </row>
    <row r="525">
      <c r="A525" s="21"/>
      <c r="B525" s="47"/>
      <c r="C525" s="69"/>
      <c r="D525" s="68"/>
      <c r="E525" s="46" t="str">
        <f t="array" ref="E525">IFNA(INDEX('Inventory List'!W526:W1522,Match(B525,'Inventory List'!A526:A1522,0)),"")</f>
        <v/>
      </c>
      <c r="G525" s="21"/>
      <c r="H525" s="49" t="str">
        <f t="array" ref="H525">IFNA(INDEX('Inventory List'!H526:H1522,Match(B525,'Inventory List'!A526:A1522,0)),"")</f>
        <v/>
      </c>
      <c r="I525" s="21"/>
      <c r="J525" s="66" t="str">
        <f t="shared" si="1"/>
        <v/>
      </c>
      <c r="L525" s="67" t="str">
        <f t="array" ref="L525">IFERROR(IF(J525="","",INDEX('Inventory List'!$S$4:$S$1001,MATCH(B525,'Inventory List'!$A$4:$A$1001,0))),"")</f>
        <v/>
      </c>
      <c r="M525" s="67" t="str">
        <f t="shared" si="2"/>
        <v/>
      </c>
    </row>
    <row r="526">
      <c r="A526" s="21"/>
      <c r="B526" s="47"/>
      <c r="C526" s="69"/>
      <c r="D526" s="68"/>
      <c r="E526" s="46" t="str">
        <f t="array" ref="E526">IFNA(INDEX('Inventory List'!W527:W1523,Match(B526,'Inventory List'!A527:A1523,0)),"")</f>
        <v/>
      </c>
      <c r="G526" s="21"/>
      <c r="H526" s="49" t="str">
        <f t="array" ref="H526">IFNA(INDEX('Inventory List'!H527:H1523,Match(B526,'Inventory List'!A527:A1523,0)),"")</f>
        <v/>
      </c>
      <c r="I526" s="21"/>
      <c r="J526" s="66" t="str">
        <f t="shared" si="1"/>
        <v/>
      </c>
      <c r="L526" s="67" t="str">
        <f t="array" ref="L526">IFERROR(IF(J526="","",INDEX('Inventory List'!$S$4:$S$1001,MATCH(B526,'Inventory List'!$A$4:$A$1001,0))),"")</f>
        <v/>
      </c>
      <c r="M526" s="67" t="str">
        <f t="shared" si="2"/>
        <v/>
      </c>
    </row>
    <row r="527">
      <c r="A527" s="21"/>
      <c r="B527" s="47"/>
      <c r="C527" s="69"/>
      <c r="D527" s="68"/>
      <c r="E527" s="46" t="str">
        <f t="array" ref="E527">IFNA(INDEX('Inventory List'!W528:W1524,Match(B527,'Inventory List'!A528:A1524,0)),"")</f>
        <v/>
      </c>
      <c r="G527" s="21"/>
      <c r="H527" s="49" t="str">
        <f t="array" ref="H527">IFNA(INDEX('Inventory List'!H528:H1524,Match(B527,'Inventory List'!A528:A1524,0)),"")</f>
        <v/>
      </c>
      <c r="I527" s="21"/>
      <c r="J527" s="66" t="str">
        <f t="shared" si="1"/>
        <v/>
      </c>
      <c r="L527" s="67" t="str">
        <f t="array" ref="L527">IFERROR(IF(J527="","",INDEX('Inventory List'!$S$4:$S$1001,MATCH(B527,'Inventory List'!$A$4:$A$1001,0))),"")</f>
        <v/>
      </c>
      <c r="M527" s="67" t="str">
        <f t="shared" si="2"/>
        <v/>
      </c>
    </row>
    <row r="528">
      <c r="A528" s="21"/>
      <c r="B528" s="47"/>
      <c r="C528" s="69"/>
      <c r="D528" s="68"/>
      <c r="E528" s="46" t="str">
        <f t="array" ref="E528">IFNA(INDEX('Inventory List'!W529:W1525,Match(B528,'Inventory List'!A529:A1525,0)),"")</f>
        <v/>
      </c>
      <c r="G528" s="21"/>
      <c r="H528" s="49" t="str">
        <f t="array" ref="H528">IFNA(INDEX('Inventory List'!H529:H1525,Match(B528,'Inventory List'!A529:A1525,0)),"")</f>
        <v/>
      </c>
      <c r="I528" s="21"/>
      <c r="J528" s="66" t="str">
        <f t="shared" si="1"/>
        <v/>
      </c>
      <c r="L528" s="67" t="str">
        <f t="array" ref="L528">IFERROR(IF(J528="","",INDEX('Inventory List'!$S$4:$S$1001,MATCH(B528,'Inventory List'!$A$4:$A$1001,0))),"")</f>
        <v/>
      </c>
      <c r="M528" s="67" t="str">
        <f t="shared" si="2"/>
        <v/>
      </c>
    </row>
    <row r="529">
      <c r="A529" s="21"/>
      <c r="B529" s="47"/>
      <c r="C529" s="69"/>
      <c r="D529" s="68"/>
      <c r="E529" s="46" t="str">
        <f t="array" ref="E529">IFNA(INDEX('Inventory List'!W530:W1526,Match(B529,'Inventory List'!A530:A1526,0)),"")</f>
        <v/>
      </c>
      <c r="G529" s="21"/>
      <c r="H529" s="49" t="str">
        <f t="array" ref="H529">IFNA(INDEX('Inventory List'!H530:H1526,Match(B529,'Inventory List'!A530:A1526,0)),"")</f>
        <v/>
      </c>
      <c r="I529" s="21"/>
      <c r="J529" s="66" t="str">
        <f t="shared" si="1"/>
        <v/>
      </c>
      <c r="L529" s="67" t="str">
        <f t="array" ref="L529">IFERROR(IF(J529="","",INDEX('Inventory List'!$S$4:$S$1001,MATCH(B529,'Inventory List'!$A$4:$A$1001,0))),"")</f>
        <v/>
      </c>
      <c r="M529" s="67" t="str">
        <f t="shared" si="2"/>
        <v/>
      </c>
    </row>
    <row r="530">
      <c r="A530" s="21"/>
      <c r="B530" s="47"/>
      <c r="C530" s="69"/>
      <c r="D530" s="68"/>
      <c r="E530" s="46" t="str">
        <f t="array" ref="E530">IFNA(INDEX('Inventory List'!W531:W1527,Match(B530,'Inventory List'!A531:A1527,0)),"")</f>
        <v/>
      </c>
      <c r="G530" s="21"/>
      <c r="H530" s="49" t="str">
        <f t="array" ref="H530">IFNA(INDEX('Inventory List'!H531:H1527,Match(B530,'Inventory List'!A531:A1527,0)),"")</f>
        <v/>
      </c>
      <c r="I530" s="21"/>
      <c r="J530" s="66" t="str">
        <f t="shared" si="1"/>
        <v/>
      </c>
      <c r="L530" s="67" t="str">
        <f t="array" ref="L530">IFERROR(IF(J530="","",INDEX('Inventory List'!$S$4:$S$1001,MATCH(B530,'Inventory List'!$A$4:$A$1001,0))),"")</f>
        <v/>
      </c>
      <c r="M530" s="67" t="str">
        <f t="shared" si="2"/>
        <v/>
      </c>
    </row>
    <row r="531">
      <c r="A531" s="21"/>
      <c r="B531" s="47"/>
      <c r="C531" s="69"/>
      <c r="D531" s="68"/>
      <c r="E531" s="46" t="str">
        <f t="array" ref="E531">IFNA(INDEX('Inventory List'!W532:W1528,Match(B531,'Inventory List'!A532:A1528,0)),"")</f>
        <v/>
      </c>
      <c r="G531" s="21"/>
      <c r="H531" s="49" t="str">
        <f t="array" ref="H531">IFNA(INDEX('Inventory List'!H532:H1528,Match(B531,'Inventory List'!A532:A1528,0)),"")</f>
        <v/>
      </c>
      <c r="I531" s="21"/>
      <c r="J531" s="66" t="str">
        <f t="shared" si="1"/>
        <v/>
      </c>
      <c r="L531" s="67" t="str">
        <f t="array" ref="L531">IFERROR(IF(J531="","",INDEX('Inventory List'!$S$4:$S$1001,MATCH(B531,'Inventory List'!$A$4:$A$1001,0))),"")</f>
        <v/>
      </c>
      <c r="M531" s="67" t="str">
        <f t="shared" si="2"/>
        <v/>
      </c>
    </row>
    <row r="532">
      <c r="A532" s="21"/>
      <c r="B532" s="47"/>
      <c r="C532" s="69"/>
      <c r="D532" s="68"/>
      <c r="E532" s="46" t="str">
        <f t="array" ref="E532">IFNA(INDEX('Inventory List'!W533:W1529,Match(B532,'Inventory List'!A533:A1529,0)),"")</f>
        <v/>
      </c>
      <c r="G532" s="21"/>
      <c r="H532" s="49" t="str">
        <f t="array" ref="H532">IFNA(INDEX('Inventory List'!H533:H1529,Match(B532,'Inventory List'!A533:A1529,0)),"")</f>
        <v/>
      </c>
      <c r="I532" s="21"/>
      <c r="J532" s="66" t="str">
        <f t="shared" si="1"/>
        <v/>
      </c>
      <c r="L532" s="67" t="str">
        <f t="array" ref="L532">IFERROR(IF(J532="","",INDEX('Inventory List'!$S$4:$S$1001,MATCH(B532,'Inventory List'!$A$4:$A$1001,0))),"")</f>
        <v/>
      </c>
      <c r="M532" s="67" t="str">
        <f t="shared" si="2"/>
        <v/>
      </c>
    </row>
    <row r="533">
      <c r="A533" s="21"/>
      <c r="B533" s="47"/>
      <c r="C533" s="69"/>
      <c r="D533" s="68"/>
      <c r="E533" s="46" t="str">
        <f t="array" ref="E533">IFNA(INDEX('Inventory List'!W534:W1530,Match(B533,'Inventory List'!A534:A1530,0)),"")</f>
        <v/>
      </c>
      <c r="G533" s="21"/>
      <c r="H533" s="49" t="str">
        <f t="array" ref="H533">IFNA(INDEX('Inventory List'!H534:H1530,Match(B533,'Inventory List'!A534:A1530,0)),"")</f>
        <v/>
      </c>
      <c r="I533" s="21"/>
      <c r="J533" s="66" t="str">
        <f t="shared" si="1"/>
        <v/>
      </c>
      <c r="L533" s="67" t="str">
        <f t="array" ref="L533">IFERROR(IF(J533="","",INDEX('Inventory List'!$S$4:$S$1001,MATCH(B533,'Inventory List'!$A$4:$A$1001,0))),"")</f>
        <v/>
      </c>
      <c r="M533" s="67" t="str">
        <f t="shared" si="2"/>
        <v/>
      </c>
    </row>
    <row r="534">
      <c r="A534" s="21"/>
      <c r="B534" s="47"/>
      <c r="C534" s="69"/>
      <c r="D534" s="68"/>
      <c r="E534" s="46" t="str">
        <f t="array" ref="E534">IFNA(INDEX('Inventory List'!W535:W1531,Match(B534,'Inventory List'!A535:A1531,0)),"")</f>
        <v/>
      </c>
      <c r="G534" s="21"/>
      <c r="H534" s="49" t="str">
        <f t="array" ref="H534">IFNA(INDEX('Inventory List'!H535:H1531,Match(B534,'Inventory List'!A535:A1531,0)),"")</f>
        <v/>
      </c>
      <c r="I534" s="21"/>
      <c r="J534" s="66" t="str">
        <f t="shared" si="1"/>
        <v/>
      </c>
      <c r="L534" s="67" t="str">
        <f t="array" ref="L534">IFERROR(IF(J534="","",INDEX('Inventory List'!$S$4:$S$1001,MATCH(B534,'Inventory List'!$A$4:$A$1001,0))),"")</f>
        <v/>
      </c>
      <c r="M534" s="67" t="str">
        <f t="shared" si="2"/>
        <v/>
      </c>
    </row>
    <row r="535">
      <c r="A535" s="21"/>
      <c r="B535" s="47"/>
      <c r="C535" s="69"/>
      <c r="D535" s="68"/>
      <c r="E535" s="46" t="str">
        <f t="array" ref="E535">IFNA(INDEX('Inventory List'!W536:W1532,Match(B535,'Inventory List'!A536:A1532,0)),"")</f>
        <v/>
      </c>
      <c r="G535" s="21"/>
      <c r="H535" s="49" t="str">
        <f t="array" ref="H535">IFNA(INDEX('Inventory List'!H536:H1532,Match(B535,'Inventory List'!A536:A1532,0)),"")</f>
        <v/>
      </c>
      <c r="I535" s="21"/>
      <c r="J535" s="66" t="str">
        <f t="shared" si="1"/>
        <v/>
      </c>
      <c r="L535" s="67" t="str">
        <f t="array" ref="L535">IFERROR(IF(J535="","",INDEX('Inventory List'!$S$4:$S$1001,MATCH(B535,'Inventory List'!$A$4:$A$1001,0))),"")</f>
        <v/>
      </c>
      <c r="M535" s="67" t="str">
        <f t="shared" si="2"/>
        <v/>
      </c>
    </row>
    <row r="536">
      <c r="A536" s="21"/>
      <c r="B536" s="47"/>
      <c r="C536" s="69"/>
      <c r="D536" s="68"/>
      <c r="E536" s="46" t="str">
        <f t="array" ref="E536">IFNA(INDEX('Inventory List'!W537:W1533,Match(B536,'Inventory List'!A537:A1533,0)),"")</f>
        <v/>
      </c>
      <c r="G536" s="21"/>
      <c r="H536" s="49" t="str">
        <f t="array" ref="H536">IFNA(INDEX('Inventory List'!H537:H1533,Match(B536,'Inventory List'!A537:A1533,0)),"")</f>
        <v/>
      </c>
      <c r="I536" s="21"/>
      <c r="J536" s="66" t="str">
        <f t="shared" si="1"/>
        <v/>
      </c>
      <c r="L536" s="67" t="str">
        <f t="array" ref="L536">IFERROR(IF(J536="","",INDEX('Inventory List'!$S$4:$S$1001,MATCH(B536,'Inventory List'!$A$4:$A$1001,0))),"")</f>
        <v/>
      </c>
      <c r="M536" s="67" t="str">
        <f t="shared" si="2"/>
        <v/>
      </c>
    </row>
    <row r="537">
      <c r="A537" s="21"/>
      <c r="B537" s="47"/>
      <c r="C537" s="69"/>
      <c r="D537" s="68"/>
      <c r="E537" s="46" t="str">
        <f t="array" ref="E537">IFNA(INDEX('Inventory List'!W538:W1534,Match(B537,'Inventory List'!A538:A1534,0)),"")</f>
        <v/>
      </c>
      <c r="G537" s="21"/>
      <c r="H537" s="49" t="str">
        <f t="array" ref="H537">IFNA(INDEX('Inventory List'!H538:H1534,Match(B537,'Inventory List'!A538:A1534,0)),"")</f>
        <v/>
      </c>
      <c r="I537" s="21"/>
      <c r="J537" s="66" t="str">
        <f t="shared" si="1"/>
        <v/>
      </c>
      <c r="L537" s="67" t="str">
        <f t="array" ref="L537">IFERROR(IF(J537="","",INDEX('Inventory List'!$S$4:$S$1001,MATCH(B537,'Inventory List'!$A$4:$A$1001,0))),"")</f>
        <v/>
      </c>
      <c r="M537" s="67" t="str">
        <f t="shared" si="2"/>
        <v/>
      </c>
    </row>
    <row r="538">
      <c r="A538" s="21"/>
      <c r="B538" s="47"/>
      <c r="C538" s="69"/>
      <c r="D538" s="68"/>
      <c r="E538" s="46" t="str">
        <f t="array" ref="E538">IFNA(INDEX('Inventory List'!W539:W1535,Match(B538,'Inventory List'!A539:A1535,0)),"")</f>
        <v/>
      </c>
      <c r="G538" s="21"/>
      <c r="H538" s="49" t="str">
        <f t="array" ref="H538">IFNA(INDEX('Inventory List'!H539:H1535,Match(B538,'Inventory List'!A539:A1535,0)),"")</f>
        <v/>
      </c>
      <c r="I538" s="21"/>
      <c r="J538" s="66" t="str">
        <f t="shared" si="1"/>
        <v/>
      </c>
      <c r="L538" s="67" t="str">
        <f t="array" ref="L538">IFERROR(IF(J538="","",INDEX('Inventory List'!$S$4:$S$1001,MATCH(B538,'Inventory List'!$A$4:$A$1001,0))),"")</f>
        <v/>
      </c>
      <c r="M538" s="67" t="str">
        <f t="shared" si="2"/>
        <v/>
      </c>
    </row>
    <row r="539">
      <c r="A539" s="21"/>
      <c r="B539" s="47"/>
      <c r="C539" s="69"/>
      <c r="D539" s="68"/>
      <c r="E539" s="46" t="str">
        <f t="array" ref="E539">IFNA(INDEX('Inventory List'!W540:W1536,Match(B539,'Inventory List'!A540:A1536,0)),"")</f>
        <v/>
      </c>
      <c r="G539" s="21"/>
      <c r="H539" s="49" t="str">
        <f t="array" ref="H539">IFNA(INDEX('Inventory List'!H540:H1536,Match(B539,'Inventory List'!A540:A1536,0)),"")</f>
        <v/>
      </c>
      <c r="I539" s="21"/>
      <c r="J539" s="66" t="str">
        <f t="shared" si="1"/>
        <v/>
      </c>
      <c r="L539" s="67" t="str">
        <f t="array" ref="L539">IFERROR(IF(J539="","",INDEX('Inventory List'!$S$4:$S$1001,MATCH(B539,'Inventory List'!$A$4:$A$1001,0))),"")</f>
        <v/>
      </c>
      <c r="M539" s="67" t="str">
        <f t="shared" si="2"/>
        <v/>
      </c>
    </row>
    <row r="540">
      <c r="A540" s="21"/>
      <c r="B540" s="47"/>
      <c r="C540" s="69"/>
      <c r="D540" s="68"/>
      <c r="E540" s="46" t="str">
        <f t="array" ref="E540">IFNA(INDEX('Inventory List'!W541:W1537,Match(B540,'Inventory List'!A541:A1537,0)),"")</f>
        <v/>
      </c>
      <c r="G540" s="21"/>
      <c r="H540" s="49" t="str">
        <f t="array" ref="H540">IFNA(INDEX('Inventory List'!H541:H1537,Match(B540,'Inventory List'!A541:A1537,0)),"")</f>
        <v/>
      </c>
      <c r="I540" s="21"/>
      <c r="J540" s="66" t="str">
        <f t="shared" si="1"/>
        <v/>
      </c>
      <c r="L540" s="67" t="str">
        <f t="array" ref="L540">IFERROR(IF(J540="","",INDEX('Inventory List'!$S$4:$S$1001,MATCH(B540,'Inventory List'!$A$4:$A$1001,0))),"")</f>
        <v/>
      </c>
      <c r="M540" s="67" t="str">
        <f t="shared" si="2"/>
        <v/>
      </c>
    </row>
    <row r="541">
      <c r="A541" s="21"/>
      <c r="B541" s="47"/>
      <c r="C541" s="69"/>
      <c r="D541" s="68"/>
      <c r="E541" s="46" t="str">
        <f t="array" ref="E541">IFNA(INDEX('Inventory List'!W542:W1538,Match(B541,'Inventory List'!A542:A1538,0)),"")</f>
        <v/>
      </c>
      <c r="G541" s="21"/>
      <c r="H541" s="49" t="str">
        <f t="array" ref="H541">IFNA(INDEX('Inventory List'!H542:H1538,Match(B541,'Inventory List'!A542:A1538,0)),"")</f>
        <v/>
      </c>
      <c r="I541" s="21"/>
      <c r="J541" s="66" t="str">
        <f t="shared" si="1"/>
        <v/>
      </c>
      <c r="L541" s="67" t="str">
        <f t="array" ref="L541">IFERROR(IF(J541="","",INDEX('Inventory List'!$S$4:$S$1001,MATCH(B541,'Inventory List'!$A$4:$A$1001,0))),"")</f>
        <v/>
      </c>
      <c r="M541" s="67" t="str">
        <f t="shared" si="2"/>
        <v/>
      </c>
    </row>
    <row r="542">
      <c r="A542" s="21"/>
      <c r="B542" s="47"/>
      <c r="C542" s="69"/>
      <c r="D542" s="68"/>
      <c r="E542" s="46" t="str">
        <f t="array" ref="E542">IFNA(INDEX('Inventory List'!W543:W1539,Match(B542,'Inventory List'!A543:A1539,0)),"")</f>
        <v/>
      </c>
      <c r="G542" s="21"/>
      <c r="H542" s="49" t="str">
        <f t="array" ref="H542">IFNA(INDEX('Inventory List'!H543:H1539,Match(B542,'Inventory List'!A543:A1539,0)),"")</f>
        <v/>
      </c>
      <c r="I542" s="21"/>
      <c r="J542" s="66" t="str">
        <f t="shared" si="1"/>
        <v/>
      </c>
      <c r="L542" s="67" t="str">
        <f t="array" ref="L542">IFERROR(IF(J542="","",INDEX('Inventory List'!$S$4:$S$1001,MATCH(B542,'Inventory List'!$A$4:$A$1001,0))),"")</f>
        <v/>
      </c>
      <c r="M542" s="67" t="str">
        <f t="shared" si="2"/>
        <v/>
      </c>
    </row>
    <row r="543">
      <c r="A543" s="21"/>
      <c r="B543" s="47"/>
      <c r="C543" s="69"/>
      <c r="D543" s="68"/>
      <c r="E543" s="46" t="str">
        <f t="array" ref="E543">IFNA(INDEX('Inventory List'!W544:W1540,Match(B543,'Inventory List'!A544:A1540,0)),"")</f>
        <v/>
      </c>
      <c r="G543" s="21"/>
      <c r="H543" s="49" t="str">
        <f t="array" ref="H543">IFNA(INDEX('Inventory List'!H544:H1540,Match(B543,'Inventory List'!A544:A1540,0)),"")</f>
        <v/>
      </c>
      <c r="I543" s="21"/>
      <c r="J543" s="66" t="str">
        <f t="shared" si="1"/>
        <v/>
      </c>
      <c r="L543" s="67" t="str">
        <f t="array" ref="L543">IFERROR(IF(J543="","",INDEX('Inventory List'!$S$4:$S$1001,MATCH(B543,'Inventory List'!$A$4:$A$1001,0))),"")</f>
        <v/>
      </c>
      <c r="M543" s="67" t="str">
        <f t="shared" si="2"/>
        <v/>
      </c>
    </row>
    <row r="544">
      <c r="A544" s="21"/>
      <c r="B544" s="47"/>
      <c r="C544" s="69"/>
      <c r="D544" s="68"/>
      <c r="E544" s="46" t="str">
        <f t="array" ref="E544">IFNA(INDEX('Inventory List'!W545:W1541,Match(B544,'Inventory List'!A545:A1541,0)),"")</f>
        <v/>
      </c>
      <c r="G544" s="21"/>
      <c r="H544" s="49" t="str">
        <f t="array" ref="H544">IFNA(INDEX('Inventory List'!H545:H1541,Match(B544,'Inventory List'!A545:A1541,0)),"")</f>
        <v/>
      </c>
      <c r="I544" s="21"/>
      <c r="J544" s="66" t="str">
        <f t="shared" si="1"/>
        <v/>
      </c>
      <c r="L544" s="67" t="str">
        <f t="array" ref="L544">IFERROR(IF(J544="","",INDEX('Inventory List'!$S$4:$S$1001,MATCH(B544,'Inventory List'!$A$4:$A$1001,0))),"")</f>
        <v/>
      </c>
      <c r="M544" s="67" t="str">
        <f t="shared" si="2"/>
        <v/>
      </c>
    </row>
    <row r="545">
      <c r="A545" s="21"/>
      <c r="B545" s="47"/>
      <c r="C545" s="69"/>
      <c r="D545" s="68"/>
      <c r="E545" s="46" t="str">
        <f t="array" ref="E545">IFNA(INDEX('Inventory List'!W546:W1542,Match(B545,'Inventory List'!A546:A1542,0)),"")</f>
        <v/>
      </c>
      <c r="G545" s="21"/>
      <c r="H545" s="49" t="str">
        <f t="array" ref="H545">IFNA(INDEX('Inventory List'!H546:H1542,Match(B545,'Inventory List'!A546:A1542,0)),"")</f>
        <v/>
      </c>
      <c r="I545" s="21"/>
      <c r="J545" s="66" t="str">
        <f t="shared" si="1"/>
        <v/>
      </c>
      <c r="L545" s="67" t="str">
        <f t="array" ref="L545">IFERROR(IF(J545="","",INDEX('Inventory List'!$S$4:$S$1001,MATCH(B545,'Inventory List'!$A$4:$A$1001,0))),"")</f>
        <v/>
      </c>
      <c r="M545" s="67" t="str">
        <f t="shared" si="2"/>
        <v/>
      </c>
    </row>
    <row r="546">
      <c r="A546" s="21"/>
      <c r="B546" s="47"/>
      <c r="C546" s="69"/>
      <c r="D546" s="68"/>
      <c r="E546" s="46" t="str">
        <f t="array" ref="E546">IFNA(INDEX('Inventory List'!W547:W1543,Match(B546,'Inventory List'!A547:A1543,0)),"")</f>
        <v/>
      </c>
      <c r="G546" s="21"/>
      <c r="H546" s="49" t="str">
        <f t="array" ref="H546">IFNA(INDEX('Inventory List'!H547:H1543,Match(B546,'Inventory List'!A547:A1543,0)),"")</f>
        <v/>
      </c>
      <c r="I546" s="21"/>
      <c r="J546" s="66" t="str">
        <f t="shared" si="1"/>
        <v/>
      </c>
      <c r="L546" s="67" t="str">
        <f t="array" ref="L546">IFERROR(IF(J546="","",INDEX('Inventory List'!$S$4:$S$1001,MATCH(B546,'Inventory List'!$A$4:$A$1001,0))),"")</f>
        <v/>
      </c>
      <c r="M546" s="67" t="str">
        <f t="shared" si="2"/>
        <v/>
      </c>
    </row>
    <row r="547">
      <c r="A547" s="21"/>
      <c r="B547" s="47"/>
      <c r="C547" s="69"/>
      <c r="D547" s="68"/>
      <c r="E547" s="46" t="str">
        <f t="array" ref="E547">IFNA(INDEX('Inventory List'!W548:W1544,Match(B547,'Inventory List'!A548:A1544,0)),"")</f>
        <v/>
      </c>
      <c r="G547" s="21"/>
      <c r="H547" s="49" t="str">
        <f t="array" ref="H547">IFNA(INDEX('Inventory List'!H548:H1544,Match(B547,'Inventory List'!A548:A1544,0)),"")</f>
        <v/>
      </c>
      <c r="I547" s="21"/>
      <c r="J547" s="66" t="str">
        <f t="shared" si="1"/>
        <v/>
      </c>
      <c r="L547" s="67" t="str">
        <f t="array" ref="L547">IFERROR(IF(J547="","",INDEX('Inventory List'!$S$4:$S$1001,MATCH(B547,'Inventory List'!$A$4:$A$1001,0))),"")</f>
        <v/>
      </c>
      <c r="M547" s="67" t="str">
        <f t="shared" si="2"/>
        <v/>
      </c>
    </row>
    <row r="548">
      <c r="A548" s="21"/>
      <c r="B548" s="47"/>
      <c r="C548" s="69"/>
      <c r="D548" s="68"/>
      <c r="E548" s="46" t="str">
        <f t="array" ref="E548">IFNA(INDEX('Inventory List'!W549:W1545,Match(B548,'Inventory List'!A549:A1545,0)),"")</f>
        <v/>
      </c>
      <c r="G548" s="21"/>
      <c r="H548" s="49" t="str">
        <f t="array" ref="H548">IFNA(INDEX('Inventory List'!H549:H1545,Match(B548,'Inventory List'!A549:A1545,0)),"")</f>
        <v/>
      </c>
      <c r="I548" s="21"/>
      <c r="J548" s="66" t="str">
        <f t="shared" si="1"/>
        <v/>
      </c>
      <c r="L548" s="67" t="str">
        <f t="array" ref="L548">IFERROR(IF(J548="","",INDEX('Inventory List'!$S$4:$S$1001,MATCH(B548,'Inventory List'!$A$4:$A$1001,0))),"")</f>
        <v/>
      </c>
      <c r="M548" s="67" t="str">
        <f t="shared" si="2"/>
        <v/>
      </c>
    </row>
    <row r="549">
      <c r="A549" s="21"/>
      <c r="B549" s="47"/>
      <c r="C549" s="69"/>
      <c r="D549" s="68"/>
      <c r="E549" s="46" t="str">
        <f t="array" ref="E549">IFNA(INDEX('Inventory List'!W550:W1546,Match(B549,'Inventory List'!A550:A1546,0)),"")</f>
        <v/>
      </c>
      <c r="G549" s="21"/>
      <c r="H549" s="49" t="str">
        <f t="array" ref="H549">IFNA(INDEX('Inventory List'!H550:H1546,Match(B549,'Inventory List'!A550:A1546,0)),"")</f>
        <v/>
      </c>
      <c r="I549" s="21"/>
      <c r="J549" s="66" t="str">
        <f t="shared" si="1"/>
        <v/>
      </c>
      <c r="L549" s="67" t="str">
        <f t="array" ref="L549">IFERROR(IF(J549="","",INDEX('Inventory List'!$S$4:$S$1001,MATCH(B549,'Inventory List'!$A$4:$A$1001,0))),"")</f>
        <v/>
      </c>
      <c r="M549" s="67" t="str">
        <f t="shared" si="2"/>
        <v/>
      </c>
    </row>
    <row r="550">
      <c r="A550" s="21"/>
      <c r="B550" s="47"/>
      <c r="C550" s="69"/>
      <c r="D550" s="68"/>
      <c r="E550" s="46" t="str">
        <f t="array" ref="E550">IFNA(INDEX('Inventory List'!W551:W1547,Match(B550,'Inventory List'!A551:A1547,0)),"")</f>
        <v/>
      </c>
      <c r="G550" s="21"/>
      <c r="H550" s="49" t="str">
        <f t="array" ref="H550">IFNA(INDEX('Inventory List'!H551:H1547,Match(B550,'Inventory List'!A551:A1547,0)),"")</f>
        <v/>
      </c>
      <c r="I550" s="21"/>
      <c r="J550" s="66" t="str">
        <f t="shared" si="1"/>
        <v/>
      </c>
      <c r="L550" s="67" t="str">
        <f t="array" ref="L550">IFERROR(IF(J550="","",INDEX('Inventory List'!$S$4:$S$1001,MATCH(B550,'Inventory List'!$A$4:$A$1001,0))),"")</f>
        <v/>
      </c>
      <c r="M550" s="67" t="str">
        <f t="shared" si="2"/>
        <v/>
      </c>
    </row>
    <row r="551">
      <c r="A551" s="21"/>
      <c r="B551" s="47"/>
      <c r="C551" s="69"/>
      <c r="D551" s="68"/>
      <c r="E551" s="46" t="str">
        <f t="array" ref="E551">IFNA(INDEX('Inventory List'!W552:W1548,Match(B551,'Inventory List'!A552:A1548,0)),"")</f>
        <v/>
      </c>
      <c r="G551" s="21"/>
      <c r="H551" s="49" t="str">
        <f t="array" ref="H551">IFNA(INDEX('Inventory List'!H552:H1548,Match(B551,'Inventory List'!A552:A1548,0)),"")</f>
        <v/>
      </c>
      <c r="I551" s="21"/>
      <c r="J551" s="66" t="str">
        <f t="shared" si="1"/>
        <v/>
      </c>
      <c r="L551" s="67" t="str">
        <f t="array" ref="L551">IFERROR(IF(J551="","",INDEX('Inventory List'!$S$4:$S$1001,MATCH(B551,'Inventory List'!$A$4:$A$1001,0))),"")</f>
        <v/>
      </c>
      <c r="M551" s="67" t="str">
        <f t="shared" si="2"/>
        <v/>
      </c>
    </row>
    <row r="552">
      <c r="A552" s="21"/>
      <c r="B552" s="47"/>
      <c r="C552" s="69"/>
      <c r="D552" s="68"/>
      <c r="E552" s="46" t="str">
        <f t="array" ref="E552">IFNA(INDEX('Inventory List'!W553:W1549,Match(B552,'Inventory List'!A553:A1549,0)),"")</f>
        <v/>
      </c>
      <c r="G552" s="21"/>
      <c r="H552" s="49" t="str">
        <f t="array" ref="H552">IFNA(INDEX('Inventory List'!H553:H1549,Match(B552,'Inventory List'!A553:A1549,0)),"")</f>
        <v/>
      </c>
      <c r="I552" s="21"/>
      <c r="J552" s="66" t="str">
        <f t="shared" si="1"/>
        <v/>
      </c>
      <c r="L552" s="67" t="str">
        <f t="array" ref="L552">IFERROR(IF(J552="","",INDEX('Inventory List'!$S$4:$S$1001,MATCH(B552,'Inventory List'!$A$4:$A$1001,0))),"")</f>
        <v/>
      </c>
      <c r="M552" s="67" t="str">
        <f t="shared" si="2"/>
        <v/>
      </c>
    </row>
    <row r="553">
      <c r="A553" s="21"/>
      <c r="B553" s="47"/>
      <c r="C553" s="69"/>
      <c r="D553" s="68"/>
      <c r="E553" s="46" t="str">
        <f t="array" ref="E553">IFNA(INDEX('Inventory List'!W554:W1550,Match(B553,'Inventory List'!A554:A1550,0)),"")</f>
        <v/>
      </c>
      <c r="G553" s="21"/>
      <c r="H553" s="49" t="str">
        <f t="array" ref="H553">IFNA(INDEX('Inventory List'!H554:H1550,Match(B553,'Inventory List'!A554:A1550,0)),"")</f>
        <v/>
      </c>
      <c r="I553" s="21"/>
      <c r="J553" s="66" t="str">
        <f t="shared" si="1"/>
        <v/>
      </c>
      <c r="L553" s="67" t="str">
        <f t="array" ref="L553">IFERROR(IF(J553="","",INDEX('Inventory List'!$S$4:$S$1001,MATCH(B553,'Inventory List'!$A$4:$A$1001,0))),"")</f>
        <v/>
      </c>
      <c r="M553" s="67" t="str">
        <f t="shared" si="2"/>
        <v/>
      </c>
    </row>
    <row r="554">
      <c r="A554" s="21"/>
      <c r="B554" s="47"/>
      <c r="C554" s="69"/>
      <c r="D554" s="68"/>
      <c r="E554" s="46" t="str">
        <f t="array" ref="E554">IFNA(INDEX('Inventory List'!W555:W1551,Match(B554,'Inventory List'!A555:A1551,0)),"")</f>
        <v/>
      </c>
      <c r="G554" s="21"/>
      <c r="H554" s="49" t="str">
        <f t="array" ref="H554">IFNA(INDEX('Inventory List'!H555:H1551,Match(B554,'Inventory List'!A555:A1551,0)),"")</f>
        <v/>
      </c>
      <c r="I554" s="21"/>
      <c r="J554" s="66" t="str">
        <f t="shared" si="1"/>
        <v/>
      </c>
      <c r="L554" s="67" t="str">
        <f t="array" ref="L554">IFERROR(IF(J554="","",INDEX('Inventory List'!$S$4:$S$1001,MATCH(B554,'Inventory List'!$A$4:$A$1001,0))),"")</f>
        <v/>
      </c>
      <c r="M554" s="67" t="str">
        <f t="shared" si="2"/>
        <v/>
      </c>
    </row>
    <row r="555">
      <c r="A555" s="21"/>
      <c r="B555" s="47"/>
      <c r="C555" s="69"/>
      <c r="D555" s="68"/>
      <c r="E555" s="46" t="str">
        <f t="array" ref="E555">IFNA(INDEX('Inventory List'!W556:W1552,Match(B555,'Inventory List'!A556:A1552,0)),"")</f>
        <v/>
      </c>
      <c r="G555" s="21"/>
      <c r="H555" s="49" t="str">
        <f t="array" ref="H555">IFNA(INDEX('Inventory List'!H556:H1552,Match(B555,'Inventory List'!A556:A1552,0)),"")</f>
        <v/>
      </c>
      <c r="I555" s="21"/>
      <c r="J555" s="66" t="str">
        <f t="shared" si="1"/>
        <v/>
      </c>
      <c r="L555" s="67" t="str">
        <f t="array" ref="L555">IFERROR(IF(J555="","",INDEX('Inventory List'!$S$4:$S$1001,MATCH(B555,'Inventory List'!$A$4:$A$1001,0))),"")</f>
        <v/>
      </c>
      <c r="M555" s="67" t="str">
        <f t="shared" si="2"/>
        <v/>
      </c>
    </row>
    <row r="556">
      <c r="A556" s="21"/>
      <c r="B556" s="47"/>
      <c r="C556" s="69"/>
      <c r="D556" s="68"/>
      <c r="E556" s="46" t="str">
        <f t="array" ref="E556">IFNA(INDEX('Inventory List'!W557:W1553,Match(B556,'Inventory List'!A557:A1553,0)),"")</f>
        <v/>
      </c>
      <c r="G556" s="21"/>
      <c r="H556" s="49" t="str">
        <f t="array" ref="H556">IFNA(INDEX('Inventory List'!H557:H1553,Match(B556,'Inventory List'!A557:A1553,0)),"")</f>
        <v/>
      </c>
      <c r="I556" s="21"/>
      <c r="J556" s="66" t="str">
        <f t="shared" si="1"/>
        <v/>
      </c>
      <c r="L556" s="67" t="str">
        <f t="array" ref="L556">IFERROR(IF(J556="","",INDEX('Inventory List'!$S$4:$S$1001,MATCH(B556,'Inventory List'!$A$4:$A$1001,0))),"")</f>
        <v/>
      </c>
      <c r="M556" s="67" t="str">
        <f t="shared" si="2"/>
        <v/>
      </c>
    </row>
    <row r="557">
      <c r="A557" s="21"/>
      <c r="B557" s="47"/>
      <c r="C557" s="69"/>
      <c r="D557" s="68"/>
      <c r="E557" s="46" t="str">
        <f t="array" ref="E557">IFNA(INDEX('Inventory List'!W558:W1554,Match(B557,'Inventory List'!A558:A1554,0)),"")</f>
        <v/>
      </c>
      <c r="G557" s="21"/>
      <c r="H557" s="49" t="str">
        <f t="array" ref="H557">IFNA(INDEX('Inventory List'!H558:H1554,Match(B557,'Inventory List'!A558:A1554,0)),"")</f>
        <v/>
      </c>
      <c r="I557" s="21"/>
      <c r="J557" s="66" t="str">
        <f t="shared" si="1"/>
        <v/>
      </c>
      <c r="L557" s="67" t="str">
        <f t="array" ref="L557">IFERROR(IF(J557="","",INDEX('Inventory List'!$S$4:$S$1001,MATCH(B557,'Inventory List'!$A$4:$A$1001,0))),"")</f>
        <v/>
      </c>
      <c r="M557" s="67" t="str">
        <f t="shared" si="2"/>
        <v/>
      </c>
    </row>
    <row r="558">
      <c r="A558" s="21"/>
      <c r="B558" s="47"/>
      <c r="C558" s="69"/>
      <c r="D558" s="68"/>
      <c r="E558" s="46" t="str">
        <f t="array" ref="E558">IFNA(INDEX('Inventory List'!W559:W1555,Match(B558,'Inventory List'!A559:A1555,0)),"")</f>
        <v/>
      </c>
      <c r="G558" s="21"/>
      <c r="H558" s="49" t="str">
        <f t="array" ref="H558">IFNA(INDEX('Inventory List'!H559:H1555,Match(B558,'Inventory List'!A559:A1555,0)),"")</f>
        <v/>
      </c>
      <c r="I558" s="21"/>
      <c r="J558" s="66" t="str">
        <f t="shared" si="1"/>
        <v/>
      </c>
      <c r="L558" s="67" t="str">
        <f t="array" ref="L558">IFERROR(IF(J558="","",INDEX('Inventory List'!$S$4:$S$1001,MATCH(B558,'Inventory List'!$A$4:$A$1001,0))),"")</f>
        <v/>
      </c>
      <c r="M558" s="67" t="str">
        <f t="shared" si="2"/>
        <v/>
      </c>
    </row>
    <row r="559">
      <c r="A559" s="21"/>
      <c r="B559" s="47"/>
      <c r="C559" s="69"/>
      <c r="D559" s="68"/>
      <c r="E559" s="46" t="str">
        <f t="array" ref="E559">IFNA(INDEX('Inventory List'!W560:W1556,Match(B559,'Inventory List'!A560:A1556,0)),"")</f>
        <v/>
      </c>
      <c r="G559" s="21"/>
      <c r="H559" s="49" t="str">
        <f t="array" ref="H559">IFNA(INDEX('Inventory List'!H560:H1556,Match(B559,'Inventory List'!A560:A1556,0)),"")</f>
        <v/>
      </c>
      <c r="I559" s="21"/>
      <c r="J559" s="66" t="str">
        <f t="shared" si="1"/>
        <v/>
      </c>
      <c r="L559" s="67" t="str">
        <f t="array" ref="L559">IFERROR(IF(J559="","",INDEX('Inventory List'!$S$4:$S$1001,MATCH(B559,'Inventory List'!$A$4:$A$1001,0))),"")</f>
        <v/>
      </c>
      <c r="M559" s="67" t="str">
        <f t="shared" si="2"/>
        <v/>
      </c>
    </row>
    <row r="560">
      <c r="A560" s="21"/>
      <c r="B560" s="47"/>
      <c r="C560" s="69"/>
      <c r="D560" s="68"/>
      <c r="E560" s="46" t="str">
        <f t="array" ref="E560">IFNA(INDEX('Inventory List'!W561:W1557,Match(B560,'Inventory List'!A561:A1557,0)),"")</f>
        <v/>
      </c>
      <c r="G560" s="21"/>
      <c r="H560" s="49" t="str">
        <f t="array" ref="H560">IFNA(INDEX('Inventory List'!H561:H1557,Match(B560,'Inventory List'!A561:A1557,0)),"")</f>
        <v/>
      </c>
      <c r="I560" s="21"/>
      <c r="J560" s="66" t="str">
        <f t="shared" si="1"/>
        <v/>
      </c>
      <c r="L560" s="67" t="str">
        <f t="array" ref="L560">IFERROR(IF(J560="","",INDEX('Inventory List'!$S$4:$S$1001,MATCH(B560,'Inventory List'!$A$4:$A$1001,0))),"")</f>
        <v/>
      </c>
      <c r="M560" s="67" t="str">
        <f t="shared" si="2"/>
        <v/>
      </c>
    </row>
    <row r="561">
      <c r="A561" s="21"/>
      <c r="B561" s="47"/>
      <c r="C561" s="69"/>
      <c r="D561" s="68"/>
      <c r="E561" s="46" t="str">
        <f t="array" ref="E561">IFNA(INDEX('Inventory List'!W562:W1558,Match(B561,'Inventory List'!A562:A1558,0)),"")</f>
        <v/>
      </c>
      <c r="G561" s="21"/>
      <c r="H561" s="49" t="str">
        <f t="array" ref="H561">IFNA(INDEX('Inventory List'!H562:H1558,Match(B561,'Inventory List'!A562:A1558,0)),"")</f>
        <v/>
      </c>
      <c r="I561" s="21"/>
      <c r="J561" s="66" t="str">
        <f t="shared" si="1"/>
        <v/>
      </c>
      <c r="L561" s="67" t="str">
        <f t="array" ref="L561">IFERROR(IF(J561="","",INDEX('Inventory List'!$S$4:$S$1001,MATCH(B561,'Inventory List'!$A$4:$A$1001,0))),"")</f>
        <v/>
      </c>
      <c r="M561" s="67" t="str">
        <f t="shared" si="2"/>
        <v/>
      </c>
    </row>
    <row r="562">
      <c r="A562" s="21"/>
      <c r="B562" s="47"/>
      <c r="C562" s="69"/>
      <c r="D562" s="68"/>
      <c r="E562" s="46" t="str">
        <f t="array" ref="E562">IFNA(INDEX('Inventory List'!W563:W1559,Match(B562,'Inventory List'!A563:A1559,0)),"")</f>
        <v/>
      </c>
      <c r="G562" s="21"/>
      <c r="H562" s="49" t="str">
        <f t="array" ref="H562">IFNA(INDEX('Inventory List'!H563:H1559,Match(B562,'Inventory List'!A563:A1559,0)),"")</f>
        <v/>
      </c>
      <c r="I562" s="21"/>
      <c r="J562" s="66" t="str">
        <f t="shared" si="1"/>
        <v/>
      </c>
      <c r="L562" s="67" t="str">
        <f t="array" ref="L562">IFERROR(IF(J562="","",INDEX('Inventory List'!$S$4:$S$1001,MATCH(B562,'Inventory List'!$A$4:$A$1001,0))),"")</f>
        <v/>
      </c>
      <c r="M562" s="67" t="str">
        <f t="shared" si="2"/>
        <v/>
      </c>
    </row>
    <row r="563">
      <c r="A563" s="21"/>
      <c r="B563" s="47"/>
      <c r="C563" s="69"/>
      <c r="D563" s="68"/>
      <c r="E563" s="46" t="str">
        <f t="array" ref="E563">IFNA(INDEX('Inventory List'!W564:W1560,Match(B563,'Inventory List'!A564:A1560,0)),"")</f>
        <v/>
      </c>
      <c r="G563" s="21"/>
      <c r="H563" s="49" t="str">
        <f t="array" ref="H563">IFNA(INDEX('Inventory List'!H564:H1560,Match(B563,'Inventory List'!A564:A1560,0)),"")</f>
        <v/>
      </c>
      <c r="I563" s="21"/>
      <c r="J563" s="66" t="str">
        <f t="shared" si="1"/>
        <v/>
      </c>
      <c r="L563" s="67" t="str">
        <f t="array" ref="L563">IFERROR(IF(J563="","",INDEX('Inventory List'!$S$4:$S$1001,MATCH(B563,'Inventory List'!$A$4:$A$1001,0))),"")</f>
        <v/>
      </c>
      <c r="M563" s="67" t="str">
        <f t="shared" si="2"/>
        <v/>
      </c>
    </row>
    <row r="564">
      <c r="A564" s="21"/>
      <c r="B564" s="47"/>
      <c r="C564" s="69"/>
      <c r="D564" s="68"/>
      <c r="E564" s="46" t="str">
        <f t="array" ref="E564">IFNA(INDEX('Inventory List'!W565:W1561,Match(B564,'Inventory List'!A565:A1561,0)),"")</f>
        <v/>
      </c>
      <c r="G564" s="21"/>
      <c r="H564" s="49" t="str">
        <f t="array" ref="H564">IFNA(INDEX('Inventory List'!H565:H1561,Match(B564,'Inventory List'!A565:A1561,0)),"")</f>
        <v/>
      </c>
      <c r="I564" s="21"/>
      <c r="J564" s="66" t="str">
        <f t="shared" si="1"/>
        <v/>
      </c>
      <c r="L564" s="67" t="str">
        <f t="array" ref="L564">IFERROR(IF(J564="","",INDEX('Inventory List'!$S$4:$S$1001,MATCH(B564,'Inventory List'!$A$4:$A$1001,0))),"")</f>
        <v/>
      </c>
      <c r="M564" s="67" t="str">
        <f t="shared" si="2"/>
        <v/>
      </c>
    </row>
    <row r="565">
      <c r="A565" s="21"/>
      <c r="B565" s="47"/>
      <c r="C565" s="69"/>
      <c r="D565" s="68"/>
      <c r="E565" s="46" t="str">
        <f t="array" ref="E565">IFNA(INDEX('Inventory List'!W566:W1562,Match(B565,'Inventory List'!A566:A1562,0)),"")</f>
        <v/>
      </c>
      <c r="G565" s="21"/>
      <c r="H565" s="49" t="str">
        <f t="array" ref="H565">IFNA(INDEX('Inventory List'!H566:H1562,Match(B565,'Inventory List'!A566:A1562,0)),"")</f>
        <v/>
      </c>
      <c r="I565" s="21"/>
      <c r="J565" s="66" t="str">
        <f t="shared" si="1"/>
        <v/>
      </c>
      <c r="L565" s="67" t="str">
        <f t="array" ref="L565">IFERROR(IF(J565="","",INDEX('Inventory List'!$S$4:$S$1001,MATCH(B565,'Inventory List'!$A$4:$A$1001,0))),"")</f>
        <v/>
      </c>
      <c r="M565" s="67" t="str">
        <f t="shared" si="2"/>
        <v/>
      </c>
    </row>
    <row r="566">
      <c r="A566" s="21"/>
      <c r="B566" s="47"/>
      <c r="C566" s="69"/>
      <c r="D566" s="68"/>
      <c r="E566" s="46" t="str">
        <f t="array" ref="E566">IFNA(INDEX('Inventory List'!W567:W1563,Match(B566,'Inventory List'!A567:A1563,0)),"")</f>
        <v/>
      </c>
      <c r="G566" s="21"/>
      <c r="H566" s="49" t="str">
        <f t="array" ref="H566">IFNA(INDEX('Inventory List'!H567:H1563,Match(B566,'Inventory List'!A567:A1563,0)),"")</f>
        <v/>
      </c>
      <c r="I566" s="21"/>
      <c r="J566" s="66" t="str">
        <f t="shared" si="1"/>
        <v/>
      </c>
      <c r="L566" s="67" t="str">
        <f t="array" ref="L566">IFERROR(IF(J566="","",INDEX('Inventory List'!$S$4:$S$1001,MATCH(B566,'Inventory List'!$A$4:$A$1001,0))),"")</f>
        <v/>
      </c>
      <c r="M566" s="67" t="str">
        <f t="shared" si="2"/>
        <v/>
      </c>
    </row>
    <row r="567">
      <c r="A567" s="21"/>
      <c r="B567" s="47"/>
      <c r="C567" s="69"/>
      <c r="D567" s="68"/>
      <c r="E567" s="46" t="str">
        <f t="array" ref="E567">IFNA(INDEX('Inventory List'!W568:W1564,Match(B567,'Inventory List'!A568:A1564,0)),"")</f>
        <v/>
      </c>
      <c r="G567" s="21"/>
      <c r="H567" s="49" t="str">
        <f t="array" ref="H567">IFNA(INDEX('Inventory List'!H568:H1564,Match(B567,'Inventory List'!A568:A1564,0)),"")</f>
        <v/>
      </c>
      <c r="I567" s="21"/>
      <c r="J567" s="66" t="str">
        <f t="shared" si="1"/>
        <v/>
      </c>
      <c r="L567" s="67" t="str">
        <f t="array" ref="L567">IFERROR(IF(J567="","",INDEX('Inventory List'!$S$4:$S$1001,MATCH(B567,'Inventory List'!$A$4:$A$1001,0))),"")</f>
        <v/>
      </c>
      <c r="M567" s="67" t="str">
        <f t="shared" si="2"/>
        <v/>
      </c>
    </row>
    <row r="568">
      <c r="A568" s="21"/>
      <c r="B568" s="47"/>
      <c r="C568" s="69"/>
      <c r="D568" s="68"/>
      <c r="E568" s="46" t="str">
        <f t="array" ref="E568">IFNA(INDEX('Inventory List'!W569:W1565,Match(B568,'Inventory List'!A569:A1565,0)),"")</f>
        <v/>
      </c>
      <c r="G568" s="21"/>
      <c r="H568" s="49" t="str">
        <f t="array" ref="H568">IFNA(INDEX('Inventory List'!H569:H1565,Match(B568,'Inventory List'!A569:A1565,0)),"")</f>
        <v/>
      </c>
      <c r="I568" s="21"/>
      <c r="J568" s="66" t="str">
        <f t="shared" si="1"/>
        <v/>
      </c>
      <c r="L568" s="67" t="str">
        <f t="array" ref="L568">IFERROR(IF(J568="","",INDEX('Inventory List'!$S$4:$S$1001,MATCH(B568,'Inventory List'!$A$4:$A$1001,0))),"")</f>
        <v/>
      </c>
      <c r="M568" s="67" t="str">
        <f t="shared" si="2"/>
        <v/>
      </c>
    </row>
    <row r="569">
      <c r="A569" s="21"/>
      <c r="B569" s="47"/>
      <c r="C569" s="69"/>
      <c r="D569" s="68"/>
      <c r="E569" s="46" t="str">
        <f t="array" ref="E569">IFNA(INDEX('Inventory List'!W570:W1566,Match(B569,'Inventory List'!A570:A1566,0)),"")</f>
        <v/>
      </c>
      <c r="G569" s="21"/>
      <c r="H569" s="49" t="str">
        <f t="array" ref="H569">IFNA(INDEX('Inventory List'!H570:H1566,Match(B569,'Inventory List'!A570:A1566,0)),"")</f>
        <v/>
      </c>
      <c r="I569" s="21"/>
      <c r="J569" s="66" t="str">
        <f t="shared" si="1"/>
        <v/>
      </c>
      <c r="L569" s="67" t="str">
        <f t="array" ref="L569">IFERROR(IF(J569="","",INDEX('Inventory List'!$S$4:$S$1001,MATCH(B569,'Inventory List'!$A$4:$A$1001,0))),"")</f>
        <v/>
      </c>
      <c r="M569" s="67" t="str">
        <f t="shared" si="2"/>
        <v/>
      </c>
    </row>
    <row r="570">
      <c r="A570" s="21"/>
      <c r="B570" s="47"/>
      <c r="C570" s="69"/>
      <c r="D570" s="68"/>
      <c r="E570" s="46" t="str">
        <f t="array" ref="E570">IFNA(INDEX('Inventory List'!W571:W1567,Match(B570,'Inventory List'!A571:A1567,0)),"")</f>
        <v/>
      </c>
      <c r="G570" s="21"/>
      <c r="H570" s="49" t="str">
        <f t="array" ref="H570">IFNA(INDEX('Inventory List'!H571:H1567,Match(B570,'Inventory List'!A571:A1567,0)),"")</f>
        <v/>
      </c>
      <c r="I570" s="21"/>
      <c r="J570" s="66" t="str">
        <f t="shared" si="1"/>
        <v/>
      </c>
      <c r="L570" s="67" t="str">
        <f t="array" ref="L570">IFERROR(IF(J570="","",INDEX('Inventory List'!$S$4:$S$1001,MATCH(B570,'Inventory List'!$A$4:$A$1001,0))),"")</f>
        <v/>
      </c>
      <c r="M570" s="67" t="str">
        <f t="shared" si="2"/>
        <v/>
      </c>
    </row>
    <row r="571">
      <c r="A571" s="21"/>
      <c r="B571" s="47"/>
      <c r="C571" s="69"/>
      <c r="D571" s="68"/>
      <c r="E571" s="46" t="str">
        <f t="array" ref="E571">IFNA(INDEX('Inventory List'!W572:W1568,Match(B571,'Inventory List'!A572:A1568,0)),"")</f>
        <v/>
      </c>
      <c r="G571" s="21"/>
      <c r="H571" s="49" t="str">
        <f t="array" ref="H571">IFNA(INDEX('Inventory List'!H572:H1568,Match(B571,'Inventory List'!A572:A1568,0)),"")</f>
        <v/>
      </c>
      <c r="I571" s="21"/>
      <c r="J571" s="66" t="str">
        <f t="shared" si="1"/>
        <v/>
      </c>
      <c r="L571" s="67" t="str">
        <f t="array" ref="L571">IFERROR(IF(J571="","",INDEX('Inventory List'!$S$4:$S$1001,MATCH(B571,'Inventory List'!$A$4:$A$1001,0))),"")</f>
        <v/>
      </c>
      <c r="M571" s="67" t="str">
        <f t="shared" si="2"/>
        <v/>
      </c>
    </row>
    <row r="572">
      <c r="A572" s="21"/>
      <c r="B572" s="47"/>
      <c r="C572" s="69"/>
      <c r="D572" s="68"/>
      <c r="E572" s="46" t="str">
        <f t="array" ref="E572">IFNA(INDEX('Inventory List'!W573:W1569,Match(B572,'Inventory List'!A573:A1569,0)),"")</f>
        <v/>
      </c>
      <c r="G572" s="21"/>
      <c r="H572" s="49" t="str">
        <f t="array" ref="H572">IFNA(INDEX('Inventory List'!H573:H1569,Match(B572,'Inventory List'!A573:A1569,0)),"")</f>
        <v/>
      </c>
      <c r="I572" s="21"/>
      <c r="J572" s="66" t="str">
        <f t="shared" si="1"/>
        <v/>
      </c>
      <c r="L572" s="67" t="str">
        <f t="array" ref="L572">IFERROR(IF(J572="","",INDEX('Inventory List'!$S$4:$S$1001,MATCH(B572,'Inventory List'!$A$4:$A$1001,0))),"")</f>
        <v/>
      </c>
      <c r="M572" s="67" t="str">
        <f t="shared" si="2"/>
        <v/>
      </c>
    </row>
    <row r="573">
      <c r="A573" s="21"/>
      <c r="B573" s="47"/>
      <c r="C573" s="69"/>
      <c r="D573" s="68"/>
      <c r="E573" s="46" t="str">
        <f t="array" ref="E573">IFNA(INDEX('Inventory List'!W574:W1570,Match(B573,'Inventory List'!A574:A1570,0)),"")</f>
        <v/>
      </c>
      <c r="G573" s="21"/>
      <c r="H573" s="49" t="str">
        <f t="array" ref="H573">IFNA(INDEX('Inventory List'!H574:H1570,Match(B573,'Inventory List'!A574:A1570,0)),"")</f>
        <v/>
      </c>
      <c r="I573" s="21"/>
      <c r="J573" s="66" t="str">
        <f t="shared" si="1"/>
        <v/>
      </c>
      <c r="L573" s="67" t="str">
        <f t="array" ref="L573">IFERROR(IF(J573="","",INDEX('Inventory List'!$S$4:$S$1001,MATCH(B573,'Inventory List'!$A$4:$A$1001,0))),"")</f>
        <v/>
      </c>
      <c r="M573" s="67" t="str">
        <f t="shared" si="2"/>
        <v/>
      </c>
    </row>
    <row r="574">
      <c r="A574" s="21"/>
      <c r="B574" s="47"/>
      <c r="C574" s="69"/>
      <c r="D574" s="68"/>
      <c r="E574" s="46" t="str">
        <f t="array" ref="E574">IFNA(INDEX('Inventory List'!W575:W1571,Match(B574,'Inventory List'!A575:A1571,0)),"")</f>
        <v/>
      </c>
      <c r="G574" s="21"/>
      <c r="H574" s="49" t="str">
        <f t="array" ref="H574">IFNA(INDEX('Inventory List'!H575:H1571,Match(B574,'Inventory List'!A575:A1571,0)),"")</f>
        <v/>
      </c>
      <c r="I574" s="21"/>
      <c r="J574" s="66" t="str">
        <f t="shared" si="1"/>
        <v/>
      </c>
      <c r="L574" s="67" t="str">
        <f t="array" ref="L574">IFERROR(IF(J574="","",INDEX('Inventory List'!$S$4:$S$1001,MATCH(B574,'Inventory List'!$A$4:$A$1001,0))),"")</f>
        <v/>
      </c>
      <c r="M574" s="67" t="str">
        <f t="shared" si="2"/>
        <v/>
      </c>
    </row>
    <row r="575">
      <c r="A575" s="21"/>
      <c r="B575" s="47"/>
      <c r="C575" s="69"/>
      <c r="D575" s="68"/>
      <c r="E575" s="46" t="str">
        <f t="array" ref="E575">IFNA(INDEX('Inventory List'!W576:W1572,Match(B575,'Inventory List'!A576:A1572,0)),"")</f>
        <v/>
      </c>
      <c r="G575" s="21"/>
      <c r="H575" s="49" t="str">
        <f t="array" ref="H575">IFNA(INDEX('Inventory List'!H576:H1572,Match(B575,'Inventory List'!A576:A1572,0)),"")</f>
        <v/>
      </c>
      <c r="I575" s="21"/>
      <c r="J575" s="66" t="str">
        <f t="shared" si="1"/>
        <v/>
      </c>
      <c r="L575" s="67" t="str">
        <f t="array" ref="L575">IFERROR(IF(J575="","",INDEX('Inventory List'!$S$4:$S$1001,MATCH(B575,'Inventory List'!$A$4:$A$1001,0))),"")</f>
        <v/>
      </c>
      <c r="M575" s="67" t="str">
        <f t="shared" si="2"/>
        <v/>
      </c>
    </row>
    <row r="576">
      <c r="A576" s="21"/>
      <c r="B576" s="47"/>
      <c r="C576" s="69"/>
      <c r="D576" s="68"/>
      <c r="E576" s="46" t="str">
        <f t="array" ref="E576">IFNA(INDEX('Inventory List'!W577:W1573,Match(B576,'Inventory List'!A577:A1573,0)),"")</f>
        <v/>
      </c>
      <c r="G576" s="21"/>
      <c r="H576" s="49" t="str">
        <f t="array" ref="H576">IFNA(INDEX('Inventory List'!H577:H1573,Match(B576,'Inventory List'!A577:A1573,0)),"")</f>
        <v/>
      </c>
      <c r="I576" s="21"/>
      <c r="J576" s="66" t="str">
        <f t="shared" si="1"/>
        <v/>
      </c>
      <c r="L576" s="67" t="str">
        <f t="array" ref="L576">IFERROR(IF(J576="","",INDEX('Inventory List'!$S$4:$S$1001,MATCH(B576,'Inventory List'!$A$4:$A$1001,0))),"")</f>
        <v/>
      </c>
      <c r="M576" s="67" t="str">
        <f t="shared" si="2"/>
        <v/>
      </c>
    </row>
    <row r="577">
      <c r="A577" s="21"/>
      <c r="B577" s="47"/>
      <c r="C577" s="69"/>
      <c r="D577" s="68"/>
      <c r="E577" s="46" t="str">
        <f t="array" ref="E577">IFNA(INDEX('Inventory List'!W578:W1574,Match(B577,'Inventory List'!A578:A1574,0)),"")</f>
        <v/>
      </c>
      <c r="G577" s="21"/>
      <c r="H577" s="49" t="str">
        <f t="array" ref="H577">IFNA(INDEX('Inventory List'!H578:H1574,Match(B577,'Inventory List'!A578:A1574,0)),"")</f>
        <v/>
      </c>
      <c r="I577" s="21"/>
      <c r="J577" s="66" t="str">
        <f t="shared" si="1"/>
        <v/>
      </c>
      <c r="L577" s="67" t="str">
        <f t="array" ref="L577">IFERROR(IF(J577="","",INDEX('Inventory List'!$S$4:$S$1001,MATCH(B577,'Inventory List'!$A$4:$A$1001,0))),"")</f>
        <v/>
      </c>
      <c r="M577" s="67" t="str">
        <f t="shared" si="2"/>
        <v/>
      </c>
    </row>
    <row r="578">
      <c r="A578" s="21"/>
      <c r="B578" s="47"/>
      <c r="C578" s="69"/>
      <c r="D578" s="68"/>
      <c r="E578" s="46" t="str">
        <f t="array" ref="E578">IFNA(INDEX('Inventory List'!W579:W1575,Match(B578,'Inventory List'!A579:A1575,0)),"")</f>
        <v/>
      </c>
      <c r="G578" s="21"/>
      <c r="H578" s="49" t="str">
        <f t="array" ref="H578">IFNA(INDEX('Inventory List'!H579:H1575,Match(B578,'Inventory List'!A579:A1575,0)),"")</f>
        <v/>
      </c>
      <c r="I578" s="21"/>
      <c r="J578" s="66" t="str">
        <f t="shared" si="1"/>
        <v/>
      </c>
      <c r="L578" s="67" t="str">
        <f t="array" ref="L578">IFERROR(IF(J578="","",INDEX('Inventory List'!$S$4:$S$1001,MATCH(B578,'Inventory List'!$A$4:$A$1001,0))),"")</f>
        <v/>
      </c>
      <c r="M578" s="67" t="str">
        <f t="shared" si="2"/>
        <v/>
      </c>
    </row>
    <row r="579">
      <c r="A579" s="21"/>
      <c r="B579" s="47"/>
      <c r="C579" s="69"/>
      <c r="D579" s="68"/>
      <c r="E579" s="46" t="str">
        <f t="array" ref="E579">IFNA(INDEX('Inventory List'!W580:W1576,Match(B579,'Inventory List'!A580:A1576,0)),"")</f>
        <v/>
      </c>
      <c r="G579" s="21"/>
      <c r="H579" s="49" t="str">
        <f t="array" ref="H579">IFNA(INDEX('Inventory List'!H580:H1576,Match(B579,'Inventory List'!A580:A1576,0)),"")</f>
        <v/>
      </c>
      <c r="I579" s="21"/>
      <c r="J579" s="66" t="str">
        <f t="shared" si="1"/>
        <v/>
      </c>
      <c r="L579" s="67" t="str">
        <f t="array" ref="L579">IFERROR(IF(J579="","",INDEX('Inventory List'!$S$4:$S$1001,MATCH(B579,'Inventory List'!$A$4:$A$1001,0))),"")</f>
        <v/>
      </c>
      <c r="M579" s="67" t="str">
        <f t="shared" si="2"/>
        <v/>
      </c>
    </row>
    <row r="580">
      <c r="A580" s="21"/>
      <c r="B580" s="47"/>
      <c r="C580" s="69"/>
      <c r="D580" s="68"/>
      <c r="E580" s="46" t="str">
        <f t="array" ref="E580">IFNA(INDEX('Inventory List'!W581:W1577,Match(B580,'Inventory List'!A581:A1577,0)),"")</f>
        <v/>
      </c>
      <c r="G580" s="21"/>
      <c r="H580" s="49" t="str">
        <f t="array" ref="H580">IFNA(INDEX('Inventory List'!H581:H1577,Match(B580,'Inventory List'!A581:A1577,0)),"")</f>
        <v/>
      </c>
      <c r="I580" s="21"/>
      <c r="J580" s="66" t="str">
        <f t="shared" si="1"/>
        <v/>
      </c>
      <c r="L580" s="67" t="str">
        <f t="array" ref="L580">IFERROR(IF(J580="","",INDEX('Inventory List'!$S$4:$S$1001,MATCH(B580,'Inventory List'!$A$4:$A$1001,0))),"")</f>
        <v/>
      </c>
      <c r="M580" s="67" t="str">
        <f t="shared" si="2"/>
        <v/>
      </c>
    </row>
    <row r="581">
      <c r="A581" s="21"/>
      <c r="B581" s="47"/>
      <c r="C581" s="69"/>
      <c r="D581" s="68"/>
      <c r="E581" s="46" t="str">
        <f t="array" ref="E581">IFNA(INDEX('Inventory List'!W582:W1578,Match(B581,'Inventory List'!A582:A1578,0)),"")</f>
        <v/>
      </c>
      <c r="G581" s="21"/>
      <c r="H581" s="49" t="str">
        <f t="array" ref="H581">IFNA(INDEX('Inventory List'!H582:H1578,Match(B581,'Inventory List'!A582:A1578,0)),"")</f>
        <v/>
      </c>
      <c r="I581" s="21"/>
      <c r="J581" s="66" t="str">
        <f t="shared" si="1"/>
        <v/>
      </c>
      <c r="L581" s="67" t="str">
        <f t="array" ref="L581">IFERROR(IF(J581="","",INDEX('Inventory List'!$S$4:$S$1001,MATCH(B581,'Inventory List'!$A$4:$A$1001,0))),"")</f>
        <v/>
      </c>
      <c r="M581" s="67" t="str">
        <f t="shared" si="2"/>
        <v/>
      </c>
    </row>
    <row r="582">
      <c r="A582" s="21"/>
      <c r="B582" s="47"/>
      <c r="C582" s="69"/>
      <c r="D582" s="68"/>
      <c r="E582" s="46" t="str">
        <f t="array" ref="E582">IFNA(INDEX('Inventory List'!W583:W1579,Match(B582,'Inventory List'!A583:A1579,0)),"")</f>
        <v/>
      </c>
      <c r="G582" s="21"/>
      <c r="H582" s="49" t="str">
        <f t="array" ref="H582">IFNA(INDEX('Inventory List'!H583:H1579,Match(B582,'Inventory List'!A583:A1579,0)),"")</f>
        <v/>
      </c>
      <c r="I582" s="21"/>
      <c r="J582" s="66" t="str">
        <f t="shared" si="1"/>
        <v/>
      </c>
      <c r="L582" s="67" t="str">
        <f t="array" ref="L582">IFERROR(IF(J582="","",INDEX('Inventory List'!$S$4:$S$1001,MATCH(B582,'Inventory List'!$A$4:$A$1001,0))),"")</f>
        <v/>
      </c>
      <c r="M582" s="67" t="str">
        <f t="shared" si="2"/>
        <v/>
      </c>
    </row>
    <row r="583">
      <c r="A583" s="21"/>
      <c r="B583" s="47"/>
      <c r="C583" s="69"/>
      <c r="D583" s="68"/>
      <c r="E583" s="46" t="str">
        <f t="array" ref="E583">IFNA(INDEX('Inventory List'!W584:W1580,Match(B583,'Inventory List'!A584:A1580,0)),"")</f>
        <v/>
      </c>
      <c r="G583" s="21"/>
      <c r="H583" s="49" t="str">
        <f t="array" ref="H583">IFNA(INDEX('Inventory List'!H584:H1580,Match(B583,'Inventory List'!A584:A1580,0)),"")</f>
        <v/>
      </c>
      <c r="I583" s="21"/>
      <c r="J583" s="66" t="str">
        <f t="shared" si="1"/>
        <v/>
      </c>
      <c r="L583" s="67" t="str">
        <f t="array" ref="L583">IFERROR(IF(J583="","",INDEX('Inventory List'!$S$4:$S$1001,MATCH(B583,'Inventory List'!$A$4:$A$1001,0))),"")</f>
        <v/>
      </c>
      <c r="M583" s="67" t="str">
        <f t="shared" si="2"/>
        <v/>
      </c>
    </row>
    <row r="584">
      <c r="A584" s="21"/>
      <c r="B584" s="47"/>
      <c r="C584" s="69"/>
      <c r="D584" s="68"/>
      <c r="E584" s="46" t="str">
        <f t="array" ref="E584">IFNA(INDEX('Inventory List'!W585:W1581,Match(B584,'Inventory List'!A585:A1581,0)),"")</f>
        <v/>
      </c>
      <c r="G584" s="21"/>
      <c r="H584" s="49" t="str">
        <f t="array" ref="H584">IFNA(INDEX('Inventory List'!H585:H1581,Match(B584,'Inventory List'!A585:A1581,0)),"")</f>
        <v/>
      </c>
      <c r="I584" s="21"/>
      <c r="J584" s="66" t="str">
        <f t="shared" si="1"/>
        <v/>
      </c>
      <c r="L584" s="67" t="str">
        <f t="array" ref="L584">IFERROR(IF(J584="","",INDEX('Inventory List'!$S$4:$S$1001,MATCH(B584,'Inventory List'!$A$4:$A$1001,0))),"")</f>
        <v/>
      </c>
      <c r="M584" s="67" t="str">
        <f t="shared" si="2"/>
        <v/>
      </c>
    </row>
    <row r="585">
      <c r="A585" s="21"/>
      <c r="B585" s="47"/>
      <c r="C585" s="69"/>
      <c r="D585" s="68"/>
      <c r="E585" s="46" t="str">
        <f t="array" ref="E585">IFNA(INDEX('Inventory List'!W586:W1582,Match(B585,'Inventory List'!A586:A1582,0)),"")</f>
        <v/>
      </c>
      <c r="G585" s="21"/>
      <c r="H585" s="49" t="str">
        <f t="array" ref="H585">IFNA(INDEX('Inventory List'!H586:H1582,Match(B585,'Inventory List'!A586:A1582,0)),"")</f>
        <v/>
      </c>
      <c r="I585" s="21"/>
      <c r="J585" s="66" t="str">
        <f t="shared" si="1"/>
        <v/>
      </c>
      <c r="L585" s="67" t="str">
        <f t="array" ref="L585">IFERROR(IF(J585="","",INDEX('Inventory List'!$S$4:$S$1001,MATCH(B585,'Inventory List'!$A$4:$A$1001,0))),"")</f>
        <v/>
      </c>
      <c r="M585" s="67" t="str">
        <f t="shared" si="2"/>
        <v/>
      </c>
    </row>
    <row r="586">
      <c r="A586" s="21"/>
      <c r="B586" s="47"/>
      <c r="C586" s="69"/>
      <c r="D586" s="68"/>
      <c r="E586" s="46" t="str">
        <f t="array" ref="E586">IFNA(INDEX('Inventory List'!W587:W1583,Match(B586,'Inventory List'!A587:A1583,0)),"")</f>
        <v/>
      </c>
      <c r="G586" s="21"/>
      <c r="H586" s="49" t="str">
        <f t="array" ref="H586">IFNA(INDEX('Inventory List'!H587:H1583,Match(B586,'Inventory List'!A587:A1583,0)),"")</f>
        <v/>
      </c>
      <c r="I586" s="21"/>
      <c r="J586" s="66" t="str">
        <f t="shared" si="1"/>
        <v/>
      </c>
      <c r="L586" s="67" t="str">
        <f t="array" ref="L586">IFERROR(IF(J586="","",INDEX('Inventory List'!$S$4:$S$1001,MATCH(B586,'Inventory List'!$A$4:$A$1001,0))),"")</f>
        <v/>
      </c>
      <c r="M586" s="67" t="str">
        <f t="shared" si="2"/>
        <v/>
      </c>
    </row>
    <row r="587">
      <c r="A587" s="21"/>
      <c r="B587" s="47"/>
      <c r="C587" s="69"/>
      <c r="D587" s="68"/>
      <c r="E587" s="46" t="str">
        <f t="array" ref="E587">IFNA(INDEX('Inventory List'!W588:W1584,Match(B587,'Inventory List'!A588:A1584,0)),"")</f>
        <v/>
      </c>
      <c r="G587" s="21"/>
      <c r="H587" s="49" t="str">
        <f t="array" ref="H587">IFNA(INDEX('Inventory List'!H588:H1584,Match(B587,'Inventory List'!A588:A1584,0)),"")</f>
        <v/>
      </c>
      <c r="I587" s="21"/>
      <c r="J587" s="66" t="str">
        <f t="shared" si="1"/>
        <v/>
      </c>
      <c r="L587" s="67" t="str">
        <f t="array" ref="L587">IFERROR(IF(J587="","",INDEX('Inventory List'!$S$4:$S$1001,MATCH(B587,'Inventory List'!$A$4:$A$1001,0))),"")</f>
        <v/>
      </c>
      <c r="M587" s="67" t="str">
        <f t="shared" si="2"/>
        <v/>
      </c>
    </row>
    <row r="588">
      <c r="A588" s="21"/>
      <c r="B588" s="47"/>
      <c r="C588" s="69"/>
      <c r="D588" s="68"/>
      <c r="E588" s="46" t="str">
        <f t="array" ref="E588">IFNA(INDEX('Inventory List'!W589:W1585,Match(B588,'Inventory List'!A589:A1585,0)),"")</f>
        <v/>
      </c>
      <c r="G588" s="21"/>
      <c r="H588" s="49" t="str">
        <f t="array" ref="H588">IFNA(INDEX('Inventory List'!H589:H1585,Match(B588,'Inventory List'!A589:A1585,0)),"")</f>
        <v/>
      </c>
      <c r="I588" s="21"/>
      <c r="J588" s="66" t="str">
        <f t="shared" si="1"/>
        <v/>
      </c>
      <c r="L588" s="67" t="str">
        <f t="array" ref="L588">IFERROR(IF(J588="","",INDEX('Inventory List'!$S$4:$S$1001,MATCH(B588,'Inventory List'!$A$4:$A$1001,0))),"")</f>
        <v/>
      </c>
      <c r="M588" s="67" t="str">
        <f t="shared" si="2"/>
        <v/>
      </c>
    </row>
    <row r="589">
      <c r="A589" s="21"/>
      <c r="B589" s="47"/>
      <c r="C589" s="69"/>
      <c r="D589" s="68"/>
      <c r="E589" s="46" t="str">
        <f t="array" ref="E589">IFNA(INDEX('Inventory List'!W590:W1586,Match(B589,'Inventory List'!A590:A1586,0)),"")</f>
        <v/>
      </c>
      <c r="G589" s="21"/>
      <c r="H589" s="49" t="str">
        <f t="array" ref="H589">IFNA(INDEX('Inventory List'!H590:H1586,Match(B589,'Inventory List'!A590:A1586,0)),"")</f>
        <v/>
      </c>
      <c r="I589" s="21"/>
      <c r="J589" s="66" t="str">
        <f t="shared" si="1"/>
        <v/>
      </c>
      <c r="L589" s="67" t="str">
        <f t="array" ref="L589">IFERROR(IF(J589="","",INDEX('Inventory List'!$S$4:$S$1001,MATCH(B589,'Inventory List'!$A$4:$A$1001,0))),"")</f>
        <v/>
      </c>
      <c r="M589" s="67" t="str">
        <f t="shared" si="2"/>
        <v/>
      </c>
    </row>
    <row r="590">
      <c r="A590" s="21"/>
      <c r="B590" s="47"/>
      <c r="C590" s="69"/>
      <c r="D590" s="68"/>
      <c r="E590" s="46" t="str">
        <f t="array" ref="E590">IFNA(INDEX('Inventory List'!W591:W1587,Match(B590,'Inventory List'!A591:A1587,0)),"")</f>
        <v/>
      </c>
      <c r="G590" s="21"/>
      <c r="H590" s="49" t="str">
        <f t="array" ref="H590">IFNA(INDEX('Inventory List'!H591:H1587,Match(B590,'Inventory List'!A591:A1587,0)),"")</f>
        <v/>
      </c>
      <c r="I590" s="21"/>
      <c r="J590" s="66" t="str">
        <f t="shared" si="1"/>
        <v/>
      </c>
      <c r="L590" s="67" t="str">
        <f t="array" ref="L590">IFERROR(IF(J590="","",INDEX('Inventory List'!$S$4:$S$1001,MATCH(B590,'Inventory List'!$A$4:$A$1001,0))),"")</f>
        <v/>
      </c>
      <c r="M590" s="67" t="str">
        <f t="shared" si="2"/>
        <v/>
      </c>
    </row>
    <row r="591">
      <c r="A591" s="21"/>
      <c r="B591" s="47"/>
      <c r="C591" s="69"/>
      <c r="D591" s="68"/>
      <c r="E591" s="46" t="str">
        <f t="array" ref="E591">IFNA(INDEX('Inventory List'!W592:W1588,Match(B591,'Inventory List'!A592:A1588,0)),"")</f>
        <v/>
      </c>
      <c r="G591" s="21"/>
      <c r="H591" s="49" t="str">
        <f t="array" ref="H591">IFNA(INDEX('Inventory List'!H592:H1588,Match(B591,'Inventory List'!A592:A1588,0)),"")</f>
        <v/>
      </c>
      <c r="I591" s="21"/>
      <c r="J591" s="66" t="str">
        <f t="shared" si="1"/>
        <v/>
      </c>
      <c r="L591" s="67" t="str">
        <f t="array" ref="L591">IFERROR(IF(J591="","",INDEX('Inventory List'!$S$4:$S$1001,MATCH(B591,'Inventory List'!$A$4:$A$1001,0))),"")</f>
        <v/>
      </c>
      <c r="M591" s="67" t="str">
        <f t="shared" si="2"/>
        <v/>
      </c>
    </row>
    <row r="592">
      <c r="A592" s="21"/>
      <c r="B592" s="47"/>
      <c r="C592" s="69"/>
      <c r="D592" s="68"/>
      <c r="E592" s="46" t="str">
        <f t="array" ref="E592">IFNA(INDEX('Inventory List'!W593:W1589,Match(B592,'Inventory List'!A593:A1589,0)),"")</f>
        <v/>
      </c>
      <c r="G592" s="21"/>
      <c r="H592" s="49" t="str">
        <f t="array" ref="H592">IFNA(INDEX('Inventory List'!H593:H1589,Match(B592,'Inventory List'!A593:A1589,0)),"")</f>
        <v/>
      </c>
      <c r="I592" s="21"/>
      <c r="J592" s="66" t="str">
        <f t="shared" si="1"/>
        <v/>
      </c>
      <c r="L592" s="67" t="str">
        <f t="array" ref="L592">IFERROR(IF(J592="","",INDEX('Inventory List'!$S$4:$S$1001,MATCH(B592,'Inventory List'!$A$4:$A$1001,0))),"")</f>
        <v/>
      </c>
      <c r="M592" s="67" t="str">
        <f t="shared" si="2"/>
        <v/>
      </c>
    </row>
    <row r="593">
      <c r="A593" s="21"/>
      <c r="B593" s="47"/>
      <c r="C593" s="69"/>
      <c r="D593" s="68"/>
      <c r="E593" s="46" t="str">
        <f t="array" ref="E593">IFNA(INDEX('Inventory List'!W594:W1590,Match(B593,'Inventory List'!A594:A1590,0)),"")</f>
        <v/>
      </c>
      <c r="G593" s="21"/>
      <c r="H593" s="49" t="str">
        <f t="array" ref="H593">IFNA(INDEX('Inventory List'!H594:H1590,Match(B593,'Inventory List'!A594:A1590,0)),"")</f>
        <v/>
      </c>
      <c r="I593" s="21"/>
      <c r="J593" s="66" t="str">
        <f t="shared" si="1"/>
        <v/>
      </c>
      <c r="L593" s="67" t="str">
        <f t="array" ref="L593">IFERROR(IF(J593="","",INDEX('Inventory List'!$S$4:$S$1001,MATCH(B593,'Inventory List'!$A$4:$A$1001,0))),"")</f>
        <v/>
      </c>
      <c r="M593" s="67" t="str">
        <f t="shared" si="2"/>
        <v/>
      </c>
    </row>
    <row r="594">
      <c r="A594" s="21"/>
      <c r="B594" s="47"/>
      <c r="C594" s="69"/>
      <c r="D594" s="68"/>
      <c r="E594" s="46" t="str">
        <f t="array" ref="E594">IFNA(INDEX('Inventory List'!W595:W1591,Match(B594,'Inventory List'!A595:A1591,0)),"")</f>
        <v/>
      </c>
      <c r="G594" s="21"/>
      <c r="H594" s="49" t="str">
        <f t="array" ref="H594">IFNA(INDEX('Inventory List'!H595:H1591,Match(B594,'Inventory List'!A595:A1591,0)),"")</f>
        <v/>
      </c>
      <c r="I594" s="21"/>
      <c r="J594" s="66" t="str">
        <f t="shared" si="1"/>
        <v/>
      </c>
      <c r="L594" s="67" t="str">
        <f t="array" ref="L594">IFERROR(IF(J594="","",INDEX('Inventory List'!$S$4:$S$1001,MATCH(B594,'Inventory List'!$A$4:$A$1001,0))),"")</f>
        <v/>
      </c>
      <c r="M594" s="67" t="str">
        <f t="shared" si="2"/>
        <v/>
      </c>
    </row>
    <row r="595">
      <c r="A595" s="21"/>
      <c r="B595" s="47"/>
      <c r="C595" s="69"/>
      <c r="D595" s="68"/>
      <c r="E595" s="46" t="str">
        <f t="array" ref="E595">IFNA(INDEX('Inventory List'!W596:W1592,Match(B595,'Inventory List'!A596:A1592,0)),"")</f>
        <v/>
      </c>
      <c r="G595" s="21"/>
      <c r="H595" s="49" t="str">
        <f t="array" ref="H595">IFNA(INDEX('Inventory List'!H596:H1592,Match(B595,'Inventory List'!A596:A1592,0)),"")</f>
        <v/>
      </c>
      <c r="I595" s="21"/>
      <c r="J595" s="66" t="str">
        <f t="shared" si="1"/>
        <v/>
      </c>
      <c r="L595" s="67" t="str">
        <f t="array" ref="L595">IFERROR(IF(J595="","",INDEX('Inventory List'!$S$4:$S$1001,MATCH(B595,'Inventory List'!$A$4:$A$1001,0))),"")</f>
        <v/>
      </c>
      <c r="M595" s="67" t="str">
        <f t="shared" si="2"/>
        <v/>
      </c>
    </row>
    <row r="596">
      <c r="A596" s="21"/>
      <c r="B596" s="47"/>
      <c r="C596" s="69"/>
      <c r="D596" s="68"/>
      <c r="E596" s="46" t="str">
        <f t="array" ref="E596">IFNA(INDEX('Inventory List'!W597:W1593,Match(B596,'Inventory List'!A597:A1593,0)),"")</f>
        <v/>
      </c>
      <c r="G596" s="21"/>
      <c r="H596" s="49" t="str">
        <f t="array" ref="H596">IFNA(INDEX('Inventory List'!H597:H1593,Match(B596,'Inventory List'!A597:A1593,0)),"")</f>
        <v/>
      </c>
      <c r="I596" s="21"/>
      <c r="J596" s="66" t="str">
        <f t="shared" si="1"/>
        <v/>
      </c>
      <c r="L596" s="67" t="str">
        <f t="array" ref="L596">IFERROR(IF(J596="","",INDEX('Inventory List'!$S$4:$S$1001,MATCH(B596,'Inventory List'!$A$4:$A$1001,0))),"")</f>
        <v/>
      </c>
      <c r="M596" s="67" t="str">
        <f t="shared" si="2"/>
        <v/>
      </c>
    </row>
    <row r="597">
      <c r="A597" s="21"/>
      <c r="B597" s="47"/>
      <c r="C597" s="69"/>
      <c r="D597" s="68"/>
      <c r="E597" s="46" t="str">
        <f t="array" ref="E597">IFNA(INDEX('Inventory List'!W598:W1594,Match(B597,'Inventory List'!A598:A1594,0)),"")</f>
        <v/>
      </c>
      <c r="G597" s="21"/>
      <c r="H597" s="49" t="str">
        <f t="array" ref="H597">IFNA(INDEX('Inventory List'!H598:H1594,Match(B597,'Inventory List'!A598:A1594,0)),"")</f>
        <v/>
      </c>
      <c r="I597" s="21"/>
      <c r="J597" s="66" t="str">
        <f t="shared" si="1"/>
        <v/>
      </c>
      <c r="L597" s="67" t="str">
        <f t="array" ref="L597">IFERROR(IF(J597="","",INDEX('Inventory List'!$S$4:$S$1001,MATCH(B597,'Inventory List'!$A$4:$A$1001,0))),"")</f>
        <v/>
      </c>
      <c r="M597" s="67" t="str">
        <f t="shared" si="2"/>
        <v/>
      </c>
    </row>
    <row r="598">
      <c r="A598" s="21"/>
      <c r="B598" s="47"/>
      <c r="C598" s="69"/>
      <c r="D598" s="68"/>
      <c r="E598" s="46" t="str">
        <f t="array" ref="E598">IFNA(INDEX('Inventory List'!W599:W1595,Match(B598,'Inventory List'!A599:A1595,0)),"")</f>
        <v/>
      </c>
      <c r="G598" s="21"/>
      <c r="H598" s="49" t="str">
        <f t="array" ref="H598">IFNA(INDEX('Inventory List'!H599:H1595,Match(B598,'Inventory List'!A599:A1595,0)),"")</f>
        <v/>
      </c>
      <c r="I598" s="21"/>
      <c r="J598" s="66" t="str">
        <f t="shared" si="1"/>
        <v/>
      </c>
      <c r="L598" s="67" t="str">
        <f t="array" ref="L598">IFERROR(IF(J598="","",INDEX('Inventory List'!$S$4:$S$1001,MATCH(B598,'Inventory List'!$A$4:$A$1001,0))),"")</f>
        <v/>
      </c>
      <c r="M598" s="67" t="str">
        <f t="shared" si="2"/>
        <v/>
      </c>
    </row>
    <row r="599">
      <c r="A599" s="21"/>
      <c r="B599" s="47"/>
      <c r="C599" s="69"/>
      <c r="D599" s="68"/>
      <c r="E599" s="46" t="str">
        <f t="array" ref="E599">IFNA(INDEX('Inventory List'!W600:W1596,Match(B599,'Inventory List'!A600:A1596,0)),"")</f>
        <v/>
      </c>
      <c r="G599" s="21"/>
      <c r="H599" s="49" t="str">
        <f t="array" ref="H599">IFNA(INDEX('Inventory List'!H600:H1596,Match(B599,'Inventory List'!A600:A1596,0)),"")</f>
        <v/>
      </c>
      <c r="I599" s="21"/>
      <c r="J599" s="66" t="str">
        <f t="shared" si="1"/>
        <v/>
      </c>
      <c r="L599" s="67" t="str">
        <f t="array" ref="L599">IFERROR(IF(J599="","",INDEX('Inventory List'!$S$4:$S$1001,MATCH(B599,'Inventory List'!$A$4:$A$1001,0))),"")</f>
        <v/>
      </c>
      <c r="M599" s="67" t="str">
        <f t="shared" si="2"/>
        <v/>
      </c>
    </row>
    <row r="600">
      <c r="A600" s="21"/>
      <c r="B600" s="47"/>
      <c r="C600" s="69"/>
      <c r="D600" s="68"/>
      <c r="E600" s="46" t="str">
        <f t="array" ref="E600">IFNA(INDEX('Inventory List'!W601:W1597,Match(B600,'Inventory List'!A601:A1597,0)),"")</f>
        <v/>
      </c>
      <c r="G600" s="21"/>
      <c r="H600" s="49" t="str">
        <f t="array" ref="H600">IFNA(INDEX('Inventory List'!H601:H1597,Match(B600,'Inventory List'!A601:A1597,0)),"")</f>
        <v/>
      </c>
      <c r="I600" s="21"/>
      <c r="J600" s="66" t="str">
        <f t="shared" si="1"/>
        <v/>
      </c>
      <c r="L600" s="67" t="str">
        <f t="array" ref="L600">IFERROR(IF(J600="","",INDEX('Inventory List'!$S$4:$S$1001,MATCH(B600,'Inventory List'!$A$4:$A$1001,0))),"")</f>
        <v/>
      </c>
      <c r="M600" s="67" t="str">
        <f t="shared" si="2"/>
        <v/>
      </c>
    </row>
    <row r="601">
      <c r="A601" s="21"/>
      <c r="B601" s="47"/>
      <c r="C601" s="69"/>
      <c r="D601" s="68"/>
      <c r="E601" s="46" t="str">
        <f t="array" ref="E601">IFNA(INDEX('Inventory List'!W602:W1598,Match(B601,'Inventory List'!A602:A1598,0)),"")</f>
        <v/>
      </c>
      <c r="G601" s="21"/>
      <c r="H601" s="49" t="str">
        <f t="array" ref="H601">IFNA(INDEX('Inventory List'!H602:H1598,Match(B601,'Inventory List'!A602:A1598,0)),"")</f>
        <v/>
      </c>
      <c r="I601" s="21"/>
      <c r="J601" s="66" t="str">
        <f t="shared" si="1"/>
        <v/>
      </c>
      <c r="L601" s="67" t="str">
        <f t="array" ref="L601">IFERROR(IF(J601="","",INDEX('Inventory List'!$S$4:$S$1001,MATCH(B601,'Inventory List'!$A$4:$A$1001,0))),"")</f>
        <v/>
      </c>
      <c r="M601" s="67" t="str">
        <f t="shared" si="2"/>
        <v/>
      </c>
    </row>
    <row r="602">
      <c r="A602" s="21"/>
      <c r="B602" s="47"/>
      <c r="C602" s="69"/>
      <c r="D602" s="68"/>
      <c r="E602" s="46" t="str">
        <f t="array" ref="E602">IFNA(INDEX('Inventory List'!W603:W1599,Match(B602,'Inventory List'!A603:A1599,0)),"")</f>
        <v/>
      </c>
      <c r="G602" s="21"/>
      <c r="H602" s="49" t="str">
        <f t="array" ref="H602">IFNA(INDEX('Inventory List'!H603:H1599,Match(B602,'Inventory List'!A603:A1599,0)),"")</f>
        <v/>
      </c>
      <c r="I602" s="21"/>
      <c r="J602" s="66" t="str">
        <f t="shared" si="1"/>
        <v/>
      </c>
      <c r="L602" s="67" t="str">
        <f t="array" ref="L602">IFERROR(IF(J602="","",INDEX('Inventory List'!$S$4:$S$1001,MATCH(B602,'Inventory List'!$A$4:$A$1001,0))),"")</f>
        <v/>
      </c>
      <c r="M602" s="67" t="str">
        <f t="shared" si="2"/>
        <v/>
      </c>
    </row>
    <row r="603">
      <c r="A603" s="21"/>
      <c r="B603" s="47"/>
      <c r="C603" s="69"/>
      <c r="D603" s="68"/>
      <c r="E603" s="46" t="str">
        <f t="array" ref="E603">IFNA(INDEX('Inventory List'!W604:W1600,Match(B603,'Inventory List'!A604:A1600,0)),"")</f>
        <v/>
      </c>
      <c r="G603" s="21"/>
      <c r="H603" s="49" t="str">
        <f t="array" ref="H603">IFNA(INDEX('Inventory List'!H604:H1600,Match(B603,'Inventory List'!A604:A1600,0)),"")</f>
        <v/>
      </c>
      <c r="I603" s="21"/>
      <c r="J603" s="66" t="str">
        <f t="shared" si="1"/>
        <v/>
      </c>
      <c r="L603" s="67" t="str">
        <f t="array" ref="L603">IFERROR(IF(J603="","",INDEX('Inventory List'!$S$4:$S$1001,MATCH(B603,'Inventory List'!$A$4:$A$1001,0))),"")</f>
        <v/>
      </c>
      <c r="M603" s="67" t="str">
        <f t="shared" si="2"/>
        <v/>
      </c>
    </row>
    <row r="604">
      <c r="A604" s="21"/>
      <c r="B604" s="47"/>
      <c r="C604" s="69"/>
      <c r="D604" s="68"/>
      <c r="E604" s="46" t="str">
        <f t="array" ref="E604">IFNA(INDEX('Inventory List'!W605:W1601,Match(B604,'Inventory List'!A605:A1601,0)),"")</f>
        <v/>
      </c>
      <c r="G604" s="21"/>
      <c r="H604" s="49" t="str">
        <f t="array" ref="H604">IFNA(INDEX('Inventory List'!H605:H1601,Match(B604,'Inventory List'!A605:A1601,0)),"")</f>
        <v/>
      </c>
      <c r="I604" s="21"/>
      <c r="J604" s="66" t="str">
        <f t="shared" si="1"/>
        <v/>
      </c>
      <c r="L604" s="67" t="str">
        <f t="array" ref="L604">IFERROR(IF(J604="","",INDEX('Inventory List'!$S$4:$S$1001,MATCH(B604,'Inventory List'!$A$4:$A$1001,0))),"")</f>
        <v/>
      </c>
      <c r="M604" s="67" t="str">
        <f t="shared" si="2"/>
        <v/>
      </c>
    </row>
    <row r="605">
      <c r="A605" s="21"/>
      <c r="B605" s="47"/>
      <c r="C605" s="69"/>
      <c r="D605" s="68"/>
      <c r="E605" s="46" t="str">
        <f t="array" ref="E605">IFNA(INDEX('Inventory List'!W606:W1602,Match(B605,'Inventory List'!A606:A1602,0)),"")</f>
        <v/>
      </c>
      <c r="G605" s="21"/>
      <c r="H605" s="49" t="str">
        <f t="array" ref="H605">IFNA(INDEX('Inventory List'!H606:H1602,Match(B605,'Inventory List'!A606:A1602,0)),"")</f>
        <v/>
      </c>
      <c r="I605" s="21"/>
      <c r="J605" s="66" t="str">
        <f t="shared" si="1"/>
        <v/>
      </c>
      <c r="L605" s="67" t="str">
        <f t="array" ref="L605">IFERROR(IF(J605="","",INDEX('Inventory List'!$S$4:$S$1001,MATCH(B605,'Inventory List'!$A$4:$A$1001,0))),"")</f>
        <v/>
      </c>
      <c r="M605" s="67" t="str">
        <f t="shared" si="2"/>
        <v/>
      </c>
    </row>
    <row r="606">
      <c r="A606" s="21"/>
      <c r="B606" s="47"/>
      <c r="C606" s="69"/>
      <c r="D606" s="68"/>
      <c r="E606" s="46" t="str">
        <f t="array" ref="E606">IFNA(INDEX('Inventory List'!W607:W1603,Match(B606,'Inventory List'!A607:A1603,0)),"")</f>
        <v/>
      </c>
      <c r="G606" s="21"/>
      <c r="H606" s="49" t="str">
        <f t="array" ref="H606">IFNA(INDEX('Inventory List'!H607:H1603,Match(B606,'Inventory List'!A607:A1603,0)),"")</f>
        <v/>
      </c>
      <c r="I606" s="21"/>
      <c r="J606" s="66" t="str">
        <f t="shared" si="1"/>
        <v/>
      </c>
      <c r="L606" s="67" t="str">
        <f t="array" ref="L606">IFERROR(IF(J606="","",INDEX('Inventory List'!$S$4:$S$1001,MATCH(B606,'Inventory List'!$A$4:$A$1001,0))),"")</f>
        <v/>
      </c>
      <c r="M606" s="67" t="str">
        <f t="shared" si="2"/>
        <v/>
      </c>
    </row>
    <row r="607">
      <c r="A607" s="21"/>
      <c r="B607" s="47"/>
      <c r="C607" s="69"/>
      <c r="D607" s="68"/>
      <c r="E607" s="46" t="str">
        <f t="array" ref="E607">IFNA(INDEX('Inventory List'!W608:W1604,Match(B607,'Inventory List'!A608:A1604,0)),"")</f>
        <v/>
      </c>
      <c r="G607" s="21"/>
      <c r="H607" s="49" t="str">
        <f t="array" ref="H607">IFNA(INDEX('Inventory List'!H608:H1604,Match(B607,'Inventory List'!A608:A1604,0)),"")</f>
        <v/>
      </c>
      <c r="I607" s="21"/>
      <c r="J607" s="66" t="str">
        <f t="shared" si="1"/>
        <v/>
      </c>
      <c r="L607" s="67" t="str">
        <f t="array" ref="L607">IFERROR(IF(J607="","",INDEX('Inventory List'!$S$4:$S$1001,MATCH(B607,'Inventory List'!$A$4:$A$1001,0))),"")</f>
        <v/>
      </c>
      <c r="M607" s="67" t="str">
        <f t="shared" si="2"/>
        <v/>
      </c>
    </row>
    <row r="608">
      <c r="A608" s="21"/>
      <c r="B608" s="47"/>
      <c r="C608" s="69"/>
      <c r="D608" s="68"/>
      <c r="E608" s="46" t="str">
        <f t="array" ref="E608">IFNA(INDEX('Inventory List'!W609:W1605,Match(B608,'Inventory List'!A609:A1605,0)),"")</f>
        <v/>
      </c>
      <c r="G608" s="21"/>
      <c r="H608" s="49" t="str">
        <f t="array" ref="H608">IFNA(INDEX('Inventory List'!H609:H1605,Match(B608,'Inventory List'!A609:A1605,0)),"")</f>
        <v/>
      </c>
      <c r="I608" s="21"/>
      <c r="J608" s="66" t="str">
        <f t="shared" si="1"/>
        <v/>
      </c>
      <c r="L608" s="67" t="str">
        <f t="array" ref="L608">IFERROR(IF(J608="","",INDEX('Inventory List'!$S$4:$S$1001,MATCH(B608,'Inventory List'!$A$4:$A$1001,0))),"")</f>
        <v/>
      </c>
      <c r="M608" s="67" t="str">
        <f t="shared" si="2"/>
        <v/>
      </c>
    </row>
    <row r="609">
      <c r="A609" s="21"/>
      <c r="B609" s="47"/>
      <c r="C609" s="69"/>
      <c r="D609" s="68"/>
      <c r="E609" s="46" t="str">
        <f t="array" ref="E609">IFNA(INDEX('Inventory List'!W610:W1606,Match(B609,'Inventory List'!A610:A1606,0)),"")</f>
        <v/>
      </c>
      <c r="G609" s="21"/>
      <c r="H609" s="49" t="str">
        <f t="array" ref="H609">IFNA(INDEX('Inventory List'!H610:H1606,Match(B609,'Inventory List'!A610:A1606,0)),"")</f>
        <v/>
      </c>
      <c r="I609" s="21"/>
      <c r="J609" s="66" t="str">
        <f t="shared" si="1"/>
        <v/>
      </c>
      <c r="L609" s="67" t="str">
        <f t="array" ref="L609">IFERROR(IF(J609="","",INDEX('Inventory List'!$S$4:$S$1001,MATCH(B609,'Inventory List'!$A$4:$A$1001,0))),"")</f>
        <v/>
      </c>
      <c r="M609" s="67" t="str">
        <f t="shared" si="2"/>
        <v/>
      </c>
    </row>
    <row r="610">
      <c r="A610" s="21"/>
      <c r="B610" s="47"/>
      <c r="C610" s="69"/>
      <c r="D610" s="68"/>
      <c r="E610" s="46" t="str">
        <f t="array" ref="E610">IFNA(INDEX('Inventory List'!W611:W1607,Match(B610,'Inventory List'!A611:A1607,0)),"")</f>
        <v/>
      </c>
      <c r="G610" s="21"/>
      <c r="H610" s="49" t="str">
        <f t="array" ref="H610">IFNA(INDEX('Inventory List'!H611:H1607,Match(B610,'Inventory List'!A611:A1607,0)),"")</f>
        <v/>
      </c>
      <c r="I610" s="21"/>
      <c r="J610" s="66" t="str">
        <f t="shared" si="1"/>
        <v/>
      </c>
      <c r="L610" s="67" t="str">
        <f t="array" ref="L610">IFERROR(IF(J610="","",INDEX('Inventory List'!$S$4:$S$1001,MATCH(B610,'Inventory List'!$A$4:$A$1001,0))),"")</f>
        <v/>
      </c>
      <c r="M610" s="67" t="str">
        <f t="shared" si="2"/>
        <v/>
      </c>
    </row>
    <row r="611">
      <c r="A611" s="21"/>
      <c r="B611" s="47"/>
      <c r="C611" s="69"/>
      <c r="D611" s="68"/>
      <c r="E611" s="46" t="str">
        <f t="array" ref="E611">IFNA(INDEX('Inventory List'!W612:W1608,Match(B611,'Inventory List'!A612:A1608,0)),"")</f>
        <v/>
      </c>
      <c r="G611" s="21"/>
      <c r="H611" s="49" t="str">
        <f t="array" ref="H611">IFNA(INDEX('Inventory List'!H612:H1608,Match(B611,'Inventory List'!A612:A1608,0)),"")</f>
        <v/>
      </c>
      <c r="I611" s="21"/>
      <c r="J611" s="66" t="str">
        <f t="shared" si="1"/>
        <v/>
      </c>
      <c r="L611" s="67" t="str">
        <f t="array" ref="L611">IFERROR(IF(J611="","",INDEX('Inventory List'!$S$4:$S$1001,MATCH(B611,'Inventory List'!$A$4:$A$1001,0))),"")</f>
        <v/>
      </c>
      <c r="M611" s="67" t="str">
        <f t="shared" si="2"/>
        <v/>
      </c>
    </row>
    <row r="612">
      <c r="A612" s="21"/>
      <c r="B612" s="47"/>
      <c r="C612" s="69"/>
      <c r="D612" s="68"/>
      <c r="E612" s="46" t="str">
        <f t="array" ref="E612">IFNA(INDEX('Inventory List'!W613:W1609,Match(B612,'Inventory List'!A613:A1609,0)),"")</f>
        <v/>
      </c>
      <c r="G612" s="21"/>
      <c r="H612" s="49" t="str">
        <f t="array" ref="H612">IFNA(INDEX('Inventory List'!H613:H1609,Match(B612,'Inventory List'!A613:A1609,0)),"")</f>
        <v/>
      </c>
      <c r="I612" s="21"/>
      <c r="J612" s="66" t="str">
        <f t="shared" si="1"/>
        <v/>
      </c>
      <c r="L612" s="67" t="str">
        <f t="array" ref="L612">IFERROR(IF(J612="","",INDEX('Inventory List'!$S$4:$S$1001,MATCH(B612,'Inventory List'!$A$4:$A$1001,0))),"")</f>
        <v/>
      </c>
      <c r="M612" s="67" t="str">
        <f t="shared" si="2"/>
        <v/>
      </c>
    </row>
    <row r="613">
      <c r="A613" s="21"/>
      <c r="B613" s="47"/>
      <c r="C613" s="69"/>
      <c r="D613" s="68"/>
      <c r="E613" s="46" t="str">
        <f t="array" ref="E613">IFNA(INDEX('Inventory List'!W614:W1610,Match(B613,'Inventory List'!A614:A1610,0)),"")</f>
        <v/>
      </c>
      <c r="G613" s="21"/>
      <c r="H613" s="49" t="str">
        <f t="array" ref="H613">IFNA(INDEX('Inventory List'!H614:H1610,Match(B613,'Inventory List'!A614:A1610,0)),"")</f>
        <v/>
      </c>
      <c r="I613" s="21"/>
      <c r="J613" s="66" t="str">
        <f t="shared" si="1"/>
        <v/>
      </c>
      <c r="L613" s="67" t="str">
        <f t="array" ref="L613">IFERROR(IF(J613="","",INDEX('Inventory List'!$S$4:$S$1001,MATCH(B613,'Inventory List'!$A$4:$A$1001,0))),"")</f>
        <v/>
      </c>
      <c r="M613" s="67" t="str">
        <f t="shared" si="2"/>
        <v/>
      </c>
    </row>
    <row r="614">
      <c r="A614" s="21"/>
      <c r="B614" s="47"/>
      <c r="C614" s="69"/>
      <c r="D614" s="68"/>
      <c r="E614" s="46" t="str">
        <f t="array" ref="E614">IFNA(INDEX('Inventory List'!W615:W1611,Match(B614,'Inventory List'!A615:A1611,0)),"")</f>
        <v/>
      </c>
      <c r="G614" s="21"/>
      <c r="H614" s="49" t="str">
        <f t="array" ref="H614">IFNA(INDEX('Inventory List'!H615:H1611,Match(B614,'Inventory List'!A615:A1611,0)),"")</f>
        <v/>
      </c>
      <c r="I614" s="21"/>
      <c r="J614" s="66" t="str">
        <f t="shared" si="1"/>
        <v/>
      </c>
      <c r="L614" s="67" t="str">
        <f t="array" ref="L614">IFERROR(IF(J614="","",INDEX('Inventory List'!$S$4:$S$1001,MATCH(B614,'Inventory List'!$A$4:$A$1001,0))),"")</f>
        <v/>
      </c>
      <c r="M614" s="67" t="str">
        <f t="shared" si="2"/>
        <v/>
      </c>
    </row>
    <row r="615">
      <c r="A615" s="21"/>
      <c r="B615" s="47"/>
      <c r="C615" s="69"/>
      <c r="D615" s="68"/>
      <c r="E615" s="46" t="str">
        <f t="array" ref="E615">IFNA(INDEX('Inventory List'!W616:W1612,Match(B615,'Inventory List'!A616:A1612,0)),"")</f>
        <v/>
      </c>
      <c r="G615" s="21"/>
      <c r="H615" s="49" t="str">
        <f t="array" ref="H615">IFNA(INDEX('Inventory List'!H616:H1612,Match(B615,'Inventory List'!A616:A1612,0)),"")</f>
        <v/>
      </c>
      <c r="I615" s="21"/>
      <c r="J615" s="66" t="str">
        <f t="shared" si="1"/>
        <v/>
      </c>
      <c r="L615" s="67" t="str">
        <f t="array" ref="L615">IFERROR(IF(J615="","",INDEX('Inventory List'!$S$4:$S$1001,MATCH(B615,'Inventory List'!$A$4:$A$1001,0))),"")</f>
        <v/>
      </c>
      <c r="M615" s="67" t="str">
        <f t="shared" si="2"/>
        <v/>
      </c>
    </row>
    <row r="616">
      <c r="A616" s="21"/>
      <c r="B616" s="47"/>
      <c r="C616" s="69"/>
      <c r="D616" s="68"/>
      <c r="E616" s="46" t="str">
        <f t="array" ref="E616">IFNA(INDEX('Inventory List'!W617:W1613,Match(B616,'Inventory List'!A617:A1613,0)),"")</f>
        <v/>
      </c>
      <c r="G616" s="21"/>
      <c r="H616" s="49" t="str">
        <f t="array" ref="H616">IFNA(INDEX('Inventory List'!H617:H1613,Match(B616,'Inventory List'!A617:A1613,0)),"")</f>
        <v/>
      </c>
      <c r="I616" s="21"/>
      <c r="J616" s="66" t="str">
        <f t="shared" si="1"/>
        <v/>
      </c>
      <c r="L616" s="67" t="str">
        <f t="array" ref="L616">IFERROR(IF(J616="","",INDEX('Inventory List'!$S$4:$S$1001,MATCH(B616,'Inventory List'!$A$4:$A$1001,0))),"")</f>
        <v/>
      </c>
      <c r="M616" s="67" t="str">
        <f t="shared" si="2"/>
        <v/>
      </c>
    </row>
    <row r="617">
      <c r="A617" s="21"/>
      <c r="B617" s="47"/>
      <c r="C617" s="69"/>
      <c r="D617" s="68"/>
      <c r="E617" s="46" t="str">
        <f t="array" ref="E617">IFNA(INDEX('Inventory List'!W618:W1614,Match(B617,'Inventory List'!A618:A1614,0)),"")</f>
        <v/>
      </c>
      <c r="G617" s="21"/>
      <c r="H617" s="49" t="str">
        <f t="array" ref="H617">IFNA(INDEX('Inventory List'!H618:H1614,Match(B617,'Inventory List'!A618:A1614,0)),"")</f>
        <v/>
      </c>
      <c r="I617" s="21"/>
      <c r="J617" s="66" t="str">
        <f t="shared" si="1"/>
        <v/>
      </c>
      <c r="L617" s="67" t="str">
        <f t="array" ref="L617">IFERROR(IF(J617="","",INDEX('Inventory List'!$S$4:$S$1001,MATCH(B617,'Inventory List'!$A$4:$A$1001,0))),"")</f>
        <v/>
      </c>
      <c r="M617" s="67" t="str">
        <f t="shared" si="2"/>
        <v/>
      </c>
    </row>
    <row r="618">
      <c r="A618" s="21"/>
      <c r="B618" s="47"/>
      <c r="C618" s="69"/>
      <c r="D618" s="68"/>
      <c r="E618" s="46" t="str">
        <f t="array" ref="E618">IFNA(INDEX('Inventory List'!W619:W1615,Match(B618,'Inventory List'!A619:A1615,0)),"")</f>
        <v/>
      </c>
      <c r="G618" s="21"/>
      <c r="H618" s="49" t="str">
        <f t="array" ref="H618">IFNA(INDEX('Inventory List'!H619:H1615,Match(B618,'Inventory List'!A619:A1615,0)),"")</f>
        <v/>
      </c>
      <c r="I618" s="21"/>
      <c r="J618" s="66" t="str">
        <f t="shared" si="1"/>
        <v/>
      </c>
      <c r="L618" s="67" t="str">
        <f t="array" ref="L618">IFERROR(IF(J618="","",INDEX('Inventory List'!$S$4:$S$1001,MATCH(B618,'Inventory List'!$A$4:$A$1001,0))),"")</f>
        <v/>
      </c>
      <c r="M618" s="67" t="str">
        <f t="shared" si="2"/>
        <v/>
      </c>
    </row>
    <row r="619">
      <c r="A619" s="21"/>
      <c r="B619" s="47"/>
      <c r="C619" s="69"/>
      <c r="D619" s="68"/>
      <c r="E619" s="46" t="str">
        <f t="array" ref="E619">IFNA(INDEX('Inventory List'!W620:W1616,Match(B619,'Inventory List'!A620:A1616,0)),"")</f>
        <v/>
      </c>
      <c r="G619" s="21"/>
      <c r="H619" s="49" t="str">
        <f t="array" ref="H619">IFNA(INDEX('Inventory List'!H620:H1616,Match(B619,'Inventory List'!A620:A1616,0)),"")</f>
        <v/>
      </c>
      <c r="I619" s="21"/>
      <c r="J619" s="66" t="str">
        <f t="shared" si="1"/>
        <v/>
      </c>
      <c r="L619" s="67" t="str">
        <f t="array" ref="L619">IFERROR(IF(J619="","",INDEX('Inventory List'!$S$4:$S$1001,MATCH(B619,'Inventory List'!$A$4:$A$1001,0))),"")</f>
        <v/>
      </c>
      <c r="M619" s="67" t="str">
        <f t="shared" si="2"/>
        <v/>
      </c>
    </row>
    <row r="620">
      <c r="A620" s="21"/>
      <c r="B620" s="47"/>
      <c r="C620" s="69"/>
      <c r="D620" s="68"/>
      <c r="E620" s="46" t="str">
        <f t="array" ref="E620">IFNA(INDEX('Inventory List'!W621:W1617,Match(B620,'Inventory List'!A621:A1617,0)),"")</f>
        <v/>
      </c>
      <c r="G620" s="21"/>
      <c r="H620" s="49" t="str">
        <f t="array" ref="H620">IFNA(INDEX('Inventory List'!H621:H1617,Match(B620,'Inventory List'!A621:A1617,0)),"")</f>
        <v/>
      </c>
      <c r="I620" s="21"/>
      <c r="J620" s="66" t="str">
        <f t="shared" si="1"/>
        <v/>
      </c>
      <c r="L620" s="67" t="str">
        <f t="array" ref="L620">IFERROR(IF(J620="","",INDEX('Inventory List'!$S$4:$S$1001,MATCH(B620,'Inventory List'!$A$4:$A$1001,0))),"")</f>
        <v/>
      </c>
      <c r="M620" s="67" t="str">
        <f t="shared" si="2"/>
        <v/>
      </c>
    </row>
    <row r="621">
      <c r="A621" s="21"/>
      <c r="B621" s="47"/>
      <c r="C621" s="69"/>
      <c r="D621" s="68"/>
      <c r="E621" s="46" t="str">
        <f t="array" ref="E621">IFNA(INDEX('Inventory List'!W622:W1618,Match(B621,'Inventory List'!A622:A1618,0)),"")</f>
        <v/>
      </c>
      <c r="G621" s="21"/>
      <c r="H621" s="49" t="str">
        <f t="array" ref="H621">IFNA(INDEX('Inventory List'!H622:H1618,Match(B621,'Inventory List'!A622:A1618,0)),"")</f>
        <v/>
      </c>
      <c r="I621" s="21"/>
      <c r="J621" s="66" t="str">
        <f t="shared" si="1"/>
        <v/>
      </c>
      <c r="L621" s="67" t="str">
        <f t="array" ref="L621">IFERROR(IF(J621="","",INDEX('Inventory List'!$S$4:$S$1001,MATCH(B621,'Inventory List'!$A$4:$A$1001,0))),"")</f>
        <v/>
      </c>
      <c r="M621" s="67" t="str">
        <f t="shared" si="2"/>
        <v/>
      </c>
    </row>
    <row r="622">
      <c r="A622" s="21"/>
      <c r="B622" s="47"/>
      <c r="C622" s="69"/>
      <c r="D622" s="68"/>
      <c r="E622" s="46" t="str">
        <f t="array" ref="E622">IFNA(INDEX('Inventory List'!W623:W1619,Match(B622,'Inventory List'!A623:A1619,0)),"")</f>
        <v/>
      </c>
      <c r="G622" s="21"/>
      <c r="H622" s="49" t="str">
        <f t="array" ref="H622">IFNA(INDEX('Inventory List'!H623:H1619,Match(B622,'Inventory List'!A623:A1619,0)),"")</f>
        <v/>
      </c>
      <c r="I622" s="21"/>
      <c r="J622" s="66" t="str">
        <f t="shared" si="1"/>
        <v/>
      </c>
      <c r="L622" s="67" t="str">
        <f t="array" ref="L622">IFERROR(IF(J622="","",INDEX('Inventory List'!$S$4:$S$1001,MATCH(B622,'Inventory List'!$A$4:$A$1001,0))),"")</f>
        <v/>
      </c>
      <c r="M622" s="67" t="str">
        <f t="shared" si="2"/>
        <v/>
      </c>
    </row>
    <row r="623">
      <c r="A623" s="21"/>
      <c r="B623" s="47"/>
      <c r="C623" s="69"/>
      <c r="D623" s="68"/>
      <c r="E623" s="46" t="str">
        <f t="array" ref="E623">IFNA(INDEX('Inventory List'!W624:W1620,Match(B623,'Inventory List'!A624:A1620,0)),"")</f>
        <v/>
      </c>
      <c r="G623" s="21"/>
      <c r="H623" s="49" t="str">
        <f t="array" ref="H623">IFNA(INDEX('Inventory List'!H624:H1620,Match(B623,'Inventory List'!A624:A1620,0)),"")</f>
        <v/>
      </c>
      <c r="I623" s="21"/>
      <c r="J623" s="66" t="str">
        <f t="shared" si="1"/>
        <v/>
      </c>
      <c r="L623" s="67" t="str">
        <f t="array" ref="L623">IFERROR(IF(J623="","",INDEX('Inventory List'!$S$4:$S$1001,MATCH(B623,'Inventory List'!$A$4:$A$1001,0))),"")</f>
        <v/>
      </c>
      <c r="M623" s="67" t="str">
        <f t="shared" si="2"/>
        <v/>
      </c>
    </row>
    <row r="624">
      <c r="A624" s="21"/>
      <c r="B624" s="47"/>
      <c r="C624" s="69"/>
      <c r="D624" s="68"/>
      <c r="E624" s="46" t="str">
        <f t="array" ref="E624">IFNA(INDEX('Inventory List'!W625:W1621,Match(B624,'Inventory List'!A625:A1621,0)),"")</f>
        <v/>
      </c>
      <c r="G624" s="21"/>
      <c r="H624" s="49" t="str">
        <f t="array" ref="H624">IFNA(INDEX('Inventory List'!H625:H1621,Match(B624,'Inventory List'!A625:A1621,0)),"")</f>
        <v/>
      </c>
      <c r="I624" s="21"/>
      <c r="J624" s="66" t="str">
        <f t="shared" si="1"/>
        <v/>
      </c>
      <c r="L624" s="67" t="str">
        <f t="array" ref="L624">IFERROR(IF(J624="","",INDEX('Inventory List'!$S$4:$S$1001,MATCH(B624,'Inventory List'!$A$4:$A$1001,0))),"")</f>
        <v/>
      </c>
      <c r="M624" s="67" t="str">
        <f t="shared" si="2"/>
        <v/>
      </c>
    </row>
    <row r="625">
      <c r="A625" s="21"/>
      <c r="B625" s="47"/>
      <c r="C625" s="69"/>
      <c r="D625" s="68"/>
      <c r="E625" s="46" t="str">
        <f t="array" ref="E625">IFNA(INDEX('Inventory List'!W626:W1622,Match(B625,'Inventory List'!A626:A1622,0)),"")</f>
        <v/>
      </c>
      <c r="G625" s="21"/>
      <c r="H625" s="49" t="str">
        <f t="array" ref="H625">IFNA(INDEX('Inventory List'!H626:H1622,Match(B625,'Inventory List'!A626:A1622,0)),"")</f>
        <v/>
      </c>
      <c r="I625" s="21"/>
      <c r="J625" s="66" t="str">
        <f t="shared" si="1"/>
        <v/>
      </c>
      <c r="L625" s="67" t="str">
        <f t="array" ref="L625">IFERROR(IF(J625="","",INDEX('Inventory List'!$S$4:$S$1001,MATCH(B625,'Inventory List'!$A$4:$A$1001,0))),"")</f>
        <v/>
      </c>
      <c r="M625" s="67" t="str">
        <f t="shared" si="2"/>
        <v/>
      </c>
    </row>
    <row r="626">
      <c r="A626" s="21"/>
      <c r="B626" s="47"/>
      <c r="C626" s="69"/>
      <c r="D626" s="68"/>
      <c r="E626" s="46" t="str">
        <f t="array" ref="E626">IFNA(INDEX('Inventory List'!W627:W1623,Match(B626,'Inventory List'!A627:A1623,0)),"")</f>
        <v/>
      </c>
      <c r="G626" s="21"/>
      <c r="H626" s="49" t="str">
        <f t="array" ref="H626">IFNA(INDEX('Inventory List'!H627:H1623,Match(B626,'Inventory List'!A627:A1623,0)),"")</f>
        <v/>
      </c>
      <c r="I626" s="21"/>
      <c r="J626" s="66" t="str">
        <f t="shared" si="1"/>
        <v/>
      </c>
      <c r="L626" s="67" t="str">
        <f t="array" ref="L626">IFERROR(IF(J626="","",INDEX('Inventory List'!$S$4:$S$1001,MATCH(B626,'Inventory List'!$A$4:$A$1001,0))),"")</f>
        <v/>
      </c>
      <c r="M626" s="67" t="str">
        <f t="shared" si="2"/>
        <v/>
      </c>
    </row>
    <row r="627">
      <c r="A627" s="21"/>
      <c r="B627" s="47"/>
      <c r="C627" s="69"/>
      <c r="D627" s="68"/>
      <c r="E627" s="46" t="str">
        <f t="array" ref="E627">IFNA(INDEX('Inventory List'!W628:W1624,Match(B627,'Inventory List'!A628:A1624,0)),"")</f>
        <v/>
      </c>
      <c r="G627" s="21"/>
      <c r="H627" s="49" t="str">
        <f t="array" ref="H627">IFNA(INDEX('Inventory List'!H628:H1624,Match(B627,'Inventory List'!A628:A1624,0)),"")</f>
        <v/>
      </c>
      <c r="I627" s="21"/>
      <c r="J627" s="66" t="str">
        <f t="shared" si="1"/>
        <v/>
      </c>
      <c r="L627" s="67" t="str">
        <f t="array" ref="L627">IFERROR(IF(J627="","",INDEX('Inventory List'!$S$4:$S$1001,MATCH(B627,'Inventory List'!$A$4:$A$1001,0))),"")</f>
        <v/>
      </c>
      <c r="M627" s="67" t="str">
        <f t="shared" si="2"/>
        <v/>
      </c>
    </row>
    <row r="628">
      <c r="A628" s="21"/>
      <c r="B628" s="47"/>
      <c r="C628" s="69"/>
      <c r="D628" s="68"/>
      <c r="E628" s="46" t="str">
        <f t="array" ref="E628">IFNA(INDEX('Inventory List'!W629:W1625,Match(B628,'Inventory List'!A629:A1625,0)),"")</f>
        <v/>
      </c>
      <c r="G628" s="21"/>
      <c r="H628" s="49" t="str">
        <f t="array" ref="H628">IFNA(INDEX('Inventory List'!H629:H1625,Match(B628,'Inventory List'!A629:A1625,0)),"")</f>
        <v/>
      </c>
      <c r="I628" s="21"/>
      <c r="J628" s="66" t="str">
        <f t="shared" si="1"/>
        <v/>
      </c>
      <c r="L628" s="67" t="str">
        <f t="array" ref="L628">IFERROR(IF(J628="","",INDEX('Inventory List'!$S$4:$S$1001,MATCH(B628,'Inventory List'!$A$4:$A$1001,0))),"")</f>
        <v/>
      </c>
      <c r="M628" s="67" t="str">
        <f t="shared" si="2"/>
        <v/>
      </c>
    </row>
    <row r="629">
      <c r="A629" s="21"/>
      <c r="B629" s="47"/>
      <c r="C629" s="69"/>
      <c r="D629" s="68"/>
      <c r="E629" s="46" t="str">
        <f t="array" ref="E629">IFNA(INDEX('Inventory List'!W630:W1626,Match(B629,'Inventory List'!A630:A1626,0)),"")</f>
        <v/>
      </c>
      <c r="G629" s="21"/>
      <c r="H629" s="49" t="str">
        <f t="array" ref="H629">IFNA(INDEX('Inventory List'!H630:H1626,Match(B629,'Inventory List'!A630:A1626,0)),"")</f>
        <v/>
      </c>
      <c r="I629" s="21"/>
      <c r="J629" s="66" t="str">
        <f t="shared" si="1"/>
        <v/>
      </c>
      <c r="L629" s="67" t="str">
        <f t="array" ref="L629">IFERROR(IF(J629="","",INDEX('Inventory List'!$S$4:$S$1001,MATCH(B629,'Inventory List'!$A$4:$A$1001,0))),"")</f>
        <v/>
      </c>
      <c r="M629" s="67" t="str">
        <f t="shared" si="2"/>
        <v/>
      </c>
    </row>
    <row r="630">
      <c r="A630" s="21"/>
      <c r="B630" s="47"/>
      <c r="C630" s="69"/>
      <c r="D630" s="68"/>
      <c r="E630" s="46" t="str">
        <f t="array" ref="E630">IFNA(INDEX('Inventory List'!W631:W1627,Match(B630,'Inventory List'!A631:A1627,0)),"")</f>
        <v/>
      </c>
      <c r="G630" s="21"/>
      <c r="H630" s="49" t="str">
        <f t="array" ref="H630">IFNA(INDEX('Inventory List'!H631:H1627,Match(B630,'Inventory List'!A631:A1627,0)),"")</f>
        <v/>
      </c>
      <c r="I630" s="21"/>
      <c r="J630" s="66" t="str">
        <f t="shared" si="1"/>
        <v/>
      </c>
      <c r="L630" s="67" t="str">
        <f t="array" ref="L630">IFERROR(IF(J630="","",INDEX('Inventory List'!$S$4:$S$1001,MATCH(B630,'Inventory List'!$A$4:$A$1001,0))),"")</f>
        <v/>
      </c>
      <c r="M630" s="67" t="str">
        <f t="shared" si="2"/>
        <v/>
      </c>
    </row>
    <row r="631">
      <c r="A631" s="21"/>
      <c r="B631" s="47"/>
      <c r="C631" s="69"/>
      <c r="D631" s="68"/>
      <c r="E631" s="46" t="str">
        <f t="array" ref="E631">IFNA(INDEX('Inventory List'!W632:W1628,Match(B631,'Inventory List'!A632:A1628,0)),"")</f>
        <v/>
      </c>
      <c r="G631" s="21"/>
      <c r="H631" s="49" t="str">
        <f t="array" ref="H631">IFNA(INDEX('Inventory List'!H632:H1628,Match(B631,'Inventory List'!A632:A1628,0)),"")</f>
        <v/>
      </c>
      <c r="I631" s="21"/>
      <c r="J631" s="66" t="str">
        <f t="shared" si="1"/>
        <v/>
      </c>
      <c r="L631" s="67" t="str">
        <f t="array" ref="L631">IFERROR(IF(J631="","",INDEX('Inventory List'!$S$4:$S$1001,MATCH(B631,'Inventory List'!$A$4:$A$1001,0))),"")</f>
        <v/>
      </c>
      <c r="M631" s="67" t="str">
        <f t="shared" si="2"/>
        <v/>
      </c>
    </row>
    <row r="632">
      <c r="A632" s="21"/>
      <c r="B632" s="47"/>
      <c r="C632" s="69"/>
      <c r="D632" s="68"/>
      <c r="E632" s="46" t="str">
        <f t="array" ref="E632">IFNA(INDEX('Inventory List'!W633:W1629,Match(B632,'Inventory List'!A633:A1629,0)),"")</f>
        <v/>
      </c>
      <c r="G632" s="21"/>
      <c r="H632" s="49" t="str">
        <f t="array" ref="H632">IFNA(INDEX('Inventory List'!H633:H1629,Match(B632,'Inventory List'!A633:A1629,0)),"")</f>
        <v/>
      </c>
      <c r="I632" s="21"/>
      <c r="J632" s="66" t="str">
        <f t="shared" si="1"/>
        <v/>
      </c>
      <c r="L632" s="67" t="str">
        <f t="array" ref="L632">IFERROR(IF(J632="","",INDEX('Inventory List'!$S$4:$S$1001,MATCH(B632,'Inventory List'!$A$4:$A$1001,0))),"")</f>
        <v/>
      </c>
      <c r="M632" s="67" t="str">
        <f t="shared" si="2"/>
        <v/>
      </c>
    </row>
    <row r="633">
      <c r="A633" s="21"/>
      <c r="B633" s="47"/>
      <c r="C633" s="69"/>
      <c r="D633" s="68"/>
      <c r="E633" s="46" t="str">
        <f t="array" ref="E633">IFNA(INDEX('Inventory List'!W634:W1630,Match(B633,'Inventory List'!A634:A1630,0)),"")</f>
        <v/>
      </c>
      <c r="G633" s="21"/>
      <c r="H633" s="49" t="str">
        <f t="array" ref="H633">IFNA(INDEX('Inventory List'!H634:H1630,Match(B633,'Inventory List'!A634:A1630,0)),"")</f>
        <v/>
      </c>
      <c r="I633" s="21"/>
      <c r="J633" s="66" t="str">
        <f t="shared" si="1"/>
        <v/>
      </c>
      <c r="L633" s="67" t="str">
        <f t="array" ref="L633">IFERROR(IF(J633="","",INDEX('Inventory List'!$S$4:$S$1001,MATCH(B633,'Inventory List'!$A$4:$A$1001,0))),"")</f>
        <v/>
      </c>
      <c r="M633" s="67" t="str">
        <f t="shared" si="2"/>
        <v/>
      </c>
    </row>
    <row r="634">
      <c r="A634" s="21"/>
      <c r="B634" s="47"/>
      <c r="C634" s="69"/>
      <c r="D634" s="68"/>
      <c r="E634" s="46" t="str">
        <f t="array" ref="E634">IFNA(INDEX('Inventory List'!W635:W1631,Match(B634,'Inventory List'!A635:A1631,0)),"")</f>
        <v/>
      </c>
      <c r="G634" s="21"/>
      <c r="H634" s="49" t="str">
        <f t="array" ref="H634">IFNA(INDEX('Inventory List'!H635:H1631,Match(B634,'Inventory List'!A635:A1631,0)),"")</f>
        <v/>
      </c>
      <c r="I634" s="21"/>
      <c r="J634" s="66" t="str">
        <f t="shared" si="1"/>
        <v/>
      </c>
      <c r="L634" s="67" t="str">
        <f t="array" ref="L634">IFERROR(IF(J634="","",INDEX('Inventory List'!$S$4:$S$1001,MATCH(B634,'Inventory List'!$A$4:$A$1001,0))),"")</f>
        <v/>
      </c>
      <c r="M634" s="67" t="str">
        <f t="shared" si="2"/>
        <v/>
      </c>
    </row>
    <row r="635">
      <c r="A635" s="21"/>
      <c r="B635" s="47"/>
      <c r="C635" s="69"/>
      <c r="D635" s="68"/>
      <c r="E635" s="46" t="str">
        <f t="array" ref="E635">IFNA(INDEX('Inventory List'!W636:W1632,Match(B635,'Inventory List'!A636:A1632,0)),"")</f>
        <v/>
      </c>
      <c r="G635" s="21"/>
      <c r="H635" s="49" t="str">
        <f t="array" ref="H635">IFNA(INDEX('Inventory List'!H636:H1632,Match(B635,'Inventory List'!A636:A1632,0)),"")</f>
        <v/>
      </c>
      <c r="I635" s="21"/>
      <c r="J635" s="66" t="str">
        <f t="shared" si="1"/>
        <v/>
      </c>
      <c r="L635" s="67" t="str">
        <f t="array" ref="L635">IFERROR(IF(J635="","",INDEX('Inventory List'!$S$4:$S$1001,MATCH(B635,'Inventory List'!$A$4:$A$1001,0))),"")</f>
        <v/>
      </c>
      <c r="M635" s="67" t="str">
        <f t="shared" si="2"/>
        <v/>
      </c>
    </row>
    <row r="636">
      <c r="A636" s="21"/>
      <c r="B636" s="47"/>
      <c r="C636" s="69"/>
      <c r="D636" s="68"/>
      <c r="E636" s="46" t="str">
        <f t="array" ref="E636">IFNA(INDEX('Inventory List'!W637:W1633,Match(B636,'Inventory List'!A637:A1633,0)),"")</f>
        <v/>
      </c>
      <c r="G636" s="21"/>
      <c r="H636" s="49" t="str">
        <f t="array" ref="H636">IFNA(INDEX('Inventory List'!H637:H1633,Match(B636,'Inventory List'!A637:A1633,0)),"")</f>
        <v/>
      </c>
      <c r="I636" s="21"/>
      <c r="J636" s="66" t="str">
        <f t="shared" si="1"/>
        <v/>
      </c>
      <c r="L636" s="67" t="str">
        <f t="array" ref="L636">IFERROR(IF(J636="","",INDEX('Inventory List'!$S$4:$S$1001,MATCH(B636,'Inventory List'!$A$4:$A$1001,0))),"")</f>
        <v/>
      </c>
      <c r="M636" s="67" t="str">
        <f t="shared" si="2"/>
        <v/>
      </c>
    </row>
    <row r="637">
      <c r="A637" s="21"/>
      <c r="B637" s="47"/>
      <c r="C637" s="69"/>
      <c r="D637" s="68"/>
      <c r="E637" s="46" t="str">
        <f t="array" ref="E637">IFNA(INDEX('Inventory List'!W638:W1634,Match(B637,'Inventory List'!A638:A1634,0)),"")</f>
        <v/>
      </c>
      <c r="G637" s="21"/>
      <c r="H637" s="49" t="str">
        <f t="array" ref="H637">IFNA(INDEX('Inventory List'!H638:H1634,Match(B637,'Inventory List'!A638:A1634,0)),"")</f>
        <v/>
      </c>
      <c r="I637" s="21"/>
      <c r="J637" s="66" t="str">
        <f t="shared" si="1"/>
        <v/>
      </c>
      <c r="L637" s="67" t="str">
        <f t="array" ref="L637">IFERROR(IF(J637="","",INDEX('Inventory List'!$S$4:$S$1001,MATCH(B637,'Inventory List'!$A$4:$A$1001,0))),"")</f>
        <v/>
      </c>
      <c r="M637" s="67" t="str">
        <f t="shared" si="2"/>
        <v/>
      </c>
    </row>
    <row r="638">
      <c r="A638" s="21"/>
      <c r="B638" s="47"/>
      <c r="C638" s="69"/>
      <c r="D638" s="68"/>
      <c r="E638" s="46" t="str">
        <f t="array" ref="E638">IFNA(INDEX('Inventory List'!W639:W1635,Match(B638,'Inventory List'!A639:A1635,0)),"")</f>
        <v/>
      </c>
      <c r="G638" s="21"/>
      <c r="H638" s="49" t="str">
        <f t="array" ref="H638">IFNA(INDEX('Inventory List'!H639:H1635,Match(B638,'Inventory List'!A639:A1635,0)),"")</f>
        <v/>
      </c>
      <c r="I638" s="21"/>
      <c r="J638" s="66" t="str">
        <f t="shared" si="1"/>
        <v/>
      </c>
      <c r="L638" s="67" t="str">
        <f t="array" ref="L638">IFERROR(IF(J638="","",INDEX('Inventory List'!$S$4:$S$1001,MATCH(B638,'Inventory List'!$A$4:$A$1001,0))),"")</f>
        <v/>
      </c>
      <c r="M638" s="67" t="str">
        <f t="shared" si="2"/>
        <v/>
      </c>
    </row>
    <row r="639">
      <c r="A639" s="21"/>
      <c r="B639" s="47"/>
      <c r="C639" s="69"/>
      <c r="D639" s="68"/>
      <c r="E639" s="46" t="str">
        <f t="array" ref="E639">IFNA(INDEX('Inventory List'!W640:W1636,Match(B639,'Inventory List'!A640:A1636,0)),"")</f>
        <v/>
      </c>
      <c r="G639" s="21"/>
      <c r="H639" s="49" t="str">
        <f t="array" ref="H639">IFNA(INDEX('Inventory List'!H640:H1636,Match(B639,'Inventory List'!A640:A1636,0)),"")</f>
        <v/>
      </c>
      <c r="I639" s="21"/>
      <c r="J639" s="66" t="str">
        <f t="shared" si="1"/>
        <v/>
      </c>
      <c r="L639" s="67" t="str">
        <f t="array" ref="L639">IFERROR(IF(J639="","",INDEX('Inventory List'!$S$4:$S$1001,MATCH(B639,'Inventory List'!$A$4:$A$1001,0))),"")</f>
        <v/>
      </c>
      <c r="M639" s="67" t="str">
        <f t="shared" si="2"/>
        <v/>
      </c>
    </row>
    <row r="640">
      <c r="A640" s="21"/>
      <c r="B640" s="47"/>
      <c r="C640" s="69"/>
      <c r="D640" s="68"/>
      <c r="E640" s="46" t="str">
        <f t="array" ref="E640">IFNA(INDEX('Inventory List'!W641:W1637,Match(B640,'Inventory List'!A641:A1637,0)),"")</f>
        <v/>
      </c>
      <c r="G640" s="21"/>
      <c r="H640" s="49" t="str">
        <f t="array" ref="H640">IFNA(INDEX('Inventory List'!H641:H1637,Match(B640,'Inventory List'!A641:A1637,0)),"")</f>
        <v/>
      </c>
      <c r="I640" s="21"/>
      <c r="J640" s="66" t="str">
        <f t="shared" si="1"/>
        <v/>
      </c>
      <c r="L640" s="67" t="str">
        <f t="array" ref="L640">IFERROR(IF(J640="","",INDEX('Inventory List'!$S$4:$S$1001,MATCH(B640,'Inventory List'!$A$4:$A$1001,0))),"")</f>
        <v/>
      </c>
      <c r="M640" s="67" t="str">
        <f t="shared" si="2"/>
        <v/>
      </c>
    </row>
    <row r="641">
      <c r="A641" s="21"/>
      <c r="B641" s="47"/>
      <c r="C641" s="69"/>
      <c r="D641" s="68"/>
      <c r="E641" s="46" t="str">
        <f t="array" ref="E641">IFNA(INDEX('Inventory List'!W642:W1638,Match(B641,'Inventory List'!A642:A1638,0)),"")</f>
        <v/>
      </c>
      <c r="G641" s="21"/>
      <c r="H641" s="49" t="str">
        <f t="array" ref="H641">IFNA(INDEX('Inventory List'!H642:H1638,Match(B641,'Inventory List'!A642:A1638,0)),"")</f>
        <v/>
      </c>
      <c r="I641" s="21"/>
      <c r="J641" s="66" t="str">
        <f t="shared" si="1"/>
        <v/>
      </c>
      <c r="L641" s="67" t="str">
        <f t="array" ref="L641">IFERROR(IF(J641="","",INDEX('Inventory List'!$S$4:$S$1001,MATCH(B641,'Inventory List'!$A$4:$A$1001,0))),"")</f>
        <v/>
      </c>
      <c r="M641" s="67" t="str">
        <f t="shared" si="2"/>
        <v/>
      </c>
    </row>
    <row r="642">
      <c r="A642" s="21"/>
      <c r="B642" s="47"/>
      <c r="C642" s="69"/>
      <c r="D642" s="68"/>
      <c r="E642" s="46" t="str">
        <f t="array" ref="E642">IFNA(INDEX('Inventory List'!W643:W1639,Match(B642,'Inventory List'!A643:A1639,0)),"")</f>
        <v/>
      </c>
      <c r="G642" s="21"/>
      <c r="H642" s="49" t="str">
        <f t="array" ref="H642">IFNA(INDEX('Inventory List'!H643:H1639,Match(B642,'Inventory List'!A643:A1639,0)),"")</f>
        <v/>
      </c>
      <c r="I642" s="21"/>
      <c r="J642" s="66" t="str">
        <f t="shared" si="1"/>
        <v/>
      </c>
      <c r="L642" s="67" t="str">
        <f t="array" ref="L642">IFERROR(IF(J642="","",INDEX('Inventory List'!$S$4:$S$1001,MATCH(B642,'Inventory List'!$A$4:$A$1001,0))),"")</f>
        <v/>
      </c>
      <c r="M642" s="67" t="str">
        <f t="shared" si="2"/>
        <v/>
      </c>
    </row>
    <row r="643">
      <c r="A643" s="21"/>
      <c r="B643" s="47"/>
      <c r="C643" s="69"/>
      <c r="D643" s="68"/>
      <c r="E643" s="46" t="str">
        <f t="array" ref="E643">IFNA(INDEX('Inventory List'!W644:W1640,Match(B643,'Inventory List'!A644:A1640,0)),"")</f>
        <v/>
      </c>
      <c r="G643" s="21"/>
      <c r="H643" s="49" t="str">
        <f t="array" ref="H643">IFNA(INDEX('Inventory List'!H644:H1640,Match(B643,'Inventory List'!A644:A1640,0)),"")</f>
        <v/>
      </c>
      <c r="I643" s="21"/>
      <c r="J643" s="66" t="str">
        <f t="shared" si="1"/>
        <v/>
      </c>
      <c r="L643" s="67" t="str">
        <f t="array" ref="L643">IFERROR(IF(J643="","",INDEX('Inventory List'!$S$4:$S$1001,MATCH(B643,'Inventory List'!$A$4:$A$1001,0))),"")</f>
        <v/>
      </c>
      <c r="M643" s="67" t="str">
        <f t="shared" si="2"/>
        <v/>
      </c>
    </row>
    <row r="644">
      <c r="A644" s="21"/>
      <c r="B644" s="47"/>
      <c r="C644" s="69"/>
      <c r="D644" s="68"/>
      <c r="E644" s="46" t="str">
        <f t="array" ref="E644">IFNA(INDEX('Inventory List'!W645:W1641,Match(B644,'Inventory List'!A645:A1641,0)),"")</f>
        <v/>
      </c>
      <c r="G644" s="21"/>
      <c r="H644" s="49" t="str">
        <f t="array" ref="H644">IFNA(INDEX('Inventory List'!H645:H1641,Match(B644,'Inventory List'!A645:A1641,0)),"")</f>
        <v/>
      </c>
      <c r="I644" s="21"/>
      <c r="J644" s="66" t="str">
        <f t="shared" si="1"/>
        <v/>
      </c>
      <c r="L644" s="67" t="str">
        <f t="array" ref="L644">IFERROR(IF(J644="","",INDEX('Inventory List'!$S$4:$S$1001,MATCH(B644,'Inventory List'!$A$4:$A$1001,0))),"")</f>
        <v/>
      </c>
      <c r="M644" s="67" t="str">
        <f t="shared" si="2"/>
        <v/>
      </c>
    </row>
    <row r="645">
      <c r="A645" s="21"/>
      <c r="B645" s="47"/>
      <c r="C645" s="69"/>
      <c r="D645" s="68"/>
      <c r="E645" s="46" t="str">
        <f t="array" ref="E645">IFNA(INDEX('Inventory List'!W646:W1642,Match(B645,'Inventory List'!A646:A1642,0)),"")</f>
        <v/>
      </c>
      <c r="G645" s="21"/>
      <c r="H645" s="49" t="str">
        <f t="array" ref="H645">IFNA(INDEX('Inventory List'!H646:H1642,Match(B645,'Inventory List'!A646:A1642,0)),"")</f>
        <v/>
      </c>
      <c r="I645" s="21"/>
      <c r="J645" s="66" t="str">
        <f t="shared" si="1"/>
        <v/>
      </c>
      <c r="L645" s="67" t="str">
        <f t="array" ref="L645">IFERROR(IF(J645="","",INDEX('Inventory List'!$S$4:$S$1001,MATCH(B645,'Inventory List'!$A$4:$A$1001,0))),"")</f>
        <v/>
      </c>
      <c r="M645" s="67" t="str">
        <f t="shared" si="2"/>
        <v/>
      </c>
    </row>
    <row r="646">
      <c r="A646" s="21"/>
      <c r="B646" s="47"/>
      <c r="C646" s="69"/>
      <c r="D646" s="68"/>
      <c r="E646" s="46" t="str">
        <f t="array" ref="E646">IFNA(INDEX('Inventory List'!W647:W1643,Match(B646,'Inventory List'!A647:A1643,0)),"")</f>
        <v/>
      </c>
      <c r="G646" s="21"/>
      <c r="H646" s="49" t="str">
        <f t="array" ref="H646">IFNA(INDEX('Inventory List'!H647:H1643,Match(B646,'Inventory List'!A647:A1643,0)),"")</f>
        <v/>
      </c>
      <c r="I646" s="21"/>
      <c r="J646" s="66" t="str">
        <f t="shared" si="1"/>
        <v/>
      </c>
      <c r="L646" s="67" t="str">
        <f t="array" ref="L646">IFERROR(IF(J646="","",INDEX('Inventory List'!$S$4:$S$1001,MATCH(B646,'Inventory List'!$A$4:$A$1001,0))),"")</f>
        <v/>
      </c>
      <c r="M646" s="67" t="str">
        <f t="shared" si="2"/>
        <v/>
      </c>
    </row>
    <row r="647">
      <c r="A647" s="21"/>
      <c r="B647" s="47"/>
      <c r="C647" s="69"/>
      <c r="D647" s="68"/>
      <c r="E647" s="46" t="str">
        <f t="array" ref="E647">IFNA(INDEX('Inventory List'!W648:W1644,Match(B647,'Inventory List'!A648:A1644,0)),"")</f>
        <v/>
      </c>
      <c r="G647" s="21"/>
      <c r="H647" s="49" t="str">
        <f t="array" ref="H647">IFNA(INDEX('Inventory List'!H648:H1644,Match(B647,'Inventory List'!A648:A1644,0)),"")</f>
        <v/>
      </c>
      <c r="I647" s="21"/>
      <c r="J647" s="66" t="str">
        <f t="shared" si="1"/>
        <v/>
      </c>
      <c r="L647" s="67" t="str">
        <f t="array" ref="L647">IFERROR(IF(J647="","",INDEX('Inventory List'!$S$4:$S$1001,MATCH(B647,'Inventory List'!$A$4:$A$1001,0))),"")</f>
        <v/>
      </c>
      <c r="M647" s="67" t="str">
        <f t="shared" si="2"/>
        <v/>
      </c>
    </row>
    <row r="648">
      <c r="A648" s="21"/>
      <c r="B648" s="47"/>
      <c r="C648" s="69"/>
      <c r="D648" s="68"/>
      <c r="E648" s="46" t="str">
        <f t="array" ref="E648">IFNA(INDEX('Inventory List'!W649:W1645,Match(B648,'Inventory List'!A649:A1645,0)),"")</f>
        <v/>
      </c>
      <c r="G648" s="21"/>
      <c r="H648" s="49" t="str">
        <f t="array" ref="H648">IFNA(INDEX('Inventory List'!H649:H1645,Match(B648,'Inventory List'!A649:A1645,0)),"")</f>
        <v/>
      </c>
      <c r="I648" s="21"/>
      <c r="J648" s="66" t="str">
        <f t="shared" si="1"/>
        <v/>
      </c>
      <c r="L648" s="67" t="str">
        <f t="array" ref="L648">IFERROR(IF(J648="","",INDEX('Inventory List'!$S$4:$S$1001,MATCH(B648,'Inventory List'!$A$4:$A$1001,0))),"")</f>
        <v/>
      </c>
      <c r="M648" s="67" t="str">
        <f t="shared" si="2"/>
        <v/>
      </c>
    </row>
    <row r="649">
      <c r="A649" s="21"/>
      <c r="B649" s="47"/>
      <c r="C649" s="69"/>
      <c r="D649" s="68"/>
      <c r="E649" s="46" t="str">
        <f t="array" ref="E649">IFNA(INDEX('Inventory List'!W650:W1646,Match(B649,'Inventory List'!A650:A1646,0)),"")</f>
        <v/>
      </c>
      <c r="G649" s="21"/>
      <c r="H649" s="49" t="str">
        <f t="array" ref="H649">IFNA(INDEX('Inventory List'!H650:H1646,Match(B649,'Inventory List'!A650:A1646,0)),"")</f>
        <v/>
      </c>
      <c r="I649" s="21"/>
      <c r="J649" s="66" t="str">
        <f t="shared" si="1"/>
        <v/>
      </c>
      <c r="L649" s="67" t="str">
        <f t="array" ref="L649">IFERROR(IF(J649="","",INDEX('Inventory List'!$S$4:$S$1001,MATCH(B649,'Inventory List'!$A$4:$A$1001,0))),"")</f>
        <v/>
      </c>
      <c r="M649" s="67" t="str">
        <f t="shared" si="2"/>
        <v/>
      </c>
    </row>
    <row r="650">
      <c r="A650" s="21"/>
      <c r="B650" s="47"/>
      <c r="C650" s="69"/>
      <c r="D650" s="68"/>
      <c r="E650" s="46" t="str">
        <f t="array" ref="E650">IFNA(INDEX('Inventory List'!W651:W1647,Match(B650,'Inventory List'!A651:A1647,0)),"")</f>
        <v/>
      </c>
      <c r="G650" s="21"/>
      <c r="H650" s="49" t="str">
        <f t="array" ref="H650">IFNA(INDEX('Inventory List'!H651:H1647,Match(B650,'Inventory List'!A651:A1647,0)),"")</f>
        <v/>
      </c>
      <c r="I650" s="21"/>
      <c r="J650" s="66" t="str">
        <f t="shared" si="1"/>
        <v/>
      </c>
      <c r="L650" s="67" t="str">
        <f t="array" ref="L650">IFERROR(IF(J650="","",INDEX('Inventory List'!$S$4:$S$1001,MATCH(B650,'Inventory List'!$A$4:$A$1001,0))),"")</f>
        <v/>
      </c>
      <c r="M650" s="67" t="str">
        <f t="shared" si="2"/>
        <v/>
      </c>
    </row>
    <row r="651">
      <c r="A651" s="21"/>
      <c r="B651" s="47"/>
      <c r="C651" s="69"/>
      <c r="D651" s="68"/>
      <c r="E651" s="46" t="str">
        <f t="array" ref="E651">IFNA(INDEX('Inventory List'!W652:W1648,Match(B651,'Inventory List'!A652:A1648,0)),"")</f>
        <v/>
      </c>
      <c r="G651" s="21"/>
      <c r="H651" s="49" t="str">
        <f t="array" ref="H651">IFNA(INDEX('Inventory List'!H652:H1648,Match(B651,'Inventory List'!A652:A1648,0)),"")</f>
        <v/>
      </c>
      <c r="I651" s="21"/>
      <c r="J651" s="66" t="str">
        <f t="shared" si="1"/>
        <v/>
      </c>
      <c r="L651" s="67" t="str">
        <f t="array" ref="L651">IFERROR(IF(J651="","",INDEX('Inventory List'!$S$4:$S$1001,MATCH(B651,'Inventory List'!$A$4:$A$1001,0))),"")</f>
        <v/>
      </c>
      <c r="M651" s="67" t="str">
        <f t="shared" si="2"/>
        <v/>
      </c>
    </row>
    <row r="652">
      <c r="A652" s="21"/>
      <c r="B652" s="47"/>
      <c r="C652" s="69"/>
      <c r="D652" s="68"/>
      <c r="E652" s="46" t="str">
        <f t="array" ref="E652">IFNA(INDEX('Inventory List'!W653:W1649,Match(B652,'Inventory List'!A653:A1649,0)),"")</f>
        <v/>
      </c>
      <c r="G652" s="21"/>
      <c r="H652" s="49" t="str">
        <f t="array" ref="H652">IFNA(INDEX('Inventory List'!H653:H1649,Match(B652,'Inventory List'!A653:A1649,0)),"")</f>
        <v/>
      </c>
      <c r="I652" s="21"/>
      <c r="J652" s="66" t="str">
        <f t="shared" si="1"/>
        <v/>
      </c>
      <c r="L652" s="67" t="str">
        <f t="array" ref="L652">IFERROR(IF(J652="","",INDEX('Inventory List'!$S$4:$S$1001,MATCH(B652,'Inventory List'!$A$4:$A$1001,0))),"")</f>
        <v/>
      </c>
      <c r="M652" s="67" t="str">
        <f t="shared" si="2"/>
        <v/>
      </c>
    </row>
    <row r="653">
      <c r="A653" s="21"/>
      <c r="B653" s="47"/>
      <c r="C653" s="69"/>
      <c r="D653" s="68"/>
      <c r="E653" s="46" t="str">
        <f t="array" ref="E653">IFNA(INDEX('Inventory List'!W654:W1650,Match(B653,'Inventory List'!A654:A1650,0)),"")</f>
        <v/>
      </c>
      <c r="G653" s="21"/>
      <c r="H653" s="49" t="str">
        <f t="array" ref="H653">IFNA(INDEX('Inventory List'!H654:H1650,Match(B653,'Inventory List'!A654:A1650,0)),"")</f>
        <v/>
      </c>
      <c r="I653" s="21"/>
      <c r="J653" s="66" t="str">
        <f t="shared" si="1"/>
        <v/>
      </c>
      <c r="L653" s="67" t="str">
        <f t="array" ref="L653">IFERROR(IF(J653="","",INDEX('Inventory List'!$S$4:$S$1001,MATCH(B653,'Inventory List'!$A$4:$A$1001,0))),"")</f>
        <v/>
      </c>
      <c r="M653" s="67" t="str">
        <f t="shared" si="2"/>
        <v/>
      </c>
    </row>
    <row r="654">
      <c r="A654" s="21"/>
      <c r="B654" s="47"/>
      <c r="C654" s="69"/>
      <c r="D654" s="68"/>
      <c r="E654" s="46" t="str">
        <f t="array" ref="E654">IFNA(INDEX('Inventory List'!W655:W1651,Match(B654,'Inventory List'!A655:A1651,0)),"")</f>
        <v/>
      </c>
      <c r="G654" s="21"/>
      <c r="H654" s="49" t="str">
        <f t="array" ref="H654">IFNA(INDEX('Inventory List'!H655:H1651,Match(B654,'Inventory List'!A655:A1651,0)),"")</f>
        <v/>
      </c>
      <c r="I654" s="21"/>
      <c r="J654" s="66" t="str">
        <f t="shared" si="1"/>
        <v/>
      </c>
      <c r="L654" s="67" t="str">
        <f t="array" ref="L654">IFERROR(IF(J654="","",INDEX('Inventory List'!$S$4:$S$1001,MATCH(B654,'Inventory List'!$A$4:$A$1001,0))),"")</f>
        <v/>
      </c>
      <c r="M654" s="67" t="str">
        <f t="shared" si="2"/>
        <v/>
      </c>
    </row>
    <row r="655">
      <c r="A655" s="21"/>
      <c r="B655" s="47"/>
      <c r="C655" s="69"/>
      <c r="D655" s="68"/>
      <c r="E655" s="46" t="str">
        <f t="array" ref="E655">IFNA(INDEX('Inventory List'!W656:W1652,Match(B655,'Inventory List'!A656:A1652,0)),"")</f>
        <v/>
      </c>
      <c r="G655" s="21"/>
      <c r="H655" s="49" t="str">
        <f t="array" ref="H655">IFNA(INDEX('Inventory List'!H656:H1652,Match(B655,'Inventory List'!A656:A1652,0)),"")</f>
        <v/>
      </c>
      <c r="I655" s="21"/>
      <c r="J655" s="66" t="str">
        <f t="shared" si="1"/>
        <v/>
      </c>
      <c r="L655" s="67" t="str">
        <f t="array" ref="L655">IFERROR(IF(J655="","",INDEX('Inventory List'!$S$4:$S$1001,MATCH(B655,'Inventory List'!$A$4:$A$1001,0))),"")</f>
        <v/>
      </c>
      <c r="M655" s="67" t="str">
        <f t="shared" si="2"/>
        <v/>
      </c>
    </row>
    <row r="656">
      <c r="A656" s="21"/>
      <c r="B656" s="47"/>
      <c r="C656" s="69"/>
      <c r="D656" s="68"/>
      <c r="E656" s="46" t="str">
        <f t="array" ref="E656">IFNA(INDEX('Inventory List'!W657:W1653,Match(B656,'Inventory List'!A657:A1653,0)),"")</f>
        <v/>
      </c>
      <c r="G656" s="21"/>
      <c r="H656" s="49" t="str">
        <f t="array" ref="H656">IFNA(INDEX('Inventory List'!H657:H1653,Match(B656,'Inventory List'!A657:A1653,0)),"")</f>
        <v/>
      </c>
      <c r="I656" s="21"/>
      <c r="J656" s="66" t="str">
        <f t="shared" si="1"/>
        <v/>
      </c>
      <c r="L656" s="67" t="str">
        <f t="array" ref="L656">IFERROR(IF(J656="","",INDEX('Inventory List'!$S$4:$S$1001,MATCH(B656,'Inventory List'!$A$4:$A$1001,0))),"")</f>
        <v/>
      </c>
      <c r="M656" s="67" t="str">
        <f t="shared" si="2"/>
        <v/>
      </c>
    </row>
    <row r="657">
      <c r="A657" s="21"/>
      <c r="B657" s="47"/>
      <c r="C657" s="69"/>
      <c r="D657" s="68"/>
      <c r="E657" s="46" t="str">
        <f t="array" ref="E657">IFNA(INDEX('Inventory List'!W658:W1654,Match(B657,'Inventory List'!A658:A1654,0)),"")</f>
        <v/>
      </c>
      <c r="G657" s="21"/>
      <c r="H657" s="49" t="str">
        <f t="array" ref="H657">IFNA(INDEX('Inventory List'!H658:H1654,Match(B657,'Inventory List'!A658:A1654,0)),"")</f>
        <v/>
      </c>
      <c r="I657" s="21"/>
      <c r="J657" s="66" t="str">
        <f t="shared" si="1"/>
        <v/>
      </c>
      <c r="L657" s="67" t="str">
        <f t="array" ref="L657">IFERROR(IF(J657="","",INDEX('Inventory List'!$S$4:$S$1001,MATCH(B657,'Inventory List'!$A$4:$A$1001,0))),"")</f>
        <v/>
      </c>
      <c r="M657" s="67" t="str">
        <f t="shared" si="2"/>
        <v/>
      </c>
    </row>
    <row r="658">
      <c r="A658" s="21"/>
      <c r="B658" s="47"/>
      <c r="C658" s="69"/>
      <c r="D658" s="68"/>
      <c r="E658" s="46" t="str">
        <f t="array" ref="E658">IFNA(INDEX('Inventory List'!W659:W1655,Match(B658,'Inventory List'!A659:A1655,0)),"")</f>
        <v/>
      </c>
      <c r="G658" s="21"/>
      <c r="H658" s="49" t="str">
        <f t="array" ref="H658">IFNA(INDEX('Inventory List'!H659:H1655,Match(B658,'Inventory List'!A659:A1655,0)),"")</f>
        <v/>
      </c>
      <c r="I658" s="21"/>
      <c r="J658" s="66" t="str">
        <f t="shared" si="1"/>
        <v/>
      </c>
      <c r="L658" s="67" t="str">
        <f t="array" ref="L658">IFERROR(IF(J658="","",INDEX('Inventory List'!$S$4:$S$1001,MATCH(B658,'Inventory List'!$A$4:$A$1001,0))),"")</f>
        <v/>
      </c>
      <c r="M658" s="67" t="str">
        <f t="shared" si="2"/>
        <v/>
      </c>
    </row>
    <row r="659">
      <c r="A659" s="21"/>
      <c r="B659" s="47"/>
      <c r="C659" s="69"/>
      <c r="D659" s="68"/>
      <c r="E659" s="46" t="str">
        <f t="array" ref="E659">IFNA(INDEX('Inventory List'!W660:W1656,Match(B659,'Inventory List'!A660:A1656,0)),"")</f>
        <v/>
      </c>
      <c r="G659" s="21"/>
      <c r="H659" s="49" t="str">
        <f t="array" ref="H659">IFNA(INDEX('Inventory List'!H660:H1656,Match(B659,'Inventory List'!A660:A1656,0)),"")</f>
        <v/>
      </c>
      <c r="I659" s="21"/>
      <c r="J659" s="66" t="str">
        <f t="shared" si="1"/>
        <v/>
      </c>
      <c r="L659" s="67" t="str">
        <f t="array" ref="L659">IFERROR(IF(J659="","",INDEX('Inventory List'!$S$4:$S$1001,MATCH(B659,'Inventory List'!$A$4:$A$1001,0))),"")</f>
        <v/>
      </c>
      <c r="M659" s="67" t="str">
        <f t="shared" si="2"/>
        <v/>
      </c>
    </row>
    <row r="660">
      <c r="A660" s="21"/>
      <c r="B660" s="47"/>
      <c r="C660" s="69"/>
      <c r="D660" s="68"/>
      <c r="E660" s="46" t="str">
        <f t="array" ref="E660">IFNA(INDEX('Inventory List'!W661:W1657,Match(B660,'Inventory List'!A661:A1657,0)),"")</f>
        <v/>
      </c>
      <c r="G660" s="21"/>
      <c r="H660" s="49" t="str">
        <f t="array" ref="H660">IFNA(INDEX('Inventory List'!H661:H1657,Match(B660,'Inventory List'!A661:A1657,0)),"")</f>
        <v/>
      </c>
      <c r="I660" s="21"/>
      <c r="J660" s="66" t="str">
        <f t="shared" si="1"/>
        <v/>
      </c>
      <c r="L660" s="67" t="str">
        <f t="array" ref="L660">IFERROR(IF(J660="","",INDEX('Inventory List'!$S$4:$S$1001,MATCH(B660,'Inventory List'!$A$4:$A$1001,0))),"")</f>
        <v/>
      </c>
      <c r="M660" s="67" t="str">
        <f t="shared" si="2"/>
        <v/>
      </c>
    </row>
    <row r="661">
      <c r="A661" s="21"/>
      <c r="B661" s="47"/>
      <c r="C661" s="69"/>
      <c r="D661" s="68"/>
      <c r="E661" s="46" t="str">
        <f t="array" ref="E661">IFNA(INDEX('Inventory List'!W662:W1658,Match(B661,'Inventory List'!A662:A1658,0)),"")</f>
        <v/>
      </c>
      <c r="G661" s="21"/>
      <c r="H661" s="49" t="str">
        <f t="array" ref="H661">IFNA(INDEX('Inventory List'!H662:H1658,Match(B661,'Inventory List'!A662:A1658,0)),"")</f>
        <v/>
      </c>
      <c r="I661" s="21"/>
      <c r="J661" s="66" t="str">
        <f t="shared" si="1"/>
        <v/>
      </c>
      <c r="L661" s="67" t="str">
        <f t="array" ref="L661">IFERROR(IF(J661="","",INDEX('Inventory List'!$S$4:$S$1001,MATCH(B661,'Inventory List'!$A$4:$A$1001,0))),"")</f>
        <v/>
      </c>
      <c r="M661" s="67" t="str">
        <f t="shared" si="2"/>
        <v/>
      </c>
    </row>
    <row r="662">
      <c r="A662" s="21"/>
      <c r="B662" s="47"/>
      <c r="C662" s="69"/>
      <c r="D662" s="68"/>
      <c r="E662" s="46" t="str">
        <f t="array" ref="E662">IFNA(INDEX('Inventory List'!W663:W1659,Match(B662,'Inventory List'!A663:A1659,0)),"")</f>
        <v/>
      </c>
      <c r="G662" s="21"/>
      <c r="H662" s="49" t="str">
        <f t="array" ref="H662">IFNA(INDEX('Inventory List'!H663:H1659,Match(B662,'Inventory List'!A663:A1659,0)),"")</f>
        <v/>
      </c>
      <c r="I662" s="21"/>
      <c r="J662" s="66" t="str">
        <f t="shared" si="1"/>
        <v/>
      </c>
      <c r="L662" s="67" t="str">
        <f t="array" ref="L662">IFERROR(IF(J662="","",INDEX('Inventory List'!$S$4:$S$1001,MATCH(B662,'Inventory List'!$A$4:$A$1001,0))),"")</f>
        <v/>
      </c>
      <c r="M662" s="67" t="str">
        <f t="shared" si="2"/>
        <v/>
      </c>
    </row>
    <row r="663">
      <c r="A663" s="21"/>
      <c r="B663" s="47"/>
      <c r="C663" s="69"/>
      <c r="D663" s="68"/>
      <c r="E663" s="46" t="str">
        <f t="array" ref="E663">IFNA(INDEX('Inventory List'!W664:W1660,Match(B663,'Inventory List'!A664:A1660,0)),"")</f>
        <v/>
      </c>
      <c r="G663" s="21"/>
      <c r="H663" s="49" t="str">
        <f t="array" ref="H663">IFNA(INDEX('Inventory List'!H664:H1660,Match(B663,'Inventory List'!A664:A1660,0)),"")</f>
        <v/>
      </c>
      <c r="I663" s="21"/>
      <c r="J663" s="66" t="str">
        <f t="shared" si="1"/>
        <v/>
      </c>
      <c r="L663" s="67" t="str">
        <f t="array" ref="L663">IFERROR(IF(J663="","",INDEX('Inventory List'!$S$4:$S$1001,MATCH(B663,'Inventory List'!$A$4:$A$1001,0))),"")</f>
        <v/>
      </c>
      <c r="M663" s="67" t="str">
        <f t="shared" si="2"/>
        <v/>
      </c>
    </row>
    <row r="664">
      <c r="A664" s="21"/>
      <c r="B664" s="47"/>
      <c r="C664" s="69"/>
      <c r="D664" s="68"/>
      <c r="E664" s="46" t="str">
        <f t="array" ref="E664">IFNA(INDEX('Inventory List'!W665:W1661,Match(B664,'Inventory List'!A665:A1661,0)),"")</f>
        <v/>
      </c>
      <c r="G664" s="21"/>
      <c r="H664" s="49" t="str">
        <f t="array" ref="H664">IFNA(INDEX('Inventory List'!H665:H1661,Match(B664,'Inventory List'!A665:A1661,0)),"")</f>
        <v/>
      </c>
      <c r="I664" s="21"/>
      <c r="J664" s="66" t="str">
        <f t="shared" si="1"/>
        <v/>
      </c>
      <c r="L664" s="67" t="str">
        <f t="array" ref="L664">IFERROR(IF(J664="","",INDEX('Inventory List'!$S$4:$S$1001,MATCH(B664,'Inventory List'!$A$4:$A$1001,0))),"")</f>
        <v/>
      </c>
      <c r="M664" s="67" t="str">
        <f t="shared" si="2"/>
        <v/>
      </c>
    </row>
    <row r="665">
      <c r="A665" s="21"/>
      <c r="B665" s="47"/>
      <c r="C665" s="69"/>
      <c r="D665" s="68"/>
      <c r="E665" s="46" t="str">
        <f t="array" ref="E665">IFNA(INDEX('Inventory List'!W666:W1662,Match(B665,'Inventory List'!A666:A1662,0)),"")</f>
        <v/>
      </c>
      <c r="G665" s="21"/>
      <c r="H665" s="49" t="str">
        <f t="array" ref="H665">IFNA(INDEX('Inventory List'!H666:H1662,Match(B665,'Inventory List'!A666:A1662,0)),"")</f>
        <v/>
      </c>
      <c r="I665" s="21"/>
      <c r="J665" s="66" t="str">
        <f t="shared" si="1"/>
        <v/>
      </c>
      <c r="L665" s="67" t="str">
        <f t="array" ref="L665">IFERROR(IF(J665="","",INDEX('Inventory List'!$S$4:$S$1001,MATCH(B665,'Inventory List'!$A$4:$A$1001,0))),"")</f>
        <v/>
      </c>
      <c r="M665" s="67" t="str">
        <f t="shared" si="2"/>
        <v/>
      </c>
    </row>
    <row r="666">
      <c r="A666" s="21"/>
      <c r="B666" s="47"/>
      <c r="C666" s="69"/>
      <c r="D666" s="68"/>
      <c r="E666" s="46" t="str">
        <f t="array" ref="E666">IFNA(INDEX('Inventory List'!W667:W1663,Match(B666,'Inventory List'!A667:A1663,0)),"")</f>
        <v/>
      </c>
      <c r="G666" s="21"/>
      <c r="H666" s="49" t="str">
        <f t="array" ref="H666">IFNA(INDEX('Inventory List'!H667:H1663,Match(B666,'Inventory List'!A667:A1663,0)),"")</f>
        <v/>
      </c>
      <c r="I666" s="21"/>
      <c r="J666" s="66" t="str">
        <f t="shared" si="1"/>
        <v/>
      </c>
      <c r="L666" s="67" t="str">
        <f t="array" ref="L666">IFERROR(IF(J666="","",INDEX('Inventory List'!$S$4:$S$1001,MATCH(B666,'Inventory List'!$A$4:$A$1001,0))),"")</f>
        <v/>
      </c>
      <c r="M666" s="67" t="str">
        <f t="shared" si="2"/>
        <v/>
      </c>
    </row>
    <row r="667">
      <c r="A667" s="21"/>
      <c r="B667" s="47"/>
      <c r="C667" s="69"/>
      <c r="D667" s="68"/>
      <c r="E667" s="46" t="str">
        <f t="array" ref="E667">IFNA(INDEX('Inventory List'!W668:W1664,Match(B667,'Inventory List'!A668:A1664,0)),"")</f>
        <v/>
      </c>
      <c r="G667" s="21"/>
      <c r="H667" s="49" t="str">
        <f t="array" ref="H667">IFNA(INDEX('Inventory List'!H668:H1664,Match(B667,'Inventory List'!A668:A1664,0)),"")</f>
        <v/>
      </c>
      <c r="I667" s="21"/>
      <c r="J667" s="66" t="str">
        <f t="shared" si="1"/>
        <v/>
      </c>
      <c r="L667" s="67" t="str">
        <f t="array" ref="L667">IFERROR(IF(J667="","",INDEX('Inventory List'!$S$4:$S$1001,MATCH(B667,'Inventory List'!$A$4:$A$1001,0))),"")</f>
        <v/>
      </c>
      <c r="M667" s="67" t="str">
        <f t="shared" si="2"/>
        <v/>
      </c>
    </row>
    <row r="668">
      <c r="A668" s="21"/>
      <c r="B668" s="47"/>
      <c r="C668" s="69"/>
      <c r="D668" s="68"/>
      <c r="E668" s="46" t="str">
        <f t="array" ref="E668">IFNA(INDEX('Inventory List'!W669:W1665,Match(B668,'Inventory List'!A669:A1665,0)),"")</f>
        <v/>
      </c>
      <c r="G668" s="21"/>
      <c r="H668" s="49" t="str">
        <f t="array" ref="H668">IFNA(INDEX('Inventory List'!H669:H1665,Match(B668,'Inventory List'!A669:A1665,0)),"")</f>
        <v/>
      </c>
      <c r="I668" s="21"/>
      <c r="J668" s="66" t="str">
        <f t="shared" si="1"/>
        <v/>
      </c>
      <c r="L668" s="67" t="str">
        <f t="array" ref="L668">IFERROR(IF(J668="","",INDEX('Inventory List'!$S$4:$S$1001,MATCH(B668,'Inventory List'!$A$4:$A$1001,0))),"")</f>
        <v/>
      </c>
      <c r="M668" s="67" t="str">
        <f t="shared" si="2"/>
        <v/>
      </c>
    </row>
    <row r="669">
      <c r="A669" s="21"/>
      <c r="B669" s="47"/>
      <c r="C669" s="69"/>
      <c r="D669" s="68"/>
      <c r="E669" s="46" t="str">
        <f t="array" ref="E669">IFNA(INDEX('Inventory List'!W670:W1666,Match(B669,'Inventory List'!A670:A1666,0)),"")</f>
        <v/>
      </c>
      <c r="G669" s="21"/>
      <c r="H669" s="49" t="str">
        <f t="array" ref="H669">IFNA(INDEX('Inventory List'!H670:H1666,Match(B669,'Inventory List'!A670:A1666,0)),"")</f>
        <v/>
      </c>
      <c r="I669" s="21"/>
      <c r="J669" s="66" t="str">
        <f t="shared" si="1"/>
        <v/>
      </c>
      <c r="L669" s="67" t="str">
        <f t="array" ref="L669">IFERROR(IF(J669="","",INDEX('Inventory List'!$S$4:$S$1001,MATCH(B669,'Inventory List'!$A$4:$A$1001,0))),"")</f>
        <v/>
      </c>
      <c r="M669" s="67" t="str">
        <f t="shared" si="2"/>
        <v/>
      </c>
    </row>
    <row r="670">
      <c r="A670" s="21"/>
      <c r="B670" s="47"/>
      <c r="C670" s="69"/>
      <c r="D670" s="68"/>
      <c r="E670" s="46" t="str">
        <f t="array" ref="E670">IFNA(INDEX('Inventory List'!W671:W1667,Match(B670,'Inventory List'!A671:A1667,0)),"")</f>
        <v/>
      </c>
      <c r="G670" s="21"/>
      <c r="H670" s="49" t="str">
        <f t="array" ref="H670">IFNA(INDEX('Inventory List'!H671:H1667,Match(B670,'Inventory List'!A671:A1667,0)),"")</f>
        <v/>
      </c>
      <c r="I670" s="21"/>
      <c r="J670" s="66" t="str">
        <f t="shared" si="1"/>
        <v/>
      </c>
      <c r="L670" s="67" t="str">
        <f t="array" ref="L670">IFERROR(IF(J670="","",INDEX('Inventory List'!$S$4:$S$1001,MATCH(B670,'Inventory List'!$A$4:$A$1001,0))),"")</f>
        <v/>
      </c>
      <c r="M670" s="67" t="str">
        <f t="shared" si="2"/>
        <v/>
      </c>
    </row>
    <row r="671">
      <c r="A671" s="21"/>
      <c r="B671" s="47"/>
      <c r="C671" s="69"/>
      <c r="D671" s="68"/>
      <c r="E671" s="46" t="str">
        <f t="array" ref="E671">IFNA(INDEX('Inventory List'!W672:W1668,Match(B671,'Inventory List'!A672:A1668,0)),"")</f>
        <v/>
      </c>
      <c r="G671" s="21"/>
      <c r="H671" s="49" t="str">
        <f t="array" ref="H671">IFNA(INDEX('Inventory List'!H672:H1668,Match(B671,'Inventory List'!A672:A1668,0)),"")</f>
        <v/>
      </c>
      <c r="I671" s="21"/>
      <c r="J671" s="66" t="str">
        <f t="shared" si="1"/>
        <v/>
      </c>
      <c r="L671" s="67" t="str">
        <f t="array" ref="L671">IFERROR(IF(J671="","",INDEX('Inventory List'!$S$4:$S$1001,MATCH(B671,'Inventory List'!$A$4:$A$1001,0))),"")</f>
        <v/>
      </c>
      <c r="M671" s="67" t="str">
        <f t="shared" si="2"/>
        <v/>
      </c>
    </row>
    <row r="672">
      <c r="A672" s="21"/>
      <c r="B672" s="47"/>
      <c r="C672" s="69"/>
      <c r="D672" s="68"/>
      <c r="E672" s="46" t="str">
        <f t="array" ref="E672">IFNA(INDEX('Inventory List'!W673:W1669,Match(B672,'Inventory List'!A673:A1669,0)),"")</f>
        <v/>
      </c>
      <c r="G672" s="21"/>
      <c r="H672" s="49" t="str">
        <f t="array" ref="H672">IFNA(INDEX('Inventory List'!H673:H1669,Match(B672,'Inventory List'!A673:A1669,0)),"")</f>
        <v/>
      </c>
      <c r="I672" s="21"/>
      <c r="J672" s="66" t="str">
        <f t="shared" si="1"/>
        <v/>
      </c>
      <c r="L672" s="67" t="str">
        <f t="array" ref="L672">IFERROR(IF(J672="","",INDEX('Inventory List'!$S$4:$S$1001,MATCH(B672,'Inventory List'!$A$4:$A$1001,0))),"")</f>
        <v/>
      </c>
      <c r="M672" s="67" t="str">
        <f t="shared" si="2"/>
        <v/>
      </c>
    </row>
    <row r="673">
      <c r="A673" s="21"/>
      <c r="B673" s="47"/>
      <c r="C673" s="69"/>
      <c r="D673" s="68"/>
      <c r="E673" s="46" t="str">
        <f t="array" ref="E673">IFNA(INDEX('Inventory List'!W674:W1670,Match(B673,'Inventory List'!A674:A1670,0)),"")</f>
        <v/>
      </c>
      <c r="G673" s="21"/>
      <c r="H673" s="49" t="str">
        <f t="array" ref="H673">IFNA(INDEX('Inventory List'!H674:H1670,Match(B673,'Inventory List'!A674:A1670,0)),"")</f>
        <v/>
      </c>
      <c r="I673" s="21"/>
      <c r="J673" s="66" t="str">
        <f t="shared" si="1"/>
        <v/>
      </c>
      <c r="L673" s="67" t="str">
        <f t="array" ref="L673">IFERROR(IF(J673="","",INDEX('Inventory List'!$S$4:$S$1001,MATCH(B673,'Inventory List'!$A$4:$A$1001,0))),"")</f>
        <v/>
      </c>
      <c r="M673" s="67" t="str">
        <f t="shared" si="2"/>
        <v/>
      </c>
    </row>
    <row r="674">
      <c r="A674" s="21"/>
      <c r="B674" s="47"/>
      <c r="C674" s="69"/>
      <c r="D674" s="68"/>
      <c r="E674" s="46" t="str">
        <f t="array" ref="E674">IFNA(INDEX('Inventory List'!W675:W1671,Match(B674,'Inventory List'!A675:A1671,0)),"")</f>
        <v/>
      </c>
      <c r="G674" s="21"/>
      <c r="H674" s="49" t="str">
        <f t="array" ref="H674">IFNA(INDEX('Inventory List'!H675:H1671,Match(B674,'Inventory List'!A675:A1671,0)),"")</f>
        <v/>
      </c>
      <c r="I674" s="21"/>
      <c r="J674" s="66" t="str">
        <f t="shared" si="1"/>
        <v/>
      </c>
      <c r="L674" s="67" t="str">
        <f t="array" ref="L674">IFERROR(IF(J674="","",INDEX('Inventory List'!$S$4:$S$1001,MATCH(B674,'Inventory List'!$A$4:$A$1001,0))),"")</f>
        <v/>
      </c>
      <c r="M674" s="67" t="str">
        <f t="shared" si="2"/>
        <v/>
      </c>
    </row>
    <row r="675">
      <c r="A675" s="21"/>
      <c r="B675" s="47"/>
      <c r="C675" s="69"/>
      <c r="D675" s="68"/>
      <c r="E675" s="46" t="str">
        <f t="array" ref="E675">IFNA(INDEX('Inventory List'!W676:W1672,Match(B675,'Inventory List'!A676:A1672,0)),"")</f>
        <v/>
      </c>
      <c r="G675" s="21"/>
      <c r="H675" s="49" t="str">
        <f t="array" ref="H675">IFNA(INDEX('Inventory List'!H676:H1672,Match(B675,'Inventory List'!A676:A1672,0)),"")</f>
        <v/>
      </c>
      <c r="I675" s="21"/>
      <c r="J675" s="66" t="str">
        <f t="shared" si="1"/>
        <v/>
      </c>
      <c r="L675" s="67" t="str">
        <f t="array" ref="L675">IFERROR(IF(J675="","",INDEX('Inventory List'!$S$4:$S$1001,MATCH(B675,'Inventory List'!$A$4:$A$1001,0))),"")</f>
        <v/>
      </c>
      <c r="M675" s="67" t="str">
        <f t="shared" si="2"/>
        <v/>
      </c>
    </row>
    <row r="676">
      <c r="A676" s="21"/>
      <c r="B676" s="47"/>
      <c r="C676" s="69"/>
      <c r="D676" s="68"/>
      <c r="E676" s="46" t="str">
        <f t="array" ref="E676">IFNA(INDEX('Inventory List'!W677:W1673,Match(B676,'Inventory List'!A677:A1673,0)),"")</f>
        <v/>
      </c>
      <c r="G676" s="21"/>
      <c r="H676" s="49" t="str">
        <f t="array" ref="H676">IFNA(INDEX('Inventory List'!H677:H1673,Match(B676,'Inventory List'!A677:A1673,0)),"")</f>
        <v/>
      </c>
      <c r="I676" s="21"/>
      <c r="J676" s="66" t="str">
        <f t="shared" si="1"/>
        <v/>
      </c>
      <c r="L676" s="67" t="str">
        <f t="array" ref="L676">IFERROR(IF(J676="","",INDEX('Inventory List'!$S$4:$S$1001,MATCH(B676,'Inventory List'!$A$4:$A$1001,0))),"")</f>
        <v/>
      </c>
      <c r="M676" s="67" t="str">
        <f t="shared" si="2"/>
        <v/>
      </c>
    </row>
    <row r="677">
      <c r="A677" s="21"/>
      <c r="B677" s="47"/>
      <c r="C677" s="69"/>
      <c r="D677" s="68"/>
      <c r="E677" s="46" t="str">
        <f t="array" ref="E677">IFNA(INDEX('Inventory List'!W678:W1674,Match(B677,'Inventory List'!A678:A1674,0)),"")</f>
        <v/>
      </c>
      <c r="G677" s="21"/>
      <c r="H677" s="49" t="str">
        <f t="array" ref="H677">IFNA(INDEX('Inventory List'!H678:H1674,Match(B677,'Inventory List'!A678:A1674,0)),"")</f>
        <v/>
      </c>
      <c r="I677" s="21"/>
      <c r="J677" s="66" t="str">
        <f t="shared" si="1"/>
        <v/>
      </c>
      <c r="L677" s="67" t="str">
        <f t="array" ref="L677">IFERROR(IF(J677="","",INDEX('Inventory List'!$S$4:$S$1001,MATCH(B677,'Inventory List'!$A$4:$A$1001,0))),"")</f>
        <v/>
      </c>
      <c r="M677" s="67" t="str">
        <f t="shared" si="2"/>
        <v/>
      </c>
    </row>
    <row r="678">
      <c r="A678" s="21"/>
      <c r="B678" s="47"/>
      <c r="C678" s="69"/>
      <c r="D678" s="68"/>
      <c r="E678" s="46" t="str">
        <f t="array" ref="E678">IFNA(INDEX('Inventory List'!W679:W1675,Match(B678,'Inventory List'!A679:A1675,0)),"")</f>
        <v/>
      </c>
      <c r="G678" s="21"/>
      <c r="H678" s="49" t="str">
        <f t="array" ref="H678">IFNA(INDEX('Inventory List'!H679:H1675,Match(B678,'Inventory List'!A679:A1675,0)),"")</f>
        <v/>
      </c>
      <c r="I678" s="21"/>
      <c r="J678" s="66" t="str">
        <f t="shared" si="1"/>
        <v/>
      </c>
      <c r="L678" s="67" t="str">
        <f t="array" ref="L678">IFERROR(IF(J678="","",INDEX('Inventory List'!$S$4:$S$1001,MATCH(B678,'Inventory List'!$A$4:$A$1001,0))),"")</f>
        <v/>
      </c>
      <c r="M678" s="67" t="str">
        <f t="shared" si="2"/>
        <v/>
      </c>
    </row>
    <row r="679">
      <c r="A679" s="21"/>
      <c r="B679" s="47"/>
      <c r="C679" s="69"/>
      <c r="D679" s="68"/>
      <c r="E679" s="46" t="str">
        <f t="array" ref="E679">IFNA(INDEX('Inventory List'!W680:W1676,Match(B679,'Inventory List'!A680:A1676,0)),"")</f>
        <v/>
      </c>
      <c r="G679" s="21"/>
      <c r="H679" s="49" t="str">
        <f t="array" ref="H679">IFNA(INDEX('Inventory List'!H680:H1676,Match(B679,'Inventory List'!A680:A1676,0)),"")</f>
        <v/>
      </c>
      <c r="I679" s="21"/>
      <c r="J679" s="66" t="str">
        <f t="shared" si="1"/>
        <v/>
      </c>
      <c r="L679" s="67" t="str">
        <f t="array" ref="L679">IFERROR(IF(J679="","",INDEX('Inventory List'!$S$4:$S$1001,MATCH(B679,'Inventory List'!$A$4:$A$1001,0))),"")</f>
        <v/>
      </c>
      <c r="M679" s="67" t="str">
        <f t="shared" si="2"/>
        <v/>
      </c>
    </row>
    <row r="680">
      <c r="A680" s="21"/>
      <c r="B680" s="47"/>
      <c r="C680" s="69"/>
      <c r="D680" s="68"/>
      <c r="E680" s="46" t="str">
        <f t="array" ref="E680">IFNA(INDEX('Inventory List'!W681:W1677,Match(B680,'Inventory List'!A681:A1677,0)),"")</f>
        <v/>
      </c>
      <c r="G680" s="21"/>
      <c r="H680" s="49" t="str">
        <f t="array" ref="H680">IFNA(INDEX('Inventory List'!H681:H1677,Match(B680,'Inventory List'!A681:A1677,0)),"")</f>
        <v/>
      </c>
      <c r="I680" s="21"/>
      <c r="J680" s="66" t="str">
        <f t="shared" si="1"/>
        <v/>
      </c>
      <c r="L680" s="67" t="str">
        <f t="array" ref="L680">IFERROR(IF(J680="","",INDEX('Inventory List'!$S$4:$S$1001,MATCH(B680,'Inventory List'!$A$4:$A$1001,0))),"")</f>
        <v/>
      </c>
      <c r="M680" s="67" t="str">
        <f t="shared" si="2"/>
        <v/>
      </c>
    </row>
    <row r="681">
      <c r="A681" s="21"/>
      <c r="B681" s="47"/>
      <c r="C681" s="69"/>
      <c r="D681" s="68"/>
      <c r="E681" s="46" t="str">
        <f t="array" ref="E681">IFNA(INDEX('Inventory List'!W682:W1678,Match(B681,'Inventory List'!A682:A1678,0)),"")</f>
        <v/>
      </c>
      <c r="G681" s="21"/>
      <c r="H681" s="49" t="str">
        <f t="array" ref="H681">IFNA(INDEX('Inventory List'!H682:H1678,Match(B681,'Inventory List'!A682:A1678,0)),"")</f>
        <v/>
      </c>
      <c r="I681" s="21"/>
      <c r="J681" s="66" t="str">
        <f t="shared" si="1"/>
        <v/>
      </c>
      <c r="L681" s="67" t="str">
        <f t="array" ref="L681">IFERROR(IF(J681="","",INDEX('Inventory List'!$S$4:$S$1001,MATCH(B681,'Inventory List'!$A$4:$A$1001,0))),"")</f>
        <v/>
      </c>
      <c r="M681" s="67" t="str">
        <f t="shared" si="2"/>
        <v/>
      </c>
    </row>
    <row r="682">
      <c r="A682" s="21"/>
      <c r="B682" s="47"/>
      <c r="C682" s="69"/>
      <c r="D682" s="68"/>
      <c r="E682" s="46" t="str">
        <f t="array" ref="E682">IFNA(INDEX('Inventory List'!W683:W1679,Match(B682,'Inventory List'!A683:A1679,0)),"")</f>
        <v/>
      </c>
      <c r="G682" s="21"/>
      <c r="H682" s="49" t="str">
        <f t="array" ref="H682">IFNA(INDEX('Inventory List'!H683:H1679,Match(B682,'Inventory List'!A683:A1679,0)),"")</f>
        <v/>
      </c>
      <c r="I682" s="21"/>
      <c r="J682" s="66" t="str">
        <f t="shared" si="1"/>
        <v/>
      </c>
      <c r="L682" s="67" t="str">
        <f t="array" ref="L682">IFERROR(IF(J682="","",INDEX('Inventory List'!$S$4:$S$1001,MATCH(B682,'Inventory List'!$A$4:$A$1001,0))),"")</f>
        <v/>
      </c>
      <c r="M682" s="67" t="str">
        <f t="shared" si="2"/>
        <v/>
      </c>
    </row>
    <row r="683">
      <c r="A683" s="21"/>
      <c r="B683" s="47"/>
      <c r="C683" s="69"/>
      <c r="D683" s="68"/>
      <c r="E683" s="46" t="str">
        <f t="array" ref="E683">IFNA(INDEX('Inventory List'!W684:W1680,Match(B683,'Inventory List'!A684:A1680,0)),"")</f>
        <v/>
      </c>
      <c r="G683" s="21"/>
      <c r="H683" s="49" t="str">
        <f t="array" ref="H683">IFNA(INDEX('Inventory List'!H684:H1680,Match(B683,'Inventory List'!A684:A1680,0)),"")</f>
        <v/>
      </c>
      <c r="I683" s="21"/>
      <c r="J683" s="66" t="str">
        <f t="shared" si="1"/>
        <v/>
      </c>
      <c r="L683" s="67" t="str">
        <f t="array" ref="L683">IFERROR(IF(J683="","",INDEX('Inventory List'!$S$4:$S$1001,MATCH(B683,'Inventory List'!$A$4:$A$1001,0))),"")</f>
        <v/>
      </c>
      <c r="M683" s="67" t="str">
        <f t="shared" si="2"/>
        <v/>
      </c>
    </row>
    <row r="684">
      <c r="A684" s="21"/>
      <c r="B684" s="47"/>
      <c r="C684" s="69"/>
      <c r="D684" s="68"/>
      <c r="E684" s="46" t="str">
        <f t="array" ref="E684">IFNA(INDEX('Inventory List'!W685:W1681,Match(B684,'Inventory List'!A685:A1681,0)),"")</f>
        <v/>
      </c>
      <c r="G684" s="21"/>
      <c r="H684" s="49" t="str">
        <f t="array" ref="H684">IFNA(INDEX('Inventory List'!H685:H1681,Match(B684,'Inventory List'!A685:A1681,0)),"")</f>
        <v/>
      </c>
      <c r="I684" s="21"/>
      <c r="J684" s="66" t="str">
        <f t="shared" si="1"/>
        <v/>
      </c>
      <c r="L684" s="67" t="str">
        <f t="array" ref="L684">IFERROR(IF(J684="","",INDEX('Inventory List'!$S$4:$S$1001,MATCH(B684,'Inventory List'!$A$4:$A$1001,0))),"")</f>
        <v/>
      </c>
      <c r="M684" s="67" t="str">
        <f t="shared" si="2"/>
        <v/>
      </c>
    </row>
    <row r="685">
      <c r="A685" s="21"/>
      <c r="B685" s="47"/>
      <c r="C685" s="69"/>
      <c r="D685" s="68"/>
      <c r="E685" s="46" t="str">
        <f t="array" ref="E685">IFNA(INDEX('Inventory List'!W686:W1682,Match(B685,'Inventory List'!A686:A1682,0)),"")</f>
        <v/>
      </c>
      <c r="G685" s="21"/>
      <c r="H685" s="49" t="str">
        <f t="array" ref="H685">IFNA(INDEX('Inventory List'!H686:H1682,Match(B685,'Inventory List'!A686:A1682,0)),"")</f>
        <v/>
      </c>
      <c r="I685" s="21"/>
      <c r="J685" s="66" t="str">
        <f t="shared" si="1"/>
        <v/>
      </c>
      <c r="L685" s="67" t="str">
        <f t="array" ref="L685">IFERROR(IF(J685="","",INDEX('Inventory List'!$S$4:$S$1001,MATCH(B685,'Inventory List'!$A$4:$A$1001,0))),"")</f>
        <v/>
      </c>
      <c r="M685" s="67" t="str">
        <f t="shared" si="2"/>
        <v/>
      </c>
    </row>
    <row r="686">
      <c r="A686" s="21"/>
      <c r="B686" s="47"/>
      <c r="C686" s="69"/>
      <c r="D686" s="68"/>
      <c r="E686" s="46" t="str">
        <f t="array" ref="E686">IFNA(INDEX('Inventory List'!W687:W1683,Match(B686,'Inventory List'!A687:A1683,0)),"")</f>
        <v/>
      </c>
      <c r="G686" s="21"/>
      <c r="H686" s="49" t="str">
        <f t="array" ref="H686">IFNA(INDEX('Inventory List'!H687:H1683,Match(B686,'Inventory List'!A687:A1683,0)),"")</f>
        <v/>
      </c>
      <c r="I686" s="21"/>
      <c r="J686" s="66" t="str">
        <f t="shared" si="1"/>
        <v/>
      </c>
      <c r="L686" s="67" t="str">
        <f t="array" ref="L686">IFERROR(IF(J686="","",INDEX('Inventory List'!$S$4:$S$1001,MATCH(B686,'Inventory List'!$A$4:$A$1001,0))),"")</f>
        <v/>
      </c>
      <c r="M686" s="67" t="str">
        <f t="shared" si="2"/>
        <v/>
      </c>
    </row>
    <row r="687">
      <c r="A687" s="21"/>
      <c r="B687" s="47"/>
      <c r="C687" s="69"/>
      <c r="D687" s="68"/>
      <c r="E687" s="46" t="str">
        <f t="array" ref="E687">IFNA(INDEX('Inventory List'!W688:W1684,Match(B687,'Inventory List'!A688:A1684,0)),"")</f>
        <v/>
      </c>
      <c r="G687" s="21"/>
      <c r="H687" s="49" t="str">
        <f t="array" ref="H687">IFNA(INDEX('Inventory List'!H688:H1684,Match(B687,'Inventory List'!A688:A1684,0)),"")</f>
        <v/>
      </c>
      <c r="I687" s="21"/>
      <c r="J687" s="66" t="str">
        <f t="shared" si="1"/>
        <v/>
      </c>
      <c r="L687" s="67" t="str">
        <f t="array" ref="L687">IFERROR(IF(J687="","",INDEX('Inventory List'!$S$4:$S$1001,MATCH(B687,'Inventory List'!$A$4:$A$1001,0))),"")</f>
        <v/>
      </c>
      <c r="M687" s="67" t="str">
        <f t="shared" si="2"/>
        <v/>
      </c>
    </row>
    <row r="688">
      <c r="A688" s="21"/>
      <c r="B688" s="47"/>
      <c r="C688" s="69"/>
      <c r="D688" s="68"/>
      <c r="E688" s="46" t="str">
        <f t="array" ref="E688">IFNA(INDEX('Inventory List'!W689:W1685,Match(B688,'Inventory List'!A689:A1685,0)),"")</f>
        <v/>
      </c>
      <c r="G688" s="21"/>
      <c r="H688" s="49" t="str">
        <f t="array" ref="H688">IFNA(INDEX('Inventory List'!H689:H1685,Match(B688,'Inventory List'!A689:A1685,0)),"")</f>
        <v/>
      </c>
      <c r="I688" s="21"/>
      <c r="J688" s="66" t="str">
        <f t="shared" si="1"/>
        <v/>
      </c>
      <c r="L688" s="67" t="str">
        <f t="array" ref="L688">IFERROR(IF(J688="","",INDEX('Inventory List'!$S$4:$S$1001,MATCH(B688,'Inventory List'!$A$4:$A$1001,0))),"")</f>
        <v/>
      </c>
      <c r="M688" s="67" t="str">
        <f t="shared" si="2"/>
        <v/>
      </c>
    </row>
    <row r="689">
      <c r="A689" s="21"/>
      <c r="B689" s="47"/>
      <c r="C689" s="69"/>
      <c r="D689" s="68"/>
      <c r="E689" s="46" t="str">
        <f t="array" ref="E689">IFNA(INDEX('Inventory List'!W690:W1686,Match(B689,'Inventory List'!A690:A1686,0)),"")</f>
        <v/>
      </c>
      <c r="G689" s="21"/>
      <c r="H689" s="49" t="str">
        <f t="array" ref="H689">IFNA(INDEX('Inventory List'!H690:H1686,Match(B689,'Inventory List'!A690:A1686,0)),"")</f>
        <v/>
      </c>
      <c r="I689" s="21"/>
      <c r="J689" s="66" t="str">
        <f t="shared" si="1"/>
        <v/>
      </c>
      <c r="L689" s="67" t="str">
        <f t="array" ref="L689">IFERROR(IF(J689="","",INDEX('Inventory List'!$S$4:$S$1001,MATCH(B689,'Inventory List'!$A$4:$A$1001,0))),"")</f>
        <v/>
      </c>
      <c r="M689" s="67" t="str">
        <f t="shared" si="2"/>
        <v/>
      </c>
    </row>
    <row r="690">
      <c r="A690" s="21"/>
      <c r="B690" s="47"/>
      <c r="C690" s="69"/>
      <c r="D690" s="68"/>
      <c r="E690" s="46" t="str">
        <f t="array" ref="E690">IFNA(INDEX('Inventory List'!W691:W1687,Match(B690,'Inventory List'!A691:A1687,0)),"")</f>
        <v/>
      </c>
      <c r="G690" s="21"/>
      <c r="H690" s="49" t="str">
        <f t="array" ref="H690">IFNA(INDEX('Inventory List'!H691:H1687,Match(B690,'Inventory List'!A691:A1687,0)),"")</f>
        <v/>
      </c>
      <c r="I690" s="21"/>
      <c r="J690" s="66" t="str">
        <f t="shared" si="1"/>
        <v/>
      </c>
      <c r="L690" s="67" t="str">
        <f t="array" ref="L690">IFERROR(IF(J690="","",INDEX('Inventory List'!$S$4:$S$1001,MATCH(B690,'Inventory List'!$A$4:$A$1001,0))),"")</f>
        <v/>
      </c>
      <c r="M690" s="67" t="str">
        <f t="shared" si="2"/>
        <v/>
      </c>
    </row>
    <row r="691">
      <c r="A691" s="21"/>
      <c r="B691" s="47"/>
      <c r="C691" s="69"/>
      <c r="D691" s="68"/>
      <c r="E691" s="46" t="str">
        <f t="array" ref="E691">IFNA(INDEX('Inventory List'!W692:W1688,Match(B691,'Inventory List'!A692:A1688,0)),"")</f>
        <v/>
      </c>
      <c r="G691" s="21"/>
      <c r="H691" s="49" t="str">
        <f t="array" ref="H691">IFNA(INDEX('Inventory List'!H692:H1688,Match(B691,'Inventory List'!A692:A1688,0)),"")</f>
        <v/>
      </c>
      <c r="I691" s="21"/>
      <c r="J691" s="66" t="str">
        <f t="shared" si="1"/>
        <v/>
      </c>
      <c r="L691" s="67" t="str">
        <f t="array" ref="L691">IFERROR(IF(J691="","",INDEX('Inventory List'!$S$4:$S$1001,MATCH(B691,'Inventory List'!$A$4:$A$1001,0))),"")</f>
        <v/>
      </c>
      <c r="M691" s="67" t="str">
        <f t="shared" si="2"/>
        <v/>
      </c>
    </row>
    <row r="692">
      <c r="A692" s="21"/>
      <c r="B692" s="47"/>
      <c r="C692" s="69"/>
      <c r="D692" s="68"/>
      <c r="E692" s="46" t="str">
        <f t="array" ref="E692">IFNA(INDEX('Inventory List'!W693:W1689,Match(B692,'Inventory List'!A693:A1689,0)),"")</f>
        <v/>
      </c>
      <c r="G692" s="21"/>
      <c r="H692" s="49" t="str">
        <f t="array" ref="H692">IFNA(INDEX('Inventory List'!H693:H1689,Match(B692,'Inventory List'!A693:A1689,0)),"")</f>
        <v/>
      </c>
      <c r="I692" s="21"/>
      <c r="J692" s="66" t="str">
        <f t="shared" si="1"/>
        <v/>
      </c>
      <c r="L692" s="67" t="str">
        <f t="array" ref="L692">IFERROR(IF(J692="","",INDEX('Inventory List'!$S$4:$S$1001,MATCH(B692,'Inventory List'!$A$4:$A$1001,0))),"")</f>
        <v/>
      </c>
      <c r="M692" s="67" t="str">
        <f t="shared" si="2"/>
        <v/>
      </c>
    </row>
    <row r="693">
      <c r="A693" s="21"/>
      <c r="B693" s="47"/>
      <c r="C693" s="69"/>
      <c r="D693" s="68"/>
      <c r="E693" s="46" t="str">
        <f t="array" ref="E693">IFNA(INDEX('Inventory List'!W694:W1690,Match(B693,'Inventory List'!A694:A1690,0)),"")</f>
        <v/>
      </c>
      <c r="G693" s="21"/>
      <c r="H693" s="49" t="str">
        <f t="array" ref="H693">IFNA(INDEX('Inventory List'!H694:H1690,Match(B693,'Inventory List'!A694:A1690,0)),"")</f>
        <v/>
      </c>
      <c r="I693" s="21"/>
      <c r="J693" s="66" t="str">
        <f t="shared" si="1"/>
        <v/>
      </c>
      <c r="L693" s="67" t="str">
        <f t="array" ref="L693">IFERROR(IF(J693="","",INDEX('Inventory List'!$S$4:$S$1001,MATCH(B693,'Inventory List'!$A$4:$A$1001,0))),"")</f>
        <v/>
      </c>
      <c r="M693" s="67" t="str">
        <f t="shared" si="2"/>
        <v/>
      </c>
    </row>
    <row r="694">
      <c r="A694" s="21"/>
      <c r="B694" s="47"/>
      <c r="C694" s="69"/>
      <c r="D694" s="68"/>
      <c r="E694" s="46" t="str">
        <f t="array" ref="E694">IFNA(INDEX('Inventory List'!W695:W1691,Match(B694,'Inventory List'!A695:A1691,0)),"")</f>
        <v/>
      </c>
      <c r="G694" s="21"/>
      <c r="H694" s="49" t="str">
        <f t="array" ref="H694">IFNA(INDEX('Inventory List'!H695:H1691,Match(B694,'Inventory List'!A695:A1691,0)),"")</f>
        <v/>
      </c>
      <c r="I694" s="21"/>
      <c r="J694" s="66" t="str">
        <f t="shared" si="1"/>
        <v/>
      </c>
      <c r="L694" s="67" t="str">
        <f t="array" ref="L694">IFERROR(IF(J694="","",INDEX('Inventory List'!$S$4:$S$1001,MATCH(B694,'Inventory List'!$A$4:$A$1001,0))),"")</f>
        <v/>
      </c>
      <c r="M694" s="67" t="str">
        <f t="shared" si="2"/>
        <v/>
      </c>
    </row>
    <row r="695">
      <c r="A695" s="21"/>
      <c r="B695" s="47"/>
      <c r="C695" s="69"/>
      <c r="D695" s="68"/>
      <c r="E695" s="46" t="str">
        <f t="array" ref="E695">IFNA(INDEX('Inventory List'!W696:W1692,Match(B695,'Inventory List'!A696:A1692,0)),"")</f>
        <v/>
      </c>
      <c r="G695" s="21"/>
      <c r="H695" s="49" t="str">
        <f t="array" ref="H695">IFNA(INDEX('Inventory List'!H696:H1692,Match(B695,'Inventory List'!A696:A1692,0)),"")</f>
        <v/>
      </c>
      <c r="I695" s="21"/>
      <c r="J695" s="66" t="str">
        <f t="shared" si="1"/>
        <v/>
      </c>
      <c r="L695" s="67" t="str">
        <f t="array" ref="L695">IFERROR(IF(J695="","",INDEX('Inventory List'!$S$4:$S$1001,MATCH(B695,'Inventory List'!$A$4:$A$1001,0))),"")</f>
        <v/>
      </c>
      <c r="M695" s="67" t="str">
        <f t="shared" si="2"/>
        <v/>
      </c>
    </row>
    <row r="696">
      <c r="A696" s="21"/>
      <c r="B696" s="47"/>
      <c r="C696" s="69"/>
      <c r="D696" s="68"/>
      <c r="E696" s="46" t="str">
        <f t="array" ref="E696">IFNA(INDEX('Inventory List'!W697:W1693,Match(B696,'Inventory List'!A697:A1693,0)),"")</f>
        <v/>
      </c>
      <c r="G696" s="21"/>
      <c r="H696" s="49" t="str">
        <f t="array" ref="H696">IFNA(INDEX('Inventory List'!H697:H1693,Match(B696,'Inventory List'!A697:A1693,0)),"")</f>
        <v/>
      </c>
      <c r="I696" s="21"/>
      <c r="J696" s="66" t="str">
        <f t="shared" si="1"/>
        <v/>
      </c>
      <c r="L696" s="67" t="str">
        <f t="array" ref="L696">IFERROR(IF(J696="","",INDEX('Inventory List'!$S$4:$S$1001,MATCH(B696,'Inventory List'!$A$4:$A$1001,0))),"")</f>
        <v/>
      </c>
      <c r="M696" s="67" t="str">
        <f t="shared" si="2"/>
        <v/>
      </c>
    </row>
    <row r="697">
      <c r="A697" s="21"/>
      <c r="B697" s="47"/>
      <c r="C697" s="69"/>
      <c r="D697" s="68"/>
      <c r="E697" s="46" t="str">
        <f t="array" ref="E697">IFNA(INDEX('Inventory List'!W698:W1694,Match(B697,'Inventory List'!A698:A1694,0)),"")</f>
        <v/>
      </c>
      <c r="G697" s="21"/>
      <c r="H697" s="49" t="str">
        <f t="array" ref="H697">IFNA(INDEX('Inventory List'!H698:H1694,Match(B697,'Inventory List'!A698:A1694,0)),"")</f>
        <v/>
      </c>
      <c r="I697" s="21"/>
      <c r="J697" s="66" t="str">
        <f t="shared" si="1"/>
        <v/>
      </c>
      <c r="L697" s="67" t="str">
        <f t="array" ref="L697">IFERROR(IF(J697="","",INDEX('Inventory List'!$S$4:$S$1001,MATCH(B697,'Inventory List'!$A$4:$A$1001,0))),"")</f>
        <v/>
      </c>
      <c r="M697" s="67" t="str">
        <f t="shared" si="2"/>
        <v/>
      </c>
    </row>
    <row r="698">
      <c r="A698" s="21"/>
      <c r="B698" s="47"/>
      <c r="C698" s="69"/>
      <c r="D698" s="68"/>
      <c r="E698" s="46" t="str">
        <f t="array" ref="E698">IFNA(INDEX('Inventory List'!W699:W1695,Match(B698,'Inventory List'!A699:A1695,0)),"")</f>
        <v/>
      </c>
      <c r="G698" s="21"/>
      <c r="H698" s="49" t="str">
        <f t="array" ref="H698">IFNA(INDEX('Inventory List'!H699:H1695,Match(B698,'Inventory List'!A699:A1695,0)),"")</f>
        <v/>
      </c>
      <c r="I698" s="21"/>
      <c r="J698" s="66" t="str">
        <f t="shared" si="1"/>
        <v/>
      </c>
      <c r="L698" s="67" t="str">
        <f t="array" ref="L698">IFERROR(IF(J698="","",INDEX('Inventory List'!$S$4:$S$1001,MATCH(B698,'Inventory List'!$A$4:$A$1001,0))),"")</f>
        <v/>
      </c>
      <c r="M698" s="67" t="str">
        <f t="shared" si="2"/>
        <v/>
      </c>
    </row>
    <row r="699">
      <c r="A699" s="21"/>
      <c r="B699" s="47"/>
      <c r="C699" s="69"/>
      <c r="D699" s="68"/>
      <c r="E699" s="46" t="str">
        <f t="array" ref="E699">IFNA(INDEX('Inventory List'!W700:W1696,Match(B699,'Inventory List'!A700:A1696,0)),"")</f>
        <v/>
      </c>
      <c r="G699" s="21"/>
      <c r="H699" s="49" t="str">
        <f t="array" ref="H699">IFNA(INDEX('Inventory List'!H700:H1696,Match(B699,'Inventory List'!A700:A1696,0)),"")</f>
        <v/>
      </c>
      <c r="I699" s="21"/>
      <c r="J699" s="66" t="str">
        <f t="shared" si="1"/>
        <v/>
      </c>
      <c r="L699" s="67" t="str">
        <f t="array" ref="L699">IFERROR(IF(J699="","",INDEX('Inventory List'!$S$4:$S$1001,MATCH(B699,'Inventory List'!$A$4:$A$1001,0))),"")</f>
        <v/>
      </c>
      <c r="M699" s="67" t="str">
        <f t="shared" si="2"/>
        <v/>
      </c>
    </row>
    <row r="700">
      <c r="A700" s="21"/>
      <c r="B700" s="47"/>
      <c r="C700" s="69"/>
      <c r="D700" s="68"/>
      <c r="E700" s="46" t="str">
        <f t="array" ref="E700">IFNA(INDEX('Inventory List'!W701:W1697,Match(B700,'Inventory List'!A701:A1697,0)),"")</f>
        <v/>
      </c>
      <c r="G700" s="21"/>
      <c r="H700" s="49" t="str">
        <f t="array" ref="H700">IFNA(INDEX('Inventory List'!H701:H1697,Match(B700,'Inventory List'!A701:A1697,0)),"")</f>
        <v/>
      </c>
      <c r="I700" s="21"/>
      <c r="J700" s="66" t="str">
        <f t="shared" si="1"/>
        <v/>
      </c>
      <c r="L700" s="67" t="str">
        <f t="array" ref="L700">IFERROR(IF(J700="","",INDEX('Inventory List'!$S$4:$S$1001,MATCH(B700,'Inventory List'!$A$4:$A$1001,0))),"")</f>
        <v/>
      </c>
      <c r="M700" s="67" t="str">
        <f t="shared" si="2"/>
        <v/>
      </c>
    </row>
    <row r="701">
      <c r="A701" s="21"/>
      <c r="B701" s="47"/>
      <c r="C701" s="69"/>
      <c r="D701" s="68"/>
      <c r="E701" s="46" t="str">
        <f t="array" ref="E701">IFNA(INDEX('Inventory List'!W702:W1698,Match(B701,'Inventory List'!A702:A1698,0)),"")</f>
        <v/>
      </c>
      <c r="G701" s="21"/>
      <c r="H701" s="49" t="str">
        <f t="array" ref="H701">IFNA(INDEX('Inventory List'!H702:H1698,Match(B701,'Inventory List'!A702:A1698,0)),"")</f>
        <v/>
      </c>
      <c r="I701" s="21"/>
      <c r="J701" s="66" t="str">
        <f t="shared" si="1"/>
        <v/>
      </c>
      <c r="L701" s="67" t="str">
        <f t="array" ref="L701">IFERROR(IF(J701="","",INDEX('Inventory List'!$S$4:$S$1001,MATCH(B701,'Inventory List'!$A$4:$A$1001,0))),"")</f>
        <v/>
      </c>
      <c r="M701" s="67" t="str">
        <f t="shared" si="2"/>
        <v/>
      </c>
    </row>
    <row r="702">
      <c r="A702" s="21"/>
      <c r="B702" s="47"/>
      <c r="C702" s="69"/>
      <c r="D702" s="68"/>
      <c r="E702" s="46" t="str">
        <f t="array" ref="E702">IFNA(INDEX('Inventory List'!W703:W1699,Match(B702,'Inventory List'!A703:A1699,0)),"")</f>
        <v/>
      </c>
      <c r="G702" s="21"/>
      <c r="H702" s="49" t="str">
        <f t="array" ref="H702">IFNA(INDEX('Inventory List'!H703:H1699,Match(B702,'Inventory List'!A703:A1699,0)),"")</f>
        <v/>
      </c>
      <c r="I702" s="21"/>
      <c r="J702" s="66" t="str">
        <f t="shared" si="1"/>
        <v/>
      </c>
      <c r="L702" s="67" t="str">
        <f t="array" ref="L702">IFERROR(IF(J702="","",INDEX('Inventory List'!$S$4:$S$1001,MATCH(B702,'Inventory List'!$A$4:$A$1001,0))),"")</f>
        <v/>
      </c>
      <c r="M702" s="67" t="str">
        <f t="shared" si="2"/>
        <v/>
      </c>
    </row>
    <row r="703">
      <c r="A703" s="21"/>
      <c r="B703" s="47"/>
      <c r="C703" s="69"/>
      <c r="D703" s="68"/>
      <c r="E703" s="46" t="str">
        <f t="array" ref="E703">IFNA(INDEX('Inventory List'!W704:W1700,Match(B703,'Inventory List'!A704:A1700,0)),"")</f>
        <v/>
      </c>
      <c r="G703" s="21"/>
      <c r="H703" s="49" t="str">
        <f t="array" ref="H703">IFNA(INDEX('Inventory List'!H704:H1700,Match(B703,'Inventory List'!A704:A1700,0)),"")</f>
        <v/>
      </c>
      <c r="I703" s="21"/>
      <c r="J703" s="66" t="str">
        <f t="shared" si="1"/>
        <v/>
      </c>
      <c r="L703" s="67" t="str">
        <f t="array" ref="L703">IFERROR(IF(J703="","",INDEX('Inventory List'!$S$4:$S$1001,MATCH(B703,'Inventory List'!$A$4:$A$1001,0))),"")</f>
        <v/>
      </c>
      <c r="M703" s="67" t="str">
        <f t="shared" si="2"/>
        <v/>
      </c>
    </row>
    <row r="704">
      <c r="A704" s="21"/>
      <c r="B704" s="47"/>
      <c r="C704" s="69"/>
      <c r="D704" s="68"/>
      <c r="E704" s="46" t="str">
        <f t="array" ref="E704">IFNA(INDEX('Inventory List'!W705:W1701,Match(B704,'Inventory List'!A705:A1701,0)),"")</f>
        <v/>
      </c>
      <c r="G704" s="21"/>
      <c r="H704" s="49" t="str">
        <f t="array" ref="H704">IFNA(INDEX('Inventory List'!H705:H1701,Match(B704,'Inventory List'!A705:A1701,0)),"")</f>
        <v/>
      </c>
      <c r="I704" s="21"/>
      <c r="J704" s="66" t="str">
        <f t="shared" si="1"/>
        <v/>
      </c>
      <c r="L704" s="67" t="str">
        <f t="array" ref="L704">IFERROR(IF(J704="","",INDEX('Inventory List'!$S$4:$S$1001,MATCH(B704,'Inventory List'!$A$4:$A$1001,0))),"")</f>
        <v/>
      </c>
      <c r="M704" s="67" t="str">
        <f t="shared" si="2"/>
        <v/>
      </c>
    </row>
    <row r="705">
      <c r="A705" s="21"/>
      <c r="B705" s="47"/>
      <c r="C705" s="69"/>
      <c r="D705" s="68"/>
      <c r="E705" s="46" t="str">
        <f t="array" ref="E705">IFNA(INDEX('Inventory List'!W706:W1702,Match(B705,'Inventory List'!A706:A1702,0)),"")</f>
        <v/>
      </c>
      <c r="G705" s="21"/>
      <c r="H705" s="49" t="str">
        <f t="array" ref="H705">IFNA(INDEX('Inventory List'!H706:H1702,Match(B705,'Inventory List'!A706:A1702,0)),"")</f>
        <v/>
      </c>
      <c r="I705" s="21"/>
      <c r="J705" s="66" t="str">
        <f t="shared" si="1"/>
        <v/>
      </c>
      <c r="L705" s="67" t="str">
        <f t="array" ref="L705">IFERROR(IF(J705="","",INDEX('Inventory List'!$S$4:$S$1001,MATCH(B705,'Inventory List'!$A$4:$A$1001,0))),"")</f>
        <v/>
      </c>
      <c r="M705" s="67" t="str">
        <f t="shared" si="2"/>
        <v/>
      </c>
    </row>
    <row r="706">
      <c r="A706" s="21"/>
      <c r="B706" s="47"/>
      <c r="C706" s="69"/>
      <c r="D706" s="68"/>
      <c r="E706" s="46" t="str">
        <f t="array" ref="E706">IFNA(INDEX('Inventory List'!W707:W1703,Match(B706,'Inventory List'!A707:A1703,0)),"")</f>
        <v/>
      </c>
      <c r="G706" s="21"/>
      <c r="H706" s="49" t="str">
        <f t="array" ref="H706">IFNA(INDEX('Inventory List'!H707:H1703,Match(B706,'Inventory List'!A707:A1703,0)),"")</f>
        <v/>
      </c>
      <c r="I706" s="21"/>
      <c r="J706" s="66" t="str">
        <f t="shared" si="1"/>
        <v/>
      </c>
      <c r="L706" s="67" t="str">
        <f t="array" ref="L706">IFERROR(IF(J706="","",INDEX('Inventory List'!$S$4:$S$1001,MATCH(B706,'Inventory List'!$A$4:$A$1001,0))),"")</f>
        <v/>
      </c>
      <c r="M706" s="67" t="str">
        <f t="shared" si="2"/>
        <v/>
      </c>
    </row>
    <row r="707">
      <c r="A707" s="21"/>
      <c r="B707" s="47"/>
      <c r="C707" s="69"/>
      <c r="D707" s="68"/>
      <c r="E707" s="46" t="str">
        <f t="array" ref="E707">IFNA(INDEX('Inventory List'!W708:W1704,Match(B707,'Inventory List'!A708:A1704,0)),"")</f>
        <v/>
      </c>
      <c r="G707" s="21"/>
      <c r="H707" s="49" t="str">
        <f t="array" ref="H707">IFNA(INDEX('Inventory List'!H708:H1704,Match(B707,'Inventory List'!A708:A1704,0)),"")</f>
        <v/>
      </c>
      <c r="I707" s="21"/>
      <c r="J707" s="66" t="str">
        <f t="shared" si="1"/>
        <v/>
      </c>
      <c r="L707" s="67" t="str">
        <f t="array" ref="L707">IFERROR(IF(J707="","",INDEX('Inventory List'!$S$4:$S$1001,MATCH(B707,'Inventory List'!$A$4:$A$1001,0))),"")</f>
        <v/>
      </c>
      <c r="M707" s="67" t="str">
        <f t="shared" si="2"/>
        <v/>
      </c>
    </row>
    <row r="708">
      <c r="A708" s="21"/>
      <c r="B708" s="47"/>
      <c r="C708" s="69"/>
      <c r="D708" s="68"/>
      <c r="E708" s="46" t="str">
        <f t="array" ref="E708">IFNA(INDEX('Inventory List'!W709:W1705,Match(B708,'Inventory List'!A709:A1705,0)),"")</f>
        <v/>
      </c>
      <c r="G708" s="21"/>
      <c r="H708" s="49" t="str">
        <f t="array" ref="H708">IFNA(INDEX('Inventory List'!H709:H1705,Match(B708,'Inventory List'!A709:A1705,0)),"")</f>
        <v/>
      </c>
      <c r="I708" s="21"/>
      <c r="J708" s="66" t="str">
        <f t="shared" si="1"/>
        <v/>
      </c>
      <c r="L708" s="67" t="str">
        <f t="array" ref="L708">IFERROR(IF(J708="","",INDEX('Inventory List'!$S$4:$S$1001,MATCH(B708,'Inventory List'!$A$4:$A$1001,0))),"")</f>
        <v/>
      </c>
      <c r="M708" s="67" t="str">
        <f t="shared" si="2"/>
        <v/>
      </c>
    </row>
    <row r="709">
      <c r="A709" s="21"/>
      <c r="B709" s="47"/>
      <c r="C709" s="69"/>
      <c r="D709" s="68"/>
      <c r="E709" s="46" t="str">
        <f t="array" ref="E709">IFNA(INDEX('Inventory List'!W710:W1706,Match(B709,'Inventory List'!A710:A1706,0)),"")</f>
        <v/>
      </c>
      <c r="G709" s="21"/>
      <c r="H709" s="49" t="str">
        <f t="array" ref="H709">IFNA(INDEX('Inventory List'!H710:H1706,Match(B709,'Inventory List'!A710:A1706,0)),"")</f>
        <v/>
      </c>
      <c r="I709" s="21"/>
      <c r="J709" s="66" t="str">
        <f t="shared" si="1"/>
        <v/>
      </c>
      <c r="L709" s="67" t="str">
        <f t="array" ref="L709">IFERROR(IF(J709="","",INDEX('Inventory List'!$S$4:$S$1001,MATCH(B709,'Inventory List'!$A$4:$A$1001,0))),"")</f>
        <v/>
      </c>
      <c r="M709" s="67" t="str">
        <f t="shared" si="2"/>
        <v/>
      </c>
    </row>
    <row r="710">
      <c r="A710" s="21"/>
      <c r="B710" s="47"/>
      <c r="C710" s="69"/>
      <c r="D710" s="68"/>
      <c r="E710" s="46" t="str">
        <f t="array" ref="E710">IFNA(INDEX('Inventory List'!W711:W1707,Match(B710,'Inventory List'!A711:A1707,0)),"")</f>
        <v/>
      </c>
      <c r="G710" s="21"/>
      <c r="H710" s="49" t="str">
        <f t="array" ref="H710">IFNA(INDEX('Inventory List'!H711:H1707,Match(B710,'Inventory List'!A711:A1707,0)),"")</f>
        <v/>
      </c>
      <c r="I710" s="21"/>
      <c r="J710" s="66" t="str">
        <f t="shared" si="1"/>
        <v/>
      </c>
      <c r="L710" s="67" t="str">
        <f t="array" ref="L710">IFERROR(IF(J710="","",INDEX('Inventory List'!$S$4:$S$1001,MATCH(B710,'Inventory List'!$A$4:$A$1001,0))),"")</f>
        <v/>
      </c>
      <c r="M710" s="67" t="str">
        <f t="shared" si="2"/>
        <v/>
      </c>
    </row>
    <row r="711">
      <c r="A711" s="21"/>
      <c r="B711" s="47"/>
      <c r="C711" s="69"/>
      <c r="D711" s="68"/>
      <c r="E711" s="46" t="str">
        <f t="array" ref="E711">IFNA(INDEX('Inventory List'!W712:W1708,Match(B711,'Inventory List'!A712:A1708,0)),"")</f>
        <v/>
      </c>
      <c r="G711" s="21"/>
      <c r="H711" s="49" t="str">
        <f t="array" ref="H711">IFNA(INDEX('Inventory List'!H712:H1708,Match(B711,'Inventory List'!A712:A1708,0)),"")</f>
        <v/>
      </c>
      <c r="I711" s="21"/>
      <c r="J711" s="66" t="str">
        <f t="shared" si="1"/>
        <v/>
      </c>
      <c r="L711" s="67" t="str">
        <f t="array" ref="L711">IFERROR(IF(J711="","",INDEX('Inventory List'!$S$4:$S$1001,MATCH(B711,'Inventory List'!$A$4:$A$1001,0))),"")</f>
        <v/>
      </c>
      <c r="M711" s="67" t="str">
        <f t="shared" si="2"/>
        <v/>
      </c>
    </row>
    <row r="712">
      <c r="A712" s="21"/>
      <c r="B712" s="47"/>
      <c r="C712" s="69"/>
      <c r="D712" s="68"/>
      <c r="E712" s="46" t="str">
        <f t="array" ref="E712">IFNA(INDEX('Inventory List'!W713:W1709,Match(B712,'Inventory List'!A713:A1709,0)),"")</f>
        <v/>
      </c>
      <c r="G712" s="21"/>
      <c r="H712" s="49" t="str">
        <f t="array" ref="H712">IFNA(INDEX('Inventory List'!H713:H1709,Match(B712,'Inventory List'!A713:A1709,0)),"")</f>
        <v/>
      </c>
      <c r="I712" s="21"/>
      <c r="J712" s="66" t="str">
        <f t="shared" si="1"/>
        <v/>
      </c>
      <c r="L712" s="67" t="str">
        <f t="array" ref="L712">IFERROR(IF(J712="","",INDEX('Inventory List'!$S$4:$S$1001,MATCH(B712,'Inventory List'!$A$4:$A$1001,0))),"")</f>
        <v/>
      </c>
      <c r="M712" s="67" t="str">
        <f t="shared" si="2"/>
        <v/>
      </c>
    </row>
    <row r="713">
      <c r="A713" s="21"/>
      <c r="B713" s="47"/>
      <c r="C713" s="69"/>
      <c r="D713" s="68"/>
      <c r="E713" s="46" t="str">
        <f t="array" ref="E713">IFNA(INDEX('Inventory List'!W714:W1710,Match(B713,'Inventory List'!A714:A1710,0)),"")</f>
        <v/>
      </c>
      <c r="G713" s="21"/>
      <c r="H713" s="49" t="str">
        <f t="array" ref="H713">IFNA(INDEX('Inventory List'!H714:H1710,Match(B713,'Inventory List'!A714:A1710,0)),"")</f>
        <v/>
      </c>
      <c r="I713" s="21"/>
      <c r="J713" s="66" t="str">
        <f t="shared" si="1"/>
        <v/>
      </c>
      <c r="L713" s="67" t="str">
        <f t="array" ref="L713">IFERROR(IF(J713="","",INDEX('Inventory List'!$S$4:$S$1001,MATCH(B713,'Inventory List'!$A$4:$A$1001,0))),"")</f>
        <v/>
      </c>
      <c r="M713" s="67" t="str">
        <f t="shared" si="2"/>
        <v/>
      </c>
    </row>
    <row r="714">
      <c r="A714" s="21"/>
      <c r="B714" s="47"/>
      <c r="C714" s="69"/>
      <c r="D714" s="68"/>
      <c r="E714" s="46" t="str">
        <f t="array" ref="E714">IFNA(INDEX('Inventory List'!W715:W1711,Match(B714,'Inventory List'!A715:A1711,0)),"")</f>
        <v/>
      </c>
      <c r="G714" s="21"/>
      <c r="H714" s="49" t="str">
        <f t="array" ref="H714">IFNA(INDEX('Inventory List'!H715:H1711,Match(B714,'Inventory List'!A715:A1711,0)),"")</f>
        <v/>
      </c>
      <c r="I714" s="21"/>
      <c r="J714" s="66" t="str">
        <f t="shared" si="1"/>
        <v/>
      </c>
      <c r="L714" s="67" t="str">
        <f t="array" ref="L714">IFERROR(IF(J714="","",INDEX('Inventory List'!$S$4:$S$1001,MATCH(B714,'Inventory List'!$A$4:$A$1001,0))),"")</f>
        <v/>
      </c>
      <c r="M714" s="67" t="str">
        <f t="shared" si="2"/>
        <v/>
      </c>
    </row>
    <row r="715">
      <c r="A715" s="21"/>
      <c r="B715" s="47"/>
      <c r="C715" s="69"/>
      <c r="D715" s="68"/>
      <c r="E715" s="46" t="str">
        <f t="array" ref="E715">IFNA(INDEX('Inventory List'!W716:W1712,Match(B715,'Inventory List'!A716:A1712,0)),"")</f>
        <v/>
      </c>
      <c r="G715" s="21"/>
      <c r="H715" s="49" t="str">
        <f t="array" ref="H715">IFNA(INDEX('Inventory List'!H716:H1712,Match(B715,'Inventory List'!A716:A1712,0)),"")</f>
        <v/>
      </c>
      <c r="I715" s="21"/>
      <c r="J715" s="66" t="str">
        <f t="shared" si="1"/>
        <v/>
      </c>
      <c r="L715" s="67" t="str">
        <f t="array" ref="L715">IFERROR(IF(J715="","",INDEX('Inventory List'!$S$4:$S$1001,MATCH(B715,'Inventory List'!$A$4:$A$1001,0))),"")</f>
        <v/>
      </c>
      <c r="M715" s="67" t="str">
        <f t="shared" si="2"/>
        <v/>
      </c>
    </row>
    <row r="716">
      <c r="A716" s="21"/>
      <c r="B716" s="47"/>
      <c r="C716" s="69"/>
      <c r="D716" s="68"/>
      <c r="E716" s="46" t="str">
        <f t="array" ref="E716">IFNA(INDEX('Inventory List'!W717:W1713,Match(B716,'Inventory List'!A717:A1713,0)),"")</f>
        <v/>
      </c>
      <c r="G716" s="21"/>
      <c r="H716" s="49" t="str">
        <f t="array" ref="H716">IFNA(INDEX('Inventory List'!H717:H1713,Match(B716,'Inventory List'!A717:A1713,0)),"")</f>
        <v/>
      </c>
      <c r="I716" s="21"/>
      <c r="J716" s="66" t="str">
        <f t="shared" si="1"/>
        <v/>
      </c>
      <c r="L716" s="67" t="str">
        <f t="array" ref="L716">IFERROR(IF(J716="","",INDEX('Inventory List'!$S$4:$S$1001,MATCH(B716,'Inventory List'!$A$4:$A$1001,0))),"")</f>
        <v/>
      </c>
      <c r="M716" s="67" t="str">
        <f t="shared" si="2"/>
        <v/>
      </c>
    </row>
    <row r="717">
      <c r="A717" s="21"/>
      <c r="B717" s="47"/>
      <c r="C717" s="69"/>
      <c r="D717" s="68"/>
      <c r="E717" s="46" t="str">
        <f t="array" ref="E717">IFNA(INDEX('Inventory List'!W718:W1714,Match(B717,'Inventory List'!A718:A1714,0)),"")</f>
        <v/>
      </c>
      <c r="G717" s="21"/>
      <c r="H717" s="49" t="str">
        <f t="array" ref="H717">IFNA(INDEX('Inventory List'!H718:H1714,Match(B717,'Inventory List'!A718:A1714,0)),"")</f>
        <v/>
      </c>
      <c r="I717" s="21"/>
      <c r="J717" s="66" t="str">
        <f t="shared" si="1"/>
        <v/>
      </c>
      <c r="L717" s="67" t="str">
        <f t="array" ref="L717">IFERROR(IF(J717="","",INDEX('Inventory List'!$S$4:$S$1001,MATCH(B717,'Inventory List'!$A$4:$A$1001,0))),"")</f>
        <v/>
      </c>
      <c r="M717" s="67" t="str">
        <f t="shared" si="2"/>
        <v/>
      </c>
    </row>
    <row r="718">
      <c r="A718" s="21"/>
      <c r="B718" s="47"/>
      <c r="C718" s="69"/>
      <c r="D718" s="68"/>
      <c r="E718" s="46" t="str">
        <f t="array" ref="E718">IFNA(INDEX('Inventory List'!W719:W1715,Match(B718,'Inventory List'!A719:A1715,0)),"")</f>
        <v/>
      </c>
      <c r="G718" s="21"/>
      <c r="H718" s="49" t="str">
        <f t="array" ref="H718">IFNA(INDEX('Inventory List'!H719:H1715,Match(B718,'Inventory List'!A719:A1715,0)),"")</f>
        <v/>
      </c>
      <c r="I718" s="21"/>
      <c r="J718" s="66" t="str">
        <f t="shared" si="1"/>
        <v/>
      </c>
      <c r="L718" s="67" t="str">
        <f t="array" ref="L718">IFERROR(IF(J718="","",INDEX('Inventory List'!$S$4:$S$1001,MATCH(B718,'Inventory List'!$A$4:$A$1001,0))),"")</f>
        <v/>
      </c>
      <c r="M718" s="67" t="str">
        <f t="shared" si="2"/>
        <v/>
      </c>
    </row>
    <row r="719">
      <c r="A719" s="21"/>
      <c r="B719" s="47"/>
      <c r="C719" s="69"/>
      <c r="D719" s="68"/>
      <c r="E719" s="46" t="str">
        <f t="array" ref="E719">IFNA(INDEX('Inventory List'!W720:W1716,Match(B719,'Inventory List'!A720:A1716,0)),"")</f>
        <v/>
      </c>
      <c r="G719" s="21"/>
      <c r="H719" s="49" t="str">
        <f t="array" ref="H719">IFNA(INDEX('Inventory List'!H720:H1716,Match(B719,'Inventory List'!A720:A1716,0)),"")</f>
        <v/>
      </c>
      <c r="I719" s="21"/>
      <c r="J719" s="66" t="str">
        <f t="shared" si="1"/>
        <v/>
      </c>
      <c r="L719" s="67" t="str">
        <f t="array" ref="L719">IFERROR(IF(J719="","",INDEX('Inventory List'!$S$4:$S$1001,MATCH(B719,'Inventory List'!$A$4:$A$1001,0))),"")</f>
        <v/>
      </c>
      <c r="M719" s="67" t="str">
        <f t="shared" si="2"/>
        <v/>
      </c>
    </row>
    <row r="720">
      <c r="A720" s="21"/>
      <c r="B720" s="47"/>
      <c r="C720" s="69"/>
      <c r="D720" s="68"/>
      <c r="E720" s="46" t="str">
        <f t="array" ref="E720">IFNA(INDEX('Inventory List'!W721:W1717,Match(B720,'Inventory List'!A721:A1717,0)),"")</f>
        <v/>
      </c>
      <c r="G720" s="21"/>
      <c r="H720" s="49" t="str">
        <f t="array" ref="H720">IFNA(INDEX('Inventory List'!H721:H1717,Match(B720,'Inventory List'!A721:A1717,0)),"")</f>
        <v/>
      </c>
      <c r="I720" s="21"/>
      <c r="J720" s="66" t="str">
        <f t="shared" si="1"/>
        <v/>
      </c>
      <c r="L720" s="67" t="str">
        <f t="array" ref="L720">IFERROR(IF(J720="","",INDEX('Inventory List'!$S$4:$S$1001,MATCH(B720,'Inventory List'!$A$4:$A$1001,0))),"")</f>
        <v/>
      </c>
      <c r="M720" s="67" t="str">
        <f t="shared" si="2"/>
        <v/>
      </c>
    </row>
    <row r="721">
      <c r="A721" s="21"/>
      <c r="B721" s="47"/>
      <c r="C721" s="69"/>
      <c r="D721" s="68"/>
      <c r="E721" s="46" t="str">
        <f t="array" ref="E721">IFNA(INDEX('Inventory List'!W722:W1718,Match(B721,'Inventory List'!A722:A1718,0)),"")</f>
        <v/>
      </c>
      <c r="G721" s="21"/>
      <c r="H721" s="49" t="str">
        <f t="array" ref="H721">IFNA(INDEX('Inventory List'!H722:H1718,Match(B721,'Inventory List'!A722:A1718,0)),"")</f>
        <v/>
      </c>
      <c r="I721" s="21"/>
      <c r="J721" s="66" t="str">
        <f t="shared" si="1"/>
        <v/>
      </c>
      <c r="L721" s="67" t="str">
        <f t="array" ref="L721">IFERROR(IF(J721="","",INDEX('Inventory List'!$S$4:$S$1001,MATCH(B721,'Inventory List'!$A$4:$A$1001,0))),"")</f>
        <v/>
      </c>
      <c r="M721" s="67" t="str">
        <f t="shared" si="2"/>
        <v/>
      </c>
    </row>
    <row r="722">
      <c r="A722" s="21"/>
      <c r="B722" s="47"/>
      <c r="C722" s="69"/>
      <c r="D722" s="68"/>
      <c r="E722" s="46" t="str">
        <f t="array" ref="E722">IFNA(INDEX('Inventory List'!W723:W1719,Match(B722,'Inventory List'!A723:A1719,0)),"")</f>
        <v/>
      </c>
      <c r="G722" s="21"/>
      <c r="H722" s="49" t="str">
        <f t="array" ref="H722">IFNA(INDEX('Inventory List'!H723:H1719,Match(B722,'Inventory List'!A723:A1719,0)),"")</f>
        <v/>
      </c>
      <c r="I722" s="21"/>
      <c r="J722" s="66" t="str">
        <f t="shared" si="1"/>
        <v/>
      </c>
      <c r="L722" s="67" t="str">
        <f t="array" ref="L722">IFERROR(IF(J722="","",INDEX('Inventory List'!$S$4:$S$1001,MATCH(B722,'Inventory List'!$A$4:$A$1001,0))),"")</f>
        <v/>
      </c>
      <c r="M722" s="67" t="str">
        <f t="shared" si="2"/>
        <v/>
      </c>
    </row>
    <row r="723">
      <c r="A723" s="21"/>
      <c r="B723" s="47"/>
      <c r="C723" s="69"/>
      <c r="D723" s="68"/>
      <c r="E723" s="46" t="str">
        <f t="array" ref="E723">IFNA(INDEX('Inventory List'!W724:W1720,Match(B723,'Inventory List'!A724:A1720,0)),"")</f>
        <v/>
      </c>
      <c r="G723" s="21"/>
      <c r="H723" s="49" t="str">
        <f t="array" ref="H723">IFNA(INDEX('Inventory List'!H724:H1720,Match(B723,'Inventory List'!A724:A1720,0)),"")</f>
        <v/>
      </c>
      <c r="I723" s="21"/>
      <c r="J723" s="66" t="str">
        <f t="shared" si="1"/>
        <v/>
      </c>
      <c r="L723" s="67" t="str">
        <f t="array" ref="L723">IFERROR(IF(J723="","",INDEX('Inventory List'!$S$4:$S$1001,MATCH(B723,'Inventory List'!$A$4:$A$1001,0))),"")</f>
        <v/>
      </c>
      <c r="M723" s="67" t="str">
        <f t="shared" si="2"/>
        <v/>
      </c>
    </row>
    <row r="724">
      <c r="A724" s="21"/>
      <c r="B724" s="47"/>
      <c r="C724" s="69"/>
      <c r="D724" s="68"/>
      <c r="E724" s="46" t="str">
        <f t="array" ref="E724">IFNA(INDEX('Inventory List'!W725:W1721,Match(B724,'Inventory List'!A725:A1721,0)),"")</f>
        <v/>
      </c>
      <c r="G724" s="21"/>
      <c r="H724" s="49" t="str">
        <f t="array" ref="H724">IFNA(INDEX('Inventory List'!H725:H1721,Match(B724,'Inventory List'!A725:A1721,0)),"")</f>
        <v/>
      </c>
      <c r="I724" s="21"/>
      <c r="J724" s="66" t="str">
        <f t="shared" si="1"/>
        <v/>
      </c>
      <c r="L724" s="67" t="str">
        <f t="array" ref="L724">IFERROR(IF(J724="","",INDEX('Inventory List'!$S$4:$S$1001,MATCH(B724,'Inventory List'!$A$4:$A$1001,0))),"")</f>
        <v/>
      </c>
      <c r="M724" s="67" t="str">
        <f t="shared" si="2"/>
        <v/>
      </c>
    </row>
    <row r="725">
      <c r="A725" s="21"/>
      <c r="B725" s="47"/>
      <c r="C725" s="69"/>
      <c r="D725" s="68"/>
      <c r="E725" s="46" t="str">
        <f t="array" ref="E725">IFNA(INDEX('Inventory List'!W726:W1722,Match(B725,'Inventory List'!A726:A1722,0)),"")</f>
        <v/>
      </c>
      <c r="G725" s="21"/>
      <c r="H725" s="49" t="str">
        <f t="array" ref="H725">IFNA(INDEX('Inventory List'!H726:H1722,Match(B725,'Inventory List'!A726:A1722,0)),"")</f>
        <v/>
      </c>
      <c r="I725" s="21"/>
      <c r="J725" s="66" t="str">
        <f t="shared" si="1"/>
        <v/>
      </c>
      <c r="L725" s="67" t="str">
        <f t="array" ref="L725">IFERROR(IF(J725="","",INDEX('Inventory List'!$S$4:$S$1001,MATCH(B725,'Inventory List'!$A$4:$A$1001,0))),"")</f>
        <v/>
      </c>
      <c r="M725" s="67" t="str">
        <f t="shared" si="2"/>
        <v/>
      </c>
    </row>
    <row r="726">
      <c r="A726" s="21"/>
      <c r="B726" s="47"/>
      <c r="C726" s="69"/>
      <c r="D726" s="68"/>
      <c r="E726" s="46" t="str">
        <f t="array" ref="E726">IFNA(INDEX('Inventory List'!W727:W1723,Match(B726,'Inventory List'!A727:A1723,0)),"")</f>
        <v/>
      </c>
      <c r="G726" s="21"/>
      <c r="H726" s="49" t="str">
        <f t="array" ref="H726">IFNA(INDEX('Inventory List'!H727:H1723,Match(B726,'Inventory List'!A727:A1723,0)),"")</f>
        <v/>
      </c>
      <c r="I726" s="21"/>
      <c r="J726" s="66" t="str">
        <f t="shared" si="1"/>
        <v/>
      </c>
      <c r="L726" s="67" t="str">
        <f t="array" ref="L726">IFERROR(IF(J726="","",INDEX('Inventory List'!$S$4:$S$1001,MATCH(B726,'Inventory List'!$A$4:$A$1001,0))),"")</f>
        <v/>
      </c>
      <c r="M726" s="67" t="str">
        <f t="shared" si="2"/>
        <v/>
      </c>
    </row>
    <row r="727">
      <c r="A727" s="21"/>
      <c r="B727" s="47"/>
      <c r="C727" s="69"/>
      <c r="D727" s="68"/>
      <c r="E727" s="46" t="str">
        <f t="array" ref="E727">IFNA(INDEX('Inventory List'!W728:W1724,Match(B727,'Inventory List'!A728:A1724,0)),"")</f>
        <v/>
      </c>
      <c r="G727" s="21"/>
      <c r="H727" s="49" t="str">
        <f t="array" ref="H727">IFNA(INDEX('Inventory List'!H728:H1724,Match(B727,'Inventory List'!A728:A1724,0)),"")</f>
        <v/>
      </c>
      <c r="I727" s="21"/>
      <c r="J727" s="66" t="str">
        <f t="shared" si="1"/>
        <v/>
      </c>
      <c r="L727" s="67" t="str">
        <f t="array" ref="L727">IFERROR(IF(J727="","",INDEX('Inventory List'!$S$4:$S$1001,MATCH(B727,'Inventory List'!$A$4:$A$1001,0))),"")</f>
        <v/>
      </c>
      <c r="M727" s="67" t="str">
        <f t="shared" si="2"/>
        <v/>
      </c>
    </row>
    <row r="728">
      <c r="A728" s="21"/>
      <c r="B728" s="47"/>
      <c r="C728" s="69"/>
      <c r="D728" s="68"/>
      <c r="E728" s="46" t="str">
        <f t="array" ref="E728">IFNA(INDEX('Inventory List'!W729:W1725,Match(B728,'Inventory List'!A729:A1725,0)),"")</f>
        <v/>
      </c>
      <c r="G728" s="21"/>
      <c r="H728" s="49" t="str">
        <f t="array" ref="H728">IFNA(INDEX('Inventory List'!H729:H1725,Match(B728,'Inventory List'!A729:A1725,0)),"")</f>
        <v/>
      </c>
      <c r="I728" s="21"/>
      <c r="J728" s="66" t="str">
        <f t="shared" si="1"/>
        <v/>
      </c>
      <c r="L728" s="67" t="str">
        <f t="array" ref="L728">IFERROR(IF(J728="","",INDEX('Inventory List'!$S$4:$S$1001,MATCH(B728,'Inventory List'!$A$4:$A$1001,0))),"")</f>
        <v/>
      </c>
      <c r="M728" s="67" t="str">
        <f t="shared" si="2"/>
        <v/>
      </c>
    </row>
    <row r="729">
      <c r="A729" s="21"/>
      <c r="B729" s="47"/>
      <c r="C729" s="69"/>
      <c r="D729" s="68"/>
      <c r="E729" s="46" t="str">
        <f t="array" ref="E729">IFNA(INDEX('Inventory List'!W730:W1726,Match(B729,'Inventory List'!A730:A1726,0)),"")</f>
        <v/>
      </c>
      <c r="G729" s="21"/>
      <c r="H729" s="49" t="str">
        <f t="array" ref="H729">IFNA(INDEX('Inventory List'!H730:H1726,Match(B729,'Inventory List'!A730:A1726,0)),"")</f>
        <v/>
      </c>
      <c r="I729" s="21"/>
      <c r="J729" s="66" t="str">
        <f t="shared" si="1"/>
        <v/>
      </c>
      <c r="L729" s="67" t="str">
        <f t="array" ref="L729">IFERROR(IF(J729="","",INDEX('Inventory List'!$S$4:$S$1001,MATCH(B729,'Inventory List'!$A$4:$A$1001,0))),"")</f>
        <v/>
      </c>
      <c r="M729" s="67" t="str">
        <f t="shared" si="2"/>
        <v/>
      </c>
    </row>
    <row r="730">
      <c r="A730" s="21"/>
      <c r="B730" s="47"/>
      <c r="C730" s="69"/>
      <c r="D730" s="68"/>
      <c r="E730" s="46" t="str">
        <f t="array" ref="E730">IFNA(INDEX('Inventory List'!W731:W1727,Match(B730,'Inventory List'!A731:A1727,0)),"")</f>
        <v/>
      </c>
      <c r="G730" s="21"/>
      <c r="H730" s="49" t="str">
        <f t="array" ref="H730">IFNA(INDEX('Inventory List'!H731:H1727,Match(B730,'Inventory List'!A731:A1727,0)),"")</f>
        <v/>
      </c>
      <c r="I730" s="21"/>
      <c r="J730" s="66" t="str">
        <f t="shared" si="1"/>
        <v/>
      </c>
      <c r="L730" s="67" t="str">
        <f t="array" ref="L730">IFERROR(IF(J730="","",INDEX('Inventory List'!$S$4:$S$1001,MATCH(B730,'Inventory List'!$A$4:$A$1001,0))),"")</f>
        <v/>
      </c>
      <c r="M730" s="67" t="str">
        <f t="shared" si="2"/>
        <v/>
      </c>
    </row>
    <row r="731">
      <c r="A731" s="21"/>
      <c r="B731" s="47"/>
      <c r="C731" s="69"/>
      <c r="D731" s="68"/>
      <c r="E731" s="46" t="str">
        <f t="array" ref="E731">IFNA(INDEX('Inventory List'!W732:W1728,Match(B731,'Inventory List'!A732:A1728,0)),"")</f>
        <v/>
      </c>
      <c r="G731" s="21"/>
      <c r="H731" s="49" t="str">
        <f t="array" ref="H731">IFNA(INDEX('Inventory List'!H732:H1728,Match(B731,'Inventory List'!A732:A1728,0)),"")</f>
        <v/>
      </c>
      <c r="I731" s="21"/>
      <c r="J731" s="66" t="str">
        <f t="shared" si="1"/>
        <v/>
      </c>
      <c r="L731" s="67" t="str">
        <f t="array" ref="L731">IFERROR(IF(J731="","",INDEX('Inventory List'!$S$4:$S$1001,MATCH(B731,'Inventory List'!$A$4:$A$1001,0))),"")</f>
        <v/>
      </c>
      <c r="M731" s="67" t="str">
        <f t="shared" si="2"/>
        <v/>
      </c>
    </row>
    <row r="732">
      <c r="A732" s="21"/>
      <c r="B732" s="47"/>
      <c r="C732" s="69"/>
      <c r="D732" s="68"/>
      <c r="E732" s="46" t="str">
        <f t="array" ref="E732">IFNA(INDEX('Inventory List'!W733:W1729,Match(B732,'Inventory List'!A733:A1729,0)),"")</f>
        <v/>
      </c>
      <c r="G732" s="21"/>
      <c r="H732" s="49" t="str">
        <f t="array" ref="H732">IFNA(INDEX('Inventory List'!H733:H1729,Match(B732,'Inventory List'!A733:A1729,0)),"")</f>
        <v/>
      </c>
      <c r="I732" s="21"/>
      <c r="J732" s="66" t="str">
        <f t="shared" si="1"/>
        <v/>
      </c>
      <c r="L732" s="67" t="str">
        <f t="array" ref="L732">IFERROR(IF(J732="","",INDEX('Inventory List'!$S$4:$S$1001,MATCH(B732,'Inventory List'!$A$4:$A$1001,0))),"")</f>
        <v/>
      </c>
      <c r="M732" s="67" t="str">
        <f t="shared" si="2"/>
        <v/>
      </c>
    </row>
    <row r="733">
      <c r="A733" s="21"/>
      <c r="B733" s="47"/>
      <c r="C733" s="69"/>
      <c r="D733" s="68"/>
      <c r="E733" s="46" t="str">
        <f t="array" ref="E733">IFNA(INDEX('Inventory List'!W734:W1730,Match(B733,'Inventory List'!A734:A1730,0)),"")</f>
        <v/>
      </c>
      <c r="G733" s="21"/>
      <c r="H733" s="49" t="str">
        <f t="array" ref="H733">IFNA(INDEX('Inventory List'!H734:H1730,Match(B733,'Inventory List'!A734:A1730,0)),"")</f>
        <v/>
      </c>
      <c r="I733" s="21"/>
      <c r="J733" s="66" t="str">
        <f t="shared" si="1"/>
        <v/>
      </c>
      <c r="L733" s="67" t="str">
        <f t="array" ref="L733">IFERROR(IF(J733="","",INDEX('Inventory List'!$S$4:$S$1001,MATCH(B733,'Inventory List'!$A$4:$A$1001,0))),"")</f>
        <v/>
      </c>
      <c r="M733" s="67" t="str">
        <f t="shared" si="2"/>
        <v/>
      </c>
    </row>
    <row r="734">
      <c r="A734" s="21"/>
      <c r="B734" s="47"/>
      <c r="C734" s="69"/>
      <c r="D734" s="68"/>
      <c r="E734" s="46" t="str">
        <f t="array" ref="E734">IFNA(INDEX('Inventory List'!W735:W1731,Match(B734,'Inventory List'!A735:A1731,0)),"")</f>
        <v/>
      </c>
      <c r="G734" s="21"/>
      <c r="H734" s="49" t="str">
        <f t="array" ref="H734">IFNA(INDEX('Inventory List'!H735:H1731,Match(B734,'Inventory List'!A735:A1731,0)),"")</f>
        <v/>
      </c>
      <c r="I734" s="21"/>
      <c r="J734" s="66" t="str">
        <f t="shared" si="1"/>
        <v/>
      </c>
      <c r="L734" s="67" t="str">
        <f t="array" ref="L734">IFERROR(IF(J734="","",INDEX('Inventory List'!$S$4:$S$1001,MATCH(B734,'Inventory List'!$A$4:$A$1001,0))),"")</f>
        <v/>
      </c>
      <c r="M734" s="67" t="str">
        <f t="shared" si="2"/>
        <v/>
      </c>
    </row>
    <row r="735">
      <c r="A735" s="21"/>
      <c r="B735" s="47"/>
      <c r="C735" s="69"/>
      <c r="D735" s="68"/>
      <c r="E735" s="46" t="str">
        <f t="array" ref="E735">IFNA(INDEX('Inventory List'!W736:W1732,Match(B735,'Inventory List'!A736:A1732,0)),"")</f>
        <v/>
      </c>
      <c r="G735" s="21"/>
      <c r="H735" s="49" t="str">
        <f t="array" ref="H735">IFNA(INDEX('Inventory List'!H736:H1732,Match(B735,'Inventory List'!A736:A1732,0)),"")</f>
        <v/>
      </c>
      <c r="I735" s="21"/>
      <c r="J735" s="66" t="str">
        <f t="shared" si="1"/>
        <v/>
      </c>
      <c r="L735" s="67" t="str">
        <f t="array" ref="L735">IFERROR(IF(J735="","",INDEX('Inventory List'!$S$4:$S$1001,MATCH(B735,'Inventory List'!$A$4:$A$1001,0))),"")</f>
        <v/>
      </c>
      <c r="M735" s="67" t="str">
        <f t="shared" si="2"/>
        <v/>
      </c>
    </row>
    <row r="736">
      <c r="A736" s="21"/>
      <c r="B736" s="47"/>
      <c r="C736" s="69"/>
      <c r="D736" s="68"/>
      <c r="E736" s="46" t="str">
        <f t="array" ref="E736">IFNA(INDEX('Inventory List'!W737:W1733,Match(B736,'Inventory List'!A737:A1733,0)),"")</f>
        <v/>
      </c>
      <c r="G736" s="21"/>
      <c r="H736" s="49" t="str">
        <f t="array" ref="H736">IFNA(INDEX('Inventory List'!H737:H1733,Match(B736,'Inventory List'!A737:A1733,0)),"")</f>
        <v/>
      </c>
      <c r="I736" s="21"/>
      <c r="J736" s="66" t="str">
        <f t="shared" si="1"/>
        <v/>
      </c>
      <c r="L736" s="67" t="str">
        <f t="array" ref="L736">IFERROR(IF(J736="","",INDEX('Inventory List'!$S$4:$S$1001,MATCH(B736,'Inventory List'!$A$4:$A$1001,0))),"")</f>
        <v/>
      </c>
      <c r="M736" s="67" t="str">
        <f t="shared" si="2"/>
        <v/>
      </c>
    </row>
    <row r="737">
      <c r="A737" s="21"/>
      <c r="B737" s="47"/>
      <c r="C737" s="69"/>
      <c r="D737" s="68"/>
      <c r="E737" s="46" t="str">
        <f t="array" ref="E737">IFNA(INDEX('Inventory List'!W738:W1734,Match(B737,'Inventory List'!A738:A1734,0)),"")</f>
        <v/>
      </c>
      <c r="G737" s="21"/>
      <c r="H737" s="49" t="str">
        <f t="array" ref="H737">IFNA(INDEX('Inventory List'!H738:H1734,Match(B737,'Inventory List'!A738:A1734,0)),"")</f>
        <v/>
      </c>
      <c r="I737" s="21"/>
      <c r="J737" s="66" t="str">
        <f t="shared" si="1"/>
        <v/>
      </c>
      <c r="L737" s="67" t="str">
        <f t="array" ref="L737">IFERROR(IF(J737="","",INDEX('Inventory List'!$S$4:$S$1001,MATCH(B737,'Inventory List'!$A$4:$A$1001,0))),"")</f>
        <v/>
      </c>
      <c r="M737" s="67" t="str">
        <f t="shared" si="2"/>
        <v/>
      </c>
    </row>
    <row r="738">
      <c r="A738" s="21"/>
      <c r="B738" s="47"/>
      <c r="C738" s="69"/>
      <c r="D738" s="68"/>
      <c r="E738" s="46" t="str">
        <f t="array" ref="E738">IFNA(INDEX('Inventory List'!W739:W1735,Match(B738,'Inventory List'!A739:A1735,0)),"")</f>
        <v/>
      </c>
      <c r="G738" s="21"/>
      <c r="H738" s="49" t="str">
        <f t="array" ref="H738">IFNA(INDEX('Inventory List'!H739:H1735,Match(B738,'Inventory List'!A739:A1735,0)),"")</f>
        <v/>
      </c>
      <c r="I738" s="21"/>
      <c r="J738" s="66" t="str">
        <f t="shared" si="1"/>
        <v/>
      </c>
      <c r="L738" s="67" t="str">
        <f t="array" ref="L738">IFERROR(IF(J738="","",INDEX('Inventory List'!$S$4:$S$1001,MATCH(B738,'Inventory List'!$A$4:$A$1001,0))),"")</f>
        <v/>
      </c>
      <c r="M738" s="67" t="str">
        <f t="shared" si="2"/>
        <v/>
      </c>
    </row>
    <row r="739">
      <c r="A739" s="21"/>
      <c r="B739" s="47"/>
      <c r="C739" s="69"/>
      <c r="D739" s="68"/>
      <c r="E739" s="46" t="str">
        <f t="array" ref="E739">IFNA(INDEX('Inventory List'!W740:W1736,Match(B739,'Inventory List'!A740:A1736,0)),"")</f>
        <v/>
      </c>
      <c r="G739" s="21"/>
      <c r="H739" s="49" t="str">
        <f t="array" ref="H739">IFNA(INDEX('Inventory List'!H740:H1736,Match(B739,'Inventory List'!A740:A1736,0)),"")</f>
        <v/>
      </c>
      <c r="I739" s="21"/>
      <c r="J739" s="66" t="str">
        <f t="shared" si="1"/>
        <v/>
      </c>
      <c r="L739" s="67" t="str">
        <f t="array" ref="L739">IFERROR(IF(J739="","",INDEX('Inventory List'!$S$4:$S$1001,MATCH(B739,'Inventory List'!$A$4:$A$1001,0))),"")</f>
        <v/>
      </c>
      <c r="M739" s="67" t="str">
        <f t="shared" si="2"/>
        <v/>
      </c>
    </row>
    <row r="740">
      <c r="A740" s="21"/>
      <c r="B740" s="47"/>
      <c r="C740" s="69"/>
      <c r="D740" s="68"/>
      <c r="E740" s="46" t="str">
        <f t="array" ref="E740">IFNA(INDEX('Inventory List'!W741:W1737,Match(B740,'Inventory List'!A741:A1737,0)),"")</f>
        <v/>
      </c>
      <c r="G740" s="21"/>
      <c r="H740" s="49" t="str">
        <f t="array" ref="H740">IFNA(INDEX('Inventory List'!H741:H1737,Match(B740,'Inventory List'!A741:A1737,0)),"")</f>
        <v/>
      </c>
      <c r="I740" s="21"/>
      <c r="J740" s="66" t="str">
        <f t="shared" si="1"/>
        <v/>
      </c>
      <c r="L740" s="67" t="str">
        <f t="array" ref="L740">IFERROR(IF(J740="","",INDEX('Inventory List'!$S$4:$S$1001,MATCH(B740,'Inventory List'!$A$4:$A$1001,0))),"")</f>
        <v/>
      </c>
      <c r="M740" s="67" t="str">
        <f t="shared" si="2"/>
        <v/>
      </c>
    </row>
    <row r="741">
      <c r="A741" s="21"/>
      <c r="B741" s="47"/>
      <c r="C741" s="69"/>
      <c r="D741" s="68"/>
      <c r="E741" s="46" t="str">
        <f t="array" ref="E741">IFNA(INDEX('Inventory List'!W742:W1738,Match(B741,'Inventory List'!A742:A1738,0)),"")</f>
        <v/>
      </c>
      <c r="G741" s="21"/>
      <c r="H741" s="49" t="str">
        <f t="array" ref="H741">IFNA(INDEX('Inventory List'!H742:H1738,Match(B741,'Inventory List'!A742:A1738,0)),"")</f>
        <v/>
      </c>
      <c r="I741" s="21"/>
      <c r="J741" s="66" t="str">
        <f t="shared" si="1"/>
        <v/>
      </c>
      <c r="L741" s="67" t="str">
        <f t="array" ref="L741">IFERROR(IF(J741="","",INDEX('Inventory List'!$S$4:$S$1001,MATCH(B741,'Inventory List'!$A$4:$A$1001,0))),"")</f>
        <v/>
      </c>
      <c r="M741" s="67" t="str">
        <f t="shared" si="2"/>
        <v/>
      </c>
    </row>
    <row r="742">
      <c r="A742" s="21"/>
      <c r="B742" s="47"/>
      <c r="C742" s="69"/>
      <c r="D742" s="68"/>
      <c r="E742" s="46" t="str">
        <f t="array" ref="E742">IFNA(INDEX('Inventory List'!W743:W1739,Match(B742,'Inventory List'!A743:A1739,0)),"")</f>
        <v/>
      </c>
      <c r="G742" s="21"/>
      <c r="H742" s="49" t="str">
        <f t="array" ref="H742">IFNA(INDEX('Inventory List'!H743:H1739,Match(B742,'Inventory List'!A743:A1739,0)),"")</f>
        <v/>
      </c>
      <c r="I742" s="21"/>
      <c r="J742" s="66" t="str">
        <f t="shared" si="1"/>
        <v/>
      </c>
      <c r="L742" s="67" t="str">
        <f t="array" ref="L742">IFERROR(IF(J742="","",INDEX('Inventory List'!$S$4:$S$1001,MATCH(B742,'Inventory List'!$A$4:$A$1001,0))),"")</f>
        <v/>
      </c>
      <c r="M742" s="67" t="str">
        <f t="shared" si="2"/>
        <v/>
      </c>
    </row>
    <row r="743">
      <c r="A743" s="21"/>
      <c r="B743" s="47"/>
      <c r="C743" s="69"/>
      <c r="D743" s="68"/>
      <c r="E743" s="46" t="str">
        <f t="array" ref="E743">IFNA(INDEX('Inventory List'!W744:W1740,Match(B743,'Inventory List'!A744:A1740,0)),"")</f>
        <v/>
      </c>
      <c r="G743" s="21"/>
      <c r="H743" s="49" t="str">
        <f t="array" ref="H743">IFNA(INDEX('Inventory List'!H744:H1740,Match(B743,'Inventory List'!A744:A1740,0)),"")</f>
        <v/>
      </c>
      <c r="I743" s="21"/>
      <c r="J743" s="66" t="str">
        <f t="shared" si="1"/>
        <v/>
      </c>
      <c r="L743" s="67" t="str">
        <f t="array" ref="L743">IFERROR(IF(J743="","",INDEX('Inventory List'!$S$4:$S$1001,MATCH(B743,'Inventory List'!$A$4:$A$1001,0))),"")</f>
        <v/>
      </c>
      <c r="M743" s="67" t="str">
        <f t="shared" si="2"/>
        <v/>
      </c>
    </row>
    <row r="744">
      <c r="A744" s="21"/>
      <c r="B744" s="47"/>
      <c r="C744" s="69"/>
      <c r="D744" s="68"/>
      <c r="E744" s="46" t="str">
        <f t="array" ref="E744">IFNA(INDEX('Inventory List'!W745:W1741,Match(B744,'Inventory List'!A745:A1741,0)),"")</f>
        <v/>
      </c>
      <c r="G744" s="21"/>
      <c r="H744" s="49" t="str">
        <f t="array" ref="H744">IFNA(INDEX('Inventory List'!H745:H1741,Match(B744,'Inventory List'!A745:A1741,0)),"")</f>
        <v/>
      </c>
      <c r="I744" s="21"/>
      <c r="J744" s="66" t="str">
        <f t="shared" si="1"/>
        <v/>
      </c>
      <c r="L744" s="67" t="str">
        <f t="array" ref="L744">IFERROR(IF(J744="","",INDEX('Inventory List'!$S$4:$S$1001,MATCH(B744,'Inventory List'!$A$4:$A$1001,0))),"")</f>
        <v/>
      </c>
      <c r="M744" s="67" t="str">
        <f t="shared" si="2"/>
        <v/>
      </c>
    </row>
    <row r="745">
      <c r="A745" s="21"/>
      <c r="B745" s="47"/>
      <c r="C745" s="69"/>
      <c r="D745" s="68"/>
      <c r="E745" s="46" t="str">
        <f t="array" ref="E745">IFNA(INDEX('Inventory List'!W746:W1742,Match(B745,'Inventory List'!A746:A1742,0)),"")</f>
        <v/>
      </c>
      <c r="G745" s="21"/>
      <c r="H745" s="49" t="str">
        <f t="array" ref="H745">IFNA(INDEX('Inventory List'!H746:H1742,Match(B745,'Inventory List'!A746:A1742,0)),"")</f>
        <v/>
      </c>
      <c r="I745" s="21"/>
      <c r="J745" s="66" t="str">
        <f t="shared" si="1"/>
        <v/>
      </c>
      <c r="L745" s="67" t="str">
        <f t="array" ref="L745">IFERROR(IF(J745="","",INDEX('Inventory List'!$S$4:$S$1001,MATCH(B745,'Inventory List'!$A$4:$A$1001,0))),"")</f>
        <v/>
      </c>
      <c r="M745" s="67" t="str">
        <f t="shared" si="2"/>
        <v/>
      </c>
    </row>
    <row r="746">
      <c r="A746" s="21"/>
      <c r="B746" s="47"/>
      <c r="C746" s="69"/>
      <c r="D746" s="68"/>
      <c r="E746" s="46" t="str">
        <f t="array" ref="E746">IFNA(INDEX('Inventory List'!W747:W1743,Match(B746,'Inventory List'!A747:A1743,0)),"")</f>
        <v/>
      </c>
      <c r="G746" s="21"/>
      <c r="H746" s="49" t="str">
        <f t="array" ref="H746">IFNA(INDEX('Inventory List'!H747:H1743,Match(B746,'Inventory List'!A747:A1743,0)),"")</f>
        <v/>
      </c>
      <c r="I746" s="21"/>
      <c r="J746" s="66" t="str">
        <f t="shared" si="1"/>
        <v/>
      </c>
      <c r="L746" s="67" t="str">
        <f t="array" ref="L746">IFERROR(IF(J746="","",INDEX('Inventory List'!$S$4:$S$1001,MATCH(B746,'Inventory List'!$A$4:$A$1001,0))),"")</f>
        <v/>
      </c>
      <c r="M746" s="67" t="str">
        <f t="shared" si="2"/>
        <v/>
      </c>
    </row>
    <row r="747">
      <c r="A747" s="21"/>
      <c r="B747" s="47"/>
      <c r="C747" s="69"/>
      <c r="D747" s="68"/>
      <c r="E747" s="46" t="str">
        <f t="array" ref="E747">IFNA(INDEX('Inventory List'!W748:W1744,Match(B747,'Inventory List'!A748:A1744,0)),"")</f>
        <v/>
      </c>
      <c r="G747" s="21"/>
      <c r="H747" s="49" t="str">
        <f t="array" ref="H747">IFNA(INDEX('Inventory List'!H748:H1744,Match(B747,'Inventory List'!A748:A1744,0)),"")</f>
        <v/>
      </c>
      <c r="I747" s="21"/>
      <c r="J747" s="66" t="str">
        <f t="shared" si="1"/>
        <v/>
      </c>
      <c r="L747" s="67" t="str">
        <f t="array" ref="L747">IFERROR(IF(J747="","",INDEX('Inventory List'!$S$4:$S$1001,MATCH(B747,'Inventory List'!$A$4:$A$1001,0))),"")</f>
        <v/>
      </c>
      <c r="M747" s="67" t="str">
        <f t="shared" si="2"/>
        <v/>
      </c>
    </row>
    <row r="748">
      <c r="A748" s="21"/>
      <c r="B748" s="47"/>
      <c r="C748" s="69"/>
      <c r="D748" s="68"/>
      <c r="E748" s="46" t="str">
        <f t="array" ref="E748">IFNA(INDEX('Inventory List'!W749:W1745,Match(B748,'Inventory List'!A749:A1745,0)),"")</f>
        <v/>
      </c>
      <c r="G748" s="21"/>
      <c r="H748" s="49" t="str">
        <f t="array" ref="H748">IFNA(INDEX('Inventory List'!H749:H1745,Match(B748,'Inventory List'!A749:A1745,0)),"")</f>
        <v/>
      </c>
      <c r="I748" s="21"/>
      <c r="J748" s="66" t="str">
        <f t="shared" si="1"/>
        <v/>
      </c>
      <c r="L748" s="67" t="str">
        <f t="array" ref="L748">IFERROR(IF(J748="","",INDEX('Inventory List'!$S$4:$S$1001,MATCH(B748,'Inventory List'!$A$4:$A$1001,0))),"")</f>
        <v/>
      </c>
      <c r="M748" s="67" t="str">
        <f t="shared" si="2"/>
        <v/>
      </c>
    </row>
    <row r="749">
      <c r="A749" s="21"/>
      <c r="B749" s="47"/>
      <c r="C749" s="69"/>
      <c r="D749" s="68"/>
      <c r="E749" s="46" t="str">
        <f t="array" ref="E749">IFNA(INDEX('Inventory List'!W750:W1746,Match(B749,'Inventory List'!A750:A1746,0)),"")</f>
        <v/>
      </c>
      <c r="G749" s="21"/>
      <c r="H749" s="49" t="str">
        <f t="array" ref="H749">IFNA(INDEX('Inventory List'!H750:H1746,Match(B749,'Inventory List'!A750:A1746,0)),"")</f>
        <v/>
      </c>
      <c r="I749" s="21"/>
      <c r="J749" s="66" t="str">
        <f t="shared" si="1"/>
        <v/>
      </c>
      <c r="L749" s="67" t="str">
        <f t="array" ref="L749">IFERROR(IF(J749="","",INDEX('Inventory List'!$S$4:$S$1001,MATCH(B749,'Inventory List'!$A$4:$A$1001,0))),"")</f>
        <v/>
      </c>
      <c r="M749" s="67" t="str">
        <f t="shared" si="2"/>
        <v/>
      </c>
    </row>
    <row r="750">
      <c r="A750" s="21"/>
      <c r="B750" s="47"/>
      <c r="C750" s="69"/>
      <c r="D750" s="68"/>
      <c r="E750" s="46" t="str">
        <f t="array" ref="E750">IFNA(INDEX('Inventory List'!W751:W1747,Match(B750,'Inventory List'!A751:A1747,0)),"")</f>
        <v/>
      </c>
      <c r="G750" s="21"/>
      <c r="H750" s="49" t="str">
        <f t="array" ref="H750">IFNA(INDEX('Inventory List'!H751:H1747,Match(B750,'Inventory List'!A751:A1747,0)),"")</f>
        <v/>
      </c>
      <c r="I750" s="21"/>
      <c r="J750" s="66" t="str">
        <f t="shared" si="1"/>
        <v/>
      </c>
      <c r="L750" s="67" t="str">
        <f t="array" ref="L750">IFERROR(IF(J750="","",INDEX('Inventory List'!$S$4:$S$1001,MATCH(B750,'Inventory List'!$A$4:$A$1001,0))),"")</f>
        <v/>
      </c>
      <c r="M750" s="67" t="str">
        <f t="shared" si="2"/>
        <v/>
      </c>
    </row>
    <row r="751">
      <c r="A751" s="21"/>
      <c r="B751" s="47"/>
      <c r="C751" s="69"/>
      <c r="D751" s="68"/>
      <c r="E751" s="46" t="str">
        <f t="array" ref="E751">IFNA(INDEX('Inventory List'!W752:W1748,Match(B751,'Inventory List'!A752:A1748,0)),"")</f>
        <v/>
      </c>
      <c r="G751" s="21"/>
      <c r="H751" s="49" t="str">
        <f t="array" ref="H751">IFNA(INDEX('Inventory List'!H752:H1748,Match(B751,'Inventory List'!A752:A1748,0)),"")</f>
        <v/>
      </c>
      <c r="I751" s="21"/>
      <c r="J751" s="66" t="str">
        <f t="shared" si="1"/>
        <v/>
      </c>
      <c r="L751" s="67" t="str">
        <f t="array" ref="L751">IFERROR(IF(J751="","",INDEX('Inventory List'!$S$4:$S$1001,MATCH(B751,'Inventory List'!$A$4:$A$1001,0))),"")</f>
        <v/>
      </c>
      <c r="M751" s="67" t="str">
        <f t="shared" si="2"/>
        <v/>
      </c>
    </row>
    <row r="752">
      <c r="A752" s="21"/>
      <c r="B752" s="47"/>
      <c r="C752" s="69"/>
      <c r="D752" s="68"/>
      <c r="E752" s="46" t="str">
        <f t="array" ref="E752">IFNA(INDEX('Inventory List'!W753:W1749,Match(B752,'Inventory List'!A753:A1749,0)),"")</f>
        <v/>
      </c>
      <c r="G752" s="21"/>
      <c r="H752" s="49" t="str">
        <f t="array" ref="H752">IFNA(INDEX('Inventory List'!H753:H1749,Match(B752,'Inventory List'!A753:A1749,0)),"")</f>
        <v/>
      </c>
      <c r="I752" s="21"/>
      <c r="J752" s="66" t="str">
        <f t="shared" si="1"/>
        <v/>
      </c>
      <c r="L752" s="67" t="str">
        <f t="array" ref="L752">IFERROR(IF(J752="","",INDEX('Inventory List'!$S$4:$S$1001,MATCH(B752,'Inventory List'!$A$4:$A$1001,0))),"")</f>
        <v/>
      </c>
      <c r="M752" s="67" t="str">
        <f t="shared" si="2"/>
        <v/>
      </c>
    </row>
    <row r="753">
      <c r="A753" s="21"/>
      <c r="B753" s="47"/>
      <c r="C753" s="69"/>
      <c r="D753" s="68"/>
      <c r="E753" s="46" t="str">
        <f t="array" ref="E753">IFNA(INDEX('Inventory List'!W754:W1750,Match(B753,'Inventory List'!A754:A1750,0)),"")</f>
        <v/>
      </c>
      <c r="G753" s="21"/>
      <c r="H753" s="49" t="str">
        <f t="array" ref="H753">IFNA(INDEX('Inventory List'!H754:H1750,Match(B753,'Inventory List'!A754:A1750,0)),"")</f>
        <v/>
      </c>
      <c r="I753" s="21"/>
      <c r="J753" s="66" t="str">
        <f t="shared" si="1"/>
        <v/>
      </c>
      <c r="L753" s="67" t="str">
        <f t="array" ref="L753">IFERROR(IF(J753="","",INDEX('Inventory List'!$S$4:$S$1001,MATCH(B753,'Inventory List'!$A$4:$A$1001,0))),"")</f>
        <v/>
      </c>
      <c r="M753" s="67" t="str">
        <f t="shared" si="2"/>
        <v/>
      </c>
    </row>
    <row r="754">
      <c r="A754" s="21"/>
      <c r="B754" s="47"/>
      <c r="C754" s="69"/>
      <c r="D754" s="68"/>
      <c r="E754" s="46" t="str">
        <f t="array" ref="E754">IFNA(INDEX('Inventory List'!W755:W1751,Match(B754,'Inventory List'!A755:A1751,0)),"")</f>
        <v/>
      </c>
      <c r="G754" s="21"/>
      <c r="H754" s="49" t="str">
        <f t="array" ref="H754">IFNA(INDEX('Inventory List'!H755:H1751,Match(B754,'Inventory List'!A755:A1751,0)),"")</f>
        <v/>
      </c>
      <c r="I754" s="21"/>
      <c r="J754" s="66" t="str">
        <f t="shared" si="1"/>
        <v/>
      </c>
      <c r="L754" s="67" t="str">
        <f t="array" ref="L754">IFERROR(IF(J754="","",INDEX('Inventory List'!$S$4:$S$1001,MATCH(B754,'Inventory List'!$A$4:$A$1001,0))),"")</f>
        <v/>
      </c>
      <c r="M754" s="67" t="str">
        <f t="shared" si="2"/>
        <v/>
      </c>
    </row>
    <row r="755">
      <c r="A755" s="21"/>
      <c r="B755" s="47"/>
      <c r="C755" s="69"/>
      <c r="D755" s="68"/>
      <c r="E755" s="46" t="str">
        <f t="array" ref="E755">IFNA(INDEX('Inventory List'!W756:W1752,Match(B755,'Inventory List'!A756:A1752,0)),"")</f>
        <v/>
      </c>
      <c r="G755" s="21"/>
      <c r="H755" s="49" t="str">
        <f t="array" ref="H755">IFNA(INDEX('Inventory List'!H756:H1752,Match(B755,'Inventory List'!A756:A1752,0)),"")</f>
        <v/>
      </c>
      <c r="I755" s="21"/>
      <c r="J755" s="66" t="str">
        <f t="shared" si="1"/>
        <v/>
      </c>
      <c r="L755" s="67" t="str">
        <f t="array" ref="L755">IFERROR(IF(J755="","",INDEX('Inventory List'!$S$4:$S$1001,MATCH(B755,'Inventory List'!$A$4:$A$1001,0))),"")</f>
        <v/>
      </c>
      <c r="M755" s="67" t="str">
        <f t="shared" si="2"/>
        <v/>
      </c>
    </row>
    <row r="756">
      <c r="A756" s="21"/>
      <c r="B756" s="47"/>
      <c r="C756" s="69"/>
      <c r="D756" s="68"/>
      <c r="E756" s="46" t="str">
        <f t="array" ref="E756">IFNA(INDEX('Inventory List'!W757:W1753,Match(B756,'Inventory List'!A757:A1753,0)),"")</f>
        <v/>
      </c>
      <c r="G756" s="21"/>
      <c r="H756" s="49" t="str">
        <f t="array" ref="H756">IFNA(INDEX('Inventory List'!H757:H1753,Match(B756,'Inventory List'!A757:A1753,0)),"")</f>
        <v/>
      </c>
      <c r="I756" s="21"/>
      <c r="J756" s="66" t="str">
        <f t="shared" si="1"/>
        <v/>
      </c>
      <c r="L756" s="67" t="str">
        <f t="array" ref="L756">IFERROR(IF(J756="","",INDEX('Inventory List'!$S$4:$S$1001,MATCH(B756,'Inventory List'!$A$4:$A$1001,0))),"")</f>
        <v/>
      </c>
      <c r="M756" s="67" t="str">
        <f t="shared" si="2"/>
        <v/>
      </c>
    </row>
    <row r="757">
      <c r="A757" s="21"/>
      <c r="B757" s="47"/>
      <c r="C757" s="69"/>
      <c r="D757" s="68"/>
      <c r="E757" s="46" t="str">
        <f t="array" ref="E757">IFNA(INDEX('Inventory List'!W758:W1754,Match(B757,'Inventory List'!A758:A1754,0)),"")</f>
        <v/>
      </c>
      <c r="G757" s="21"/>
      <c r="H757" s="49" t="str">
        <f t="array" ref="H757">IFNA(INDEX('Inventory List'!H758:H1754,Match(B757,'Inventory List'!A758:A1754,0)),"")</f>
        <v/>
      </c>
      <c r="I757" s="21"/>
      <c r="J757" s="66" t="str">
        <f t="shared" si="1"/>
        <v/>
      </c>
      <c r="L757" s="67" t="str">
        <f t="array" ref="L757">IFERROR(IF(J757="","",INDEX('Inventory List'!$S$4:$S$1001,MATCH(B757,'Inventory List'!$A$4:$A$1001,0))),"")</f>
        <v/>
      </c>
      <c r="M757" s="67" t="str">
        <f t="shared" si="2"/>
        <v/>
      </c>
    </row>
    <row r="758">
      <c r="A758" s="21"/>
      <c r="B758" s="47"/>
      <c r="C758" s="69"/>
      <c r="D758" s="68"/>
      <c r="E758" s="46" t="str">
        <f t="array" ref="E758">IFNA(INDEX('Inventory List'!W759:W1755,Match(B758,'Inventory List'!A759:A1755,0)),"")</f>
        <v/>
      </c>
      <c r="G758" s="21"/>
      <c r="H758" s="49" t="str">
        <f t="array" ref="H758">IFNA(INDEX('Inventory List'!H759:H1755,Match(B758,'Inventory List'!A759:A1755,0)),"")</f>
        <v/>
      </c>
      <c r="I758" s="21"/>
      <c r="J758" s="66" t="str">
        <f t="shared" si="1"/>
        <v/>
      </c>
      <c r="L758" s="67" t="str">
        <f t="array" ref="L758">IFERROR(IF(J758="","",INDEX('Inventory List'!$S$4:$S$1001,MATCH(B758,'Inventory List'!$A$4:$A$1001,0))),"")</f>
        <v/>
      </c>
      <c r="M758" s="67" t="str">
        <f t="shared" si="2"/>
        <v/>
      </c>
    </row>
    <row r="759">
      <c r="A759" s="21"/>
      <c r="B759" s="47"/>
      <c r="C759" s="69"/>
      <c r="D759" s="68"/>
      <c r="E759" s="46" t="str">
        <f t="array" ref="E759">IFNA(INDEX('Inventory List'!W760:W1756,Match(B759,'Inventory List'!A760:A1756,0)),"")</f>
        <v/>
      </c>
      <c r="G759" s="21"/>
      <c r="H759" s="49" t="str">
        <f t="array" ref="H759">IFNA(INDEX('Inventory List'!H760:H1756,Match(B759,'Inventory List'!A760:A1756,0)),"")</f>
        <v/>
      </c>
      <c r="I759" s="21"/>
      <c r="J759" s="66" t="str">
        <f t="shared" si="1"/>
        <v/>
      </c>
      <c r="L759" s="67" t="str">
        <f t="array" ref="L759">IFERROR(IF(J759="","",INDEX('Inventory List'!$S$4:$S$1001,MATCH(B759,'Inventory List'!$A$4:$A$1001,0))),"")</f>
        <v/>
      </c>
      <c r="M759" s="67" t="str">
        <f t="shared" si="2"/>
        <v/>
      </c>
    </row>
    <row r="760">
      <c r="A760" s="21"/>
      <c r="B760" s="47"/>
      <c r="C760" s="69"/>
      <c r="D760" s="68"/>
      <c r="E760" s="46" t="str">
        <f t="array" ref="E760">IFNA(INDEX('Inventory List'!W761:W1757,Match(B760,'Inventory List'!A761:A1757,0)),"")</f>
        <v/>
      </c>
      <c r="G760" s="21"/>
      <c r="H760" s="49" t="str">
        <f t="array" ref="H760">IFNA(INDEX('Inventory List'!H761:H1757,Match(B760,'Inventory List'!A761:A1757,0)),"")</f>
        <v/>
      </c>
      <c r="I760" s="21"/>
      <c r="J760" s="66" t="str">
        <f t="shared" si="1"/>
        <v/>
      </c>
      <c r="L760" s="67" t="str">
        <f t="array" ref="L760">IFERROR(IF(J760="","",INDEX('Inventory List'!$S$4:$S$1001,MATCH(B760,'Inventory List'!$A$4:$A$1001,0))),"")</f>
        <v/>
      </c>
      <c r="M760" s="67" t="str">
        <f t="shared" si="2"/>
        <v/>
      </c>
    </row>
    <row r="761">
      <c r="A761" s="21"/>
      <c r="B761" s="47"/>
      <c r="C761" s="69"/>
      <c r="D761" s="68"/>
      <c r="E761" s="46" t="str">
        <f t="array" ref="E761">IFNA(INDEX('Inventory List'!W762:W1758,Match(B761,'Inventory List'!A762:A1758,0)),"")</f>
        <v/>
      </c>
      <c r="G761" s="21"/>
      <c r="H761" s="49" t="str">
        <f t="array" ref="H761">IFNA(INDEX('Inventory List'!H762:H1758,Match(B761,'Inventory List'!A762:A1758,0)),"")</f>
        <v/>
      </c>
      <c r="I761" s="21"/>
      <c r="J761" s="66" t="str">
        <f t="shared" si="1"/>
        <v/>
      </c>
      <c r="L761" s="67" t="str">
        <f t="array" ref="L761">IFERROR(IF(J761="","",INDEX('Inventory List'!$S$4:$S$1001,MATCH(B761,'Inventory List'!$A$4:$A$1001,0))),"")</f>
        <v/>
      </c>
      <c r="M761" s="67" t="str">
        <f t="shared" si="2"/>
        <v/>
      </c>
    </row>
    <row r="762">
      <c r="A762" s="21"/>
      <c r="B762" s="47"/>
      <c r="C762" s="69"/>
      <c r="D762" s="68"/>
      <c r="E762" s="46" t="str">
        <f t="array" ref="E762">IFNA(INDEX('Inventory List'!W763:W1759,Match(B762,'Inventory List'!A763:A1759,0)),"")</f>
        <v/>
      </c>
      <c r="G762" s="21"/>
      <c r="H762" s="49" t="str">
        <f t="array" ref="H762">IFNA(INDEX('Inventory List'!H763:H1759,Match(B762,'Inventory List'!A763:A1759,0)),"")</f>
        <v/>
      </c>
      <c r="I762" s="21"/>
      <c r="J762" s="66" t="str">
        <f t="shared" si="1"/>
        <v/>
      </c>
      <c r="L762" s="67" t="str">
        <f t="array" ref="L762">IFERROR(IF(J762="","",INDEX('Inventory List'!$S$4:$S$1001,MATCH(B762,'Inventory List'!$A$4:$A$1001,0))),"")</f>
        <v/>
      </c>
      <c r="M762" s="67" t="str">
        <f t="shared" si="2"/>
        <v/>
      </c>
    </row>
    <row r="763">
      <c r="A763" s="21"/>
      <c r="B763" s="47"/>
      <c r="C763" s="69"/>
      <c r="D763" s="68"/>
      <c r="E763" s="46" t="str">
        <f t="array" ref="E763">IFNA(INDEX('Inventory List'!W764:W1760,Match(B763,'Inventory List'!A764:A1760,0)),"")</f>
        <v/>
      </c>
      <c r="G763" s="21"/>
      <c r="H763" s="49" t="str">
        <f t="array" ref="H763">IFNA(INDEX('Inventory List'!H764:H1760,Match(B763,'Inventory List'!A764:A1760,0)),"")</f>
        <v/>
      </c>
      <c r="I763" s="21"/>
      <c r="J763" s="66" t="str">
        <f t="shared" si="1"/>
        <v/>
      </c>
      <c r="L763" s="67" t="str">
        <f t="array" ref="L763">IFERROR(IF(J763="","",INDEX('Inventory List'!$S$4:$S$1001,MATCH(B763,'Inventory List'!$A$4:$A$1001,0))),"")</f>
        <v/>
      </c>
      <c r="M763" s="67" t="str">
        <f t="shared" si="2"/>
        <v/>
      </c>
    </row>
    <row r="764">
      <c r="A764" s="21"/>
      <c r="B764" s="47"/>
      <c r="C764" s="69"/>
      <c r="D764" s="68"/>
      <c r="E764" s="46" t="str">
        <f t="array" ref="E764">IFNA(INDEX('Inventory List'!W765:W1761,Match(B764,'Inventory List'!A765:A1761,0)),"")</f>
        <v/>
      </c>
      <c r="G764" s="21"/>
      <c r="H764" s="49" t="str">
        <f t="array" ref="H764">IFNA(INDEX('Inventory List'!H765:H1761,Match(B764,'Inventory List'!A765:A1761,0)),"")</f>
        <v/>
      </c>
      <c r="I764" s="21"/>
      <c r="J764" s="66" t="str">
        <f t="shared" si="1"/>
        <v/>
      </c>
      <c r="L764" s="67" t="str">
        <f t="array" ref="L764">IFERROR(IF(J764="","",INDEX('Inventory List'!$S$4:$S$1001,MATCH(B764,'Inventory List'!$A$4:$A$1001,0))),"")</f>
        <v/>
      </c>
      <c r="M764" s="67" t="str">
        <f t="shared" si="2"/>
        <v/>
      </c>
    </row>
    <row r="765">
      <c r="A765" s="21"/>
      <c r="B765" s="47"/>
      <c r="C765" s="69"/>
      <c r="D765" s="68"/>
      <c r="E765" s="46" t="str">
        <f t="array" ref="E765">IFNA(INDEX('Inventory List'!W766:W1762,Match(B765,'Inventory List'!A766:A1762,0)),"")</f>
        <v/>
      </c>
      <c r="G765" s="21"/>
      <c r="H765" s="49" t="str">
        <f t="array" ref="H765">IFNA(INDEX('Inventory List'!H766:H1762,Match(B765,'Inventory List'!A766:A1762,0)),"")</f>
        <v/>
      </c>
      <c r="I765" s="21"/>
      <c r="J765" s="66" t="str">
        <f t="shared" si="1"/>
        <v/>
      </c>
      <c r="L765" s="67" t="str">
        <f t="array" ref="L765">IFERROR(IF(J765="","",INDEX('Inventory List'!$S$4:$S$1001,MATCH(B765,'Inventory List'!$A$4:$A$1001,0))),"")</f>
        <v/>
      </c>
      <c r="M765" s="67" t="str">
        <f t="shared" si="2"/>
        <v/>
      </c>
    </row>
    <row r="766">
      <c r="A766" s="21"/>
      <c r="B766" s="47"/>
      <c r="C766" s="69"/>
      <c r="D766" s="68"/>
      <c r="E766" s="46" t="str">
        <f t="array" ref="E766">IFNA(INDEX('Inventory List'!W767:W1763,Match(B766,'Inventory List'!A767:A1763,0)),"")</f>
        <v/>
      </c>
      <c r="G766" s="21"/>
      <c r="H766" s="49" t="str">
        <f t="array" ref="H766">IFNA(INDEX('Inventory List'!H767:H1763,Match(B766,'Inventory List'!A767:A1763,0)),"")</f>
        <v/>
      </c>
      <c r="I766" s="21"/>
      <c r="J766" s="66" t="str">
        <f t="shared" si="1"/>
        <v/>
      </c>
      <c r="L766" s="67" t="str">
        <f t="array" ref="L766">IFERROR(IF(J766="","",INDEX('Inventory List'!$S$4:$S$1001,MATCH(B766,'Inventory List'!$A$4:$A$1001,0))),"")</f>
        <v/>
      </c>
      <c r="M766" s="67" t="str">
        <f t="shared" si="2"/>
        <v/>
      </c>
    </row>
    <row r="767">
      <c r="A767" s="21"/>
      <c r="B767" s="47"/>
      <c r="C767" s="69"/>
      <c r="D767" s="68"/>
      <c r="E767" s="46" t="str">
        <f t="array" ref="E767">IFNA(INDEX('Inventory List'!W768:W1764,Match(B767,'Inventory List'!A768:A1764,0)),"")</f>
        <v/>
      </c>
      <c r="G767" s="21"/>
      <c r="H767" s="49" t="str">
        <f t="array" ref="H767">IFNA(INDEX('Inventory List'!H768:H1764,Match(B767,'Inventory List'!A768:A1764,0)),"")</f>
        <v/>
      </c>
      <c r="I767" s="21"/>
      <c r="J767" s="66" t="str">
        <f t="shared" si="1"/>
        <v/>
      </c>
      <c r="L767" s="67" t="str">
        <f t="array" ref="L767">IFERROR(IF(J767="","",INDEX('Inventory List'!$S$4:$S$1001,MATCH(B767,'Inventory List'!$A$4:$A$1001,0))),"")</f>
        <v/>
      </c>
      <c r="M767" s="67" t="str">
        <f t="shared" si="2"/>
        <v/>
      </c>
    </row>
    <row r="768">
      <c r="A768" s="21"/>
      <c r="B768" s="47"/>
      <c r="C768" s="69"/>
      <c r="D768" s="68"/>
      <c r="E768" s="46" t="str">
        <f t="array" ref="E768">IFNA(INDEX('Inventory List'!W769:W1765,Match(B768,'Inventory List'!A769:A1765,0)),"")</f>
        <v/>
      </c>
      <c r="G768" s="21"/>
      <c r="H768" s="49" t="str">
        <f t="array" ref="H768">IFNA(INDEX('Inventory List'!H769:H1765,Match(B768,'Inventory List'!A769:A1765,0)),"")</f>
        <v/>
      </c>
      <c r="I768" s="21"/>
      <c r="J768" s="66" t="str">
        <f t="shared" si="1"/>
        <v/>
      </c>
      <c r="L768" s="67" t="str">
        <f t="array" ref="L768">IFERROR(IF(J768="","",INDEX('Inventory List'!$S$4:$S$1001,MATCH(B768,'Inventory List'!$A$4:$A$1001,0))),"")</f>
        <v/>
      </c>
      <c r="M768" s="67" t="str">
        <f t="shared" si="2"/>
        <v/>
      </c>
    </row>
    <row r="769">
      <c r="A769" s="21"/>
      <c r="B769" s="47"/>
      <c r="C769" s="69"/>
      <c r="D769" s="68"/>
      <c r="E769" s="46" t="str">
        <f t="array" ref="E769">IFNA(INDEX('Inventory List'!W770:W1766,Match(B769,'Inventory List'!A770:A1766,0)),"")</f>
        <v/>
      </c>
      <c r="G769" s="21"/>
      <c r="H769" s="49" t="str">
        <f t="array" ref="H769">IFNA(INDEX('Inventory List'!H770:H1766,Match(B769,'Inventory List'!A770:A1766,0)),"")</f>
        <v/>
      </c>
      <c r="I769" s="21"/>
      <c r="J769" s="66" t="str">
        <f t="shared" si="1"/>
        <v/>
      </c>
      <c r="L769" s="67" t="str">
        <f t="array" ref="L769">IFERROR(IF(J769="","",INDEX('Inventory List'!$S$4:$S$1001,MATCH(B769,'Inventory List'!$A$4:$A$1001,0))),"")</f>
        <v/>
      </c>
      <c r="M769" s="67" t="str">
        <f t="shared" si="2"/>
        <v/>
      </c>
    </row>
    <row r="770">
      <c r="A770" s="21"/>
      <c r="B770" s="47"/>
      <c r="C770" s="69"/>
      <c r="D770" s="68"/>
      <c r="E770" s="46" t="str">
        <f t="array" ref="E770">IFNA(INDEX('Inventory List'!W771:W1767,Match(B770,'Inventory List'!A771:A1767,0)),"")</f>
        <v/>
      </c>
      <c r="G770" s="21"/>
      <c r="H770" s="49" t="str">
        <f t="array" ref="H770">IFNA(INDEX('Inventory List'!H771:H1767,Match(B770,'Inventory List'!A771:A1767,0)),"")</f>
        <v/>
      </c>
      <c r="I770" s="21"/>
      <c r="J770" s="66" t="str">
        <f t="shared" si="1"/>
        <v/>
      </c>
      <c r="L770" s="67" t="str">
        <f t="array" ref="L770">IFERROR(IF(J770="","",INDEX('Inventory List'!$S$4:$S$1001,MATCH(B770,'Inventory List'!$A$4:$A$1001,0))),"")</f>
        <v/>
      </c>
      <c r="M770" s="67" t="str">
        <f t="shared" si="2"/>
        <v/>
      </c>
    </row>
    <row r="771">
      <c r="A771" s="21"/>
      <c r="B771" s="47"/>
      <c r="C771" s="69"/>
      <c r="D771" s="68"/>
      <c r="E771" s="46" t="str">
        <f t="array" ref="E771">IFNA(INDEX('Inventory List'!W772:W1768,Match(B771,'Inventory List'!A772:A1768,0)),"")</f>
        <v/>
      </c>
      <c r="G771" s="21"/>
      <c r="H771" s="49" t="str">
        <f t="array" ref="H771">IFNA(INDEX('Inventory List'!H772:H1768,Match(B771,'Inventory List'!A772:A1768,0)),"")</f>
        <v/>
      </c>
      <c r="I771" s="21"/>
      <c r="J771" s="66" t="str">
        <f t="shared" si="1"/>
        <v/>
      </c>
      <c r="L771" s="67" t="str">
        <f t="array" ref="L771">IFERROR(IF(J771="","",INDEX('Inventory List'!$S$4:$S$1001,MATCH(B771,'Inventory List'!$A$4:$A$1001,0))),"")</f>
        <v/>
      </c>
      <c r="M771" s="67" t="str">
        <f t="shared" si="2"/>
        <v/>
      </c>
    </row>
    <row r="772">
      <c r="A772" s="21"/>
      <c r="B772" s="47"/>
      <c r="C772" s="69"/>
      <c r="D772" s="68"/>
      <c r="E772" s="46" t="str">
        <f t="array" ref="E772">IFNA(INDEX('Inventory List'!W773:W1769,Match(B772,'Inventory List'!A773:A1769,0)),"")</f>
        <v/>
      </c>
      <c r="G772" s="21"/>
      <c r="H772" s="49" t="str">
        <f t="array" ref="H772">IFNA(INDEX('Inventory List'!H773:H1769,Match(B772,'Inventory List'!A773:A1769,0)),"")</f>
        <v/>
      </c>
      <c r="I772" s="21"/>
      <c r="J772" s="66" t="str">
        <f t="shared" si="1"/>
        <v/>
      </c>
      <c r="L772" s="67" t="str">
        <f t="array" ref="L772">IFERROR(IF(J772="","",INDEX('Inventory List'!$S$4:$S$1001,MATCH(B772,'Inventory List'!$A$4:$A$1001,0))),"")</f>
        <v/>
      </c>
      <c r="M772" s="67" t="str">
        <f t="shared" si="2"/>
        <v/>
      </c>
    </row>
    <row r="773">
      <c r="A773" s="21"/>
      <c r="B773" s="47"/>
      <c r="C773" s="69"/>
      <c r="D773" s="68"/>
      <c r="E773" s="46" t="str">
        <f t="array" ref="E773">IFNA(INDEX('Inventory List'!W774:W1770,Match(B773,'Inventory List'!A774:A1770,0)),"")</f>
        <v/>
      </c>
      <c r="G773" s="21"/>
      <c r="H773" s="49" t="str">
        <f t="array" ref="H773">IFNA(INDEX('Inventory List'!H774:H1770,Match(B773,'Inventory List'!A774:A1770,0)),"")</f>
        <v/>
      </c>
      <c r="I773" s="21"/>
      <c r="J773" s="66" t="str">
        <f t="shared" si="1"/>
        <v/>
      </c>
      <c r="L773" s="67" t="str">
        <f t="array" ref="L773">IFERROR(IF(J773="","",INDEX('Inventory List'!$S$4:$S$1001,MATCH(B773,'Inventory List'!$A$4:$A$1001,0))),"")</f>
        <v/>
      </c>
      <c r="M773" s="67" t="str">
        <f t="shared" si="2"/>
        <v/>
      </c>
    </row>
    <row r="774">
      <c r="A774" s="21"/>
      <c r="B774" s="47"/>
      <c r="C774" s="69"/>
      <c r="D774" s="68"/>
      <c r="E774" s="46" t="str">
        <f t="array" ref="E774">IFNA(INDEX('Inventory List'!W775:W1771,Match(B774,'Inventory List'!A775:A1771,0)),"")</f>
        <v/>
      </c>
      <c r="G774" s="21"/>
      <c r="H774" s="49" t="str">
        <f t="array" ref="H774">IFNA(INDEX('Inventory List'!H775:H1771,Match(B774,'Inventory List'!A775:A1771,0)),"")</f>
        <v/>
      </c>
      <c r="I774" s="21"/>
      <c r="J774" s="66" t="str">
        <f t="shared" si="1"/>
        <v/>
      </c>
      <c r="L774" s="67" t="str">
        <f t="array" ref="L774">IFERROR(IF(J774="","",INDEX('Inventory List'!$S$4:$S$1001,MATCH(B774,'Inventory List'!$A$4:$A$1001,0))),"")</f>
        <v/>
      </c>
      <c r="M774" s="67" t="str">
        <f t="shared" si="2"/>
        <v/>
      </c>
    </row>
    <row r="775">
      <c r="A775" s="21"/>
      <c r="B775" s="47"/>
      <c r="C775" s="69"/>
      <c r="D775" s="68"/>
      <c r="E775" s="46" t="str">
        <f t="array" ref="E775">IFNA(INDEX('Inventory List'!W776:W1772,Match(B775,'Inventory List'!A776:A1772,0)),"")</f>
        <v/>
      </c>
      <c r="G775" s="21"/>
      <c r="H775" s="49" t="str">
        <f t="array" ref="H775">IFNA(INDEX('Inventory List'!H776:H1772,Match(B775,'Inventory List'!A776:A1772,0)),"")</f>
        <v/>
      </c>
      <c r="I775" s="21"/>
      <c r="J775" s="66" t="str">
        <f t="shared" si="1"/>
        <v/>
      </c>
      <c r="L775" s="67" t="str">
        <f t="array" ref="L775">IFERROR(IF(J775="","",INDEX('Inventory List'!$S$4:$S$1001,MATCH(B775,'Inventory List'!$A$4:$A$1001,0))),"")</f>
        <v/>
      </c>
      <c r="M775" s="67" t="str">
        <f t="shared" si="2"/>
        <v/>
      </c>
    </row>
    <row r="776">
      <c r="A776" s="21"/>
      <c r="B776" s="47"/>
      <c r="C776" s="69"/>
      <c r="D776" s="68"/>
      <c r="E776" s="46" t="str">
        <f t="array" ref="E776">IFNA(INDEX('Inventory List'!W777:W1773,Match(B776,'Inventory List'!A777:A1773,0)),"")</f>
        <v/>
      </c>
      <c r="G776" s="21"/>
      <c r="H776" s="49" t="str">
        <f t="array" ref="H776">IFNA(INDEX('Inventory List'!H777:H1773,Match(B776,'Inventory List'!A777:A1773,0)),"")</f>
        <v/>
      </c>
      <c r="I776" s="21"/>
      <c r="J776" s="66" t="str">
        <f t="shared" si="1"/>
        <v/>
      </c>
      <c r="L776" s="67" t="str">
        <f t="array" ref="L776">IFERROR(IF(J776="","",INDEX('Inventory List'!$S$4:$S$1001,MATCH(B776,'Inventory List'!$A$4:$A$1001,0))),"")</f>
        <v/>
      </c>
      <c r="M776" s="67" t="str">
        <f t="shared" si="2"/>
        <v/>
      </c>
    </row>
    <row r="777">
      <c r="A777" s="21"/>
      <c r="B777" s="47"/>
      <c r="C777" s="69"/>
      <c r="D777" s="68"/>
      <c r="E777" s="46" t="str">
        <f t="array" ref="E777">IFNA(INDEX('Inventory List'!W778:W1774,Match(B777,'Inventory List'!A778:A1774,0)),"")</f>
        <v/>
      </c>
      <c r="G777" s="21"/>
      <c r="H777" s="49" t="str">
        <f t="array" ref="H777">IFNA(INDEX('Inventory List'!H778:H1774,Match(B777,'Inventory List'!A778:A1774,0)),"")</f>
        <v/>
      </c>
      <c r="I777" s="21"/>
      <c r="J777" s="66" t="str">
        <f t="shared" si="1"/>
        <v/>
      </c>
      <c r="L777" s="67" t="str">
        <f t="array" ref="L777">IFERROR(IF(J777="","",INDEX('Inventory List'!$S$4:$S$1001,MATCH(B777,'Inventory List'!$A$4:$A$1001,0))),"")</f>
        <v/>
      </c>
      <c r="M777" s="67" t="str">
        <f t="shared" si="2"/>
        <v/>
      </c>
    </row>
    <row r="778">
      <c r="A778" s="21"/>
      <c r="B778" s="47"/>
      <c r="C778" s="69"/>
      <c r="D778" s="68"/>
      <c r="E778" s="46" t="str">
        <f t="array" ref="E778">IFNA(INDEX('Inventory List'!W779:W1775,Match(B778,'Inventory List'!A779:A1775,0)),"")</f>
        <v/>
      </c>
      <c r="G778" s="21"/>
      <c r="H778" s="49" t="str">
        <f t="array" ref="H778">IFNA(INDEX('Inventory List'!H779:H1775,Match(B778,'Inventory List'!A779:A1775,0)),"")</f>
        <v/>
      </c>
      <c r="I778" s="21"/>
      <c r="J778" s="66" t="str">
        <f t="shared" si="1"/>
        <v/>
      </c>
      <c r="L778" s="67" t="str">
        <f t="array" ref="L778">IFERROR(IF(J778="","",INDEX('Inventory List'!$S$4:$S$1001,MATCH(B778,'Inventory List'!$A$4:$A$1001,0))),"")</f>
        <v/>
      </c>
      <c r="M778" s="67" t="str">
        <f t="shared" si="2"/>
        <v/>
      </c>
    </row>
    <row r="779">
      <c r="A779" s="21"/>
      <c r="B779" s="47"/>
      <c r="C779" s="69"/>
      <c r="D779" s="68"/>
      <c r="E779" s="46" t="str">
        <f t="array" ref="E779">IFNA(INDEX('Inventory List'!W780:W1776,Match(B779,'Inventory List'!A780:A1776,0)),"")</f>
        <v/>
      </c>
      <c r="G779" s="21"/>
      <c r="H779" s="49" t="str">
        <f t="array" ref="H779">IFNA(INDEX('Inventory List'!H780:H1776,Match(B779,'Inventory List'!A780:A1776,0)),"")</f>
        <v/>
      </c>
      <c r="I779" s="21"/>
      <c r="J779" s="66" t="str">
        <f t="shared" si="1"/>
        <v/>
      </c>
      <c r="L779" s="67" t="str">
        <f t="array" ref="L779">IFERROR(IF(J779="","",INDEX('Inventory List'!$S$4:$S$1001,MATCH(B779,'Inventory List'!$A$4:$A$1001,0))),"")</f>
        <v/>
      </c>
      <c r="M779" s="67" t="str">
        <f t="shared" si="2"/>
        <v/>
      </c>
    </row>
    <row r="780">
      <c r="A780" s="21"/>
      <c r="B780" s="47"/>
      <c r="C780" s="69"/>
      <c r="D780" s="68"/>
      <c r="E780" s="46" t="str">
        <f t="array" ref="E780">IFNA(INDEX('Inventory List'!W781:W1777,Match(B780,'Inventory List'!A781:A1777,0)),"")</f>
        <v/>
      </c>
      <c r="G780" s="21"/>
      <c r="H780" s="49" t="str">
        <f t="array" ref="H780">IFNA(INDEX('Inventory List'!H781:H1777,Match(B780,'Inventory List'!A781:A1777,0)),"")</f>
        <v/>
      </c>
      <c r="I780" s="21"/>
      <c r="J780" s="66" t="str">
        <f t="shared" si="1"/>
        <v/>
      </c>
      <c r="L780" s="67" t="str">
        <f t="array" ref="L780">IFERROR(IF(J780="","",INDEX('Inventory List'!$S$4:$S$1001,MATCH(B780,'Inventory List'!$A$4:$A$1001,0))),"")</f>
        <v/>
      </c>
      <c r="M780" s="67" t="str">
        <f t="shared" si="2"/>
        <v/>
      </c>
    </row>
    <row r="781">
      <c r="A781" s="21"/>
      <c r="B781" s="47"/>
      <c r="C781" s="69"/>
      <c r="D781" s="68"/>
      <c r="E781" s="46" t="str">
        <f t="array" ref="E781">IFNA(INDEX('Inventory List'!W782:W1778,Match(B781,'Inventory List'!A782:A1778,0)),"")</f>
        <v/>
      </c>
      <c r="G781" s="21"/>
      <c r="H781" s="49" t="str">
        <f t="array" ref="H781">IFNA(INDEX('Inventory List'!H782:H1778,Match(B781,'Inventory List'!A782:A1778,0)),"")</f>
        <v/>
      </c>
      <c r="I781" s="21"/>
      <c r="J781" s="66" t="str">
        <f t="shared" si="1"/>
        <v/>
      </c>
      <c r="L781" s="67" t="str">
        <f t="array" ref="L781">IFERROR(IF(J781="","",INDEX('Inventory List'!$S$4:$S$1001,MATCH(B781,'Inventory List'!$A$4:$A$1001,0))),"")</f>
        <v/>
      </c>
      <c r="M781" s="67" t="str">
        <f t="shared" si="2"/>
        <v/>
      </c>
    </row>
    <row r="782">
      <c r="A782" s="21"/>
      <c r="B782" s="47"/>
      <c r="C782" s="69"/>
      <c r="D782" s="68"/>
      <c r="E782" s="46" t="str">
        <f t="array" ref="E782">IFNA(INDEX('Inventory List'!W783:W1779,Match(B782,'Inventory List'!A783:A1779,0)),"")</f>
        <v/>
      </c>
      <c r="G782" s="21"/>
      <c r="H782" s="49" t="str">
        <f t="array" ref="H782">IFNA(INDEX('Inventory List'!H783:H1779,Match(B782,'Inventory List'!A783:A1779,0)),"")</f>
        <v/>
      </c>
      <c r="I782" s="21"/>
      <c r="J782" s="66" t="str">
        <f t="shared" si="1"/>
        <v/>
      </c>
      <c r="L782" s="67" t="str">
        <f t="array" ref="L782">IFERROR(IF(J782="","",INDEX('Inventory List'!$S$4:$S$1001,MATCH(B782,'Inventory List'!$A$4:$A$1001,0))),"")</f>
        <v/>
      </c>
      <c r="M782" s="67" t="str">
        <f t="shared" si="2"/>
        <v/>
      </c>
    </row>
    <row r="783">
      <c r="A783" s="21"/>
      <c r="B783" s="47"/>
      <c r="C783" s="69"/>
      <c r="D783" s="68"/>
      <c r="E783" s="46" t="str">
        <f t="array" ref="E783">IFNA(INDEX('Inventory List'!W784:W1780,Match(B783,'Inventory List'!A784:A1780,0)),"")</f>
        <v/>
      </c>
      <c r="G783" s="21"/>
      <c r="H783" s="49" t="str">
        <f t="array" ref="H783">IFNA(INDEX('Inventory List'!H784:H1780,Match(B783,'Inventory List'!A784:A1780,0)),"")</f>
        <v/>
      </c>
      <c r="I783" s="21"/>
      <c r="J783" s="66" t="str">
        <f t="shared" si="1"/>
        <v/>
      </c>
      <c r="L783" s="67" t="str">
        <f t="array" ref="L783">IFERROR(IF(J783="","",INDEX('Inventory List'!$S$4:$S$1001,MATCH(B783,'Inventory List'!$A$4:$A$1001,0))),"")</f>
        <v/>
      </c>
      <c r="M783" s="67" t="str">
        <f t="shared" si="2"/>
        <v/>
      </c>
    </row>
    <row r="784">
      <c r="A784" s="21"/>
      <c r="B784" s="47"/>
      <c r="C784" s="69"/>
      <c r="D784" s="68"/>
      <c r="E784" s="46" t="str">
        <f t="array" ref="E784">IFNA(INDEX('Inventory List'!W785:W1781,Match(B784,'Inventory List'!A785:A1781,0)),"")</f>
        <v/>
      </c>
      <c r="G784" s="21"/>
      <c r="H784" s="49" t="str">
        <f t="array" ref="H784">IFNA(INDEX('Inventory List'!H785:H1781,Match(B784,'Inventory List'!A785:A1781,0)),"")</f>
        <v/>
      </c>
      <c r="I784" s="21"/>
      <c r="J784" s="66" t="str">
        <f t="shared" si="1"/>
        <v/>
      </c>
      <c r="L784" s="67" t="str">
        <f t="array" ref="L784">IFERROR(IF(J784="","",INDEX('Inventory List'!$S$4:$S$1001,MATCH(B784,'Inventory List'!$A$4:$A$1001,0))),"")</f>
        <v/>
      </c>
      <c r="M784" s="67" t="str">
        <f t="shared" si="2"/>
        <v/>
      </c>
    </row>
    <row r="785">
      <c r="A785" s="21"/>
      <c r="B785" s="47"/>
      <c r="C785" s="69"/>
      <c r="D785" s="68"/>
      <c r="E785" s="46" t="str">
        <f t="array" ref="E785">IFNA(INDEX('Inventory List'!W786:W1782,Match(B785,'Inventory List'!A786:A1782,0)),"")</f>
        <v/>
      </c>
      <c r="G785" s="21"/>
      <c r="H785" s="49" t="str">
        <f t="array" ref="H785">IFNA(INDEX('Inventory List'!H786:H1782,Match(B785,'Inventory List'!A786:A1782,0)),"")</f>
        <v/>
      </c>
      <c r="I785" s="21"/>
      <c r="J785" s="66" t="str">
        <f t="shared" si="1"/>
        <v/>
      </c>
      <c r="L785" s="67" t="str">
        <f t="array" ref="L785">IFERROR(IF(J785="","",INDEX('Inventory List'!$S$4:$S$1001,MATCH(B785,'Inventory List'!$A$4:$A$1001,0))),"")</f>
        <v/>
      </c>
      <c r="M785" s="67" t="str">
        <f t="shared" si="2"/>
        <v/>
      </c>
    </row>
    <row r="786">
      <c r="A786" s="21"/>
      <c r="B786" s="47"/>
      <c r="C786" s="69"/>
      <c r="D786" s="68"/>
      <c r="E786" s="46" t="str">
        <f t="array" ref="E786">IFNA(INDEX('Inventory List'!W787:W1783,Match(B786,'Inventory List'!A787:A1783,0)),"")</f>
        <v/>
      </c>
      <c r="G786" s="21"/>
      <c r="H786" s="49" t="str">
        <f t="array" ref="H786">IFNA(INDEX('Inventory List'!H787:H1783,Match(B786,'Inventory List'!A787:A1783,0)),"")</f>
        <v/>
      </c>
      <c r="I786" s="21"/>
      <c r="J786" s="66" t="str">
        <f t="shared" si="1"/>
        <v/>
      </c>
      <c r="L786" s="67" t="str">
        <f t="array" ref="L786">IFERROR(IF(J786="","",INDEX('Inventory List'!$S$4:$S$1001,MATCH(B786,'Inventory List'!$A$4:$A$1001,0))),"")</f>
        <v/>
      </c>
      <c r="M786" s="67" t="str">
        <f t="shared" si="2"/>
        <v/>
      </c>
    </row>
    <row r="787">
      <c r="A787" s="21"/>
      <c r="B787" s="47"/>
      <c r="C787" s="69"/>
      <c r="D787" s="68"/>
      <c r="E787" s="46" t="str">
        <f t="array" ref="E787">IFNA(INDEX('Inventory List'!W788:W1784,Match(B787,'Inventory List'!A788:A1784,0)),"")</f>
        <v/>
      </c>
      <c r="G787" s="21"/>
      <c r="H787" s="49" t="str">
        <f t="array" ref="H787">IFNA(INDEX('Inventory List'!H788:H1784,Match(B787,'Inventory List'!A788:A1784,0)),"")</f>
        <v/>
      </c>
      <c r="I787" s="21"/>
      <c r="J787" s="66" t="str">
        <f t="shared" si="1"/>
        <v/>
      </c>
      <c r="L787" s="67" t="str">
        <f t="array" ref="L787">IFERROR(IF(J787="","",INDEX('Inventory List'!$S$4:$S$1001,MATCH(B787,'Inventory List'!$A$4:$A$1001,0))),"")</f>
        <v/>
      </c>
      <c r="M787" s="67" t="str">
        <f t="shared" si="2"/>
        <v/>
      </c>
    </row>
    <row r="788">
      <c r="A788" s="21"/>
      <c r="B788" s="47"/>
      <c r="C788" s="69"/>
      <c r="D788" s="68"/>
      <c r="E788" s="46" t="str">
        <f t="array" ref="E788">IFNA(INDEX('Inventory List'!W789:W1785,Match(B788,'Inventory List'!A789:A1785,0)),"")</f>
        <v/>
      </c>
      <c r="G788" s="21"/>
      <c r="H788" s="49" t="str">
        <f t="array" ref="H788">IFNA(INDEX('Inventory List'!H789:H1785,Match(B788,'Inventory List'!A789:A1785,0)),"")</f>
        <v/>
      </c>
      <c r="I788" s="21"/>
      <c r="J788" s="66" t="str">
        <f t="shared" si="1"/>
        <v/>
      </c>
      <c r="L788" s="67" t="str">
        <f t="array" ref="L788">IFERROR(IF(J788="","",INDEX('Inventory List'!$S$4:$S$1001,MATCH(B788,'Inventory List'!$A$4:$A$1001,0))),"")</f>
        <v/>
      </c>
      <c r="M788" s="67" t="str">
        <f t="shared" si="2"/>
        <v/>
      </c>
    </row>
    <row r="789">
      <c r="A789" s="21"/>
      <c r="B789" s="47"/>
      <c r="C789" s="69"/>
      <c r="D789" s="68"/>
      <c r="E789" s="46" t="str">
        <f t="array" ref="E789">IFNA(INDEX('Inventory List'!W790:W1786,Match(B789,'Inventory List'!A790:A1786,0)),"")</f>
        <v/>
      </c>
      <c r="G789" s="21"/>
      <c r="H789" s="49" t="str">
        <f t="array" ref="H789">IFNA(INDEX('Inventory List'!H790:H1786,Match(B789,'Inventory List'!A790:A1786,0)),"")</f>
        <v/>
      </c>
      <c r="I789" s="21"/>
      <c r="J789" s="66" t="str">
        <f t="shared" si="1"/>
        <v/>
      </c>
      <c r="L789" s="67" t="str">
        <f t="array" ref="L789">IFERROR(IF(J789="","",INDEX('Inventory List'!$S$4:$S$1001,MATCH(B789,'Inventory List'!$A$4:$A$1001,0))),"")</f>
        <v/>
      </c>
      <c r="M789" s="67" t="str">
        <f t="shared" si="2"/>
        <v/>
      </c>
    </row>
    <row r="790">
      <c r="A790" s="21"/>
      <c r="B790" s="47"/>
      <c r="C790" s="69"/>
      <c r="D790" s="68"/>
      <c r="E790" s="46" t="str">
        <f t="array" ref="E790">IFNA(INDEX('Inventory List'!W791:W1787,Match(B790,'Inventory List'!A791:A1787,0)),"")</f>
        <v/>
      </c>
      <c r="G790" s="21"/>
      <c r="H790" s="49" t="str">
        <f t="array" ref="H790">IFNA(INDEX('Inventory List'!H791:H1787,Match(B790,'Inventory List'!A791:A1787,0)),"")</f>
        <v/>
      </c>
      <c r="I790" s="21"/>
      <c r="J790" s="66" t="str">
        <f t="shared" si="1"/>
        <v/>
      </c>
      <c r="L790" s="67" t="str">
        <f t="array" ref="L790">IFERROR(IF(J790="","",INDEX('Inventory List'!$S$4:$S$1001,MATCH(B790,'Inventory List'!$A$4:$A$1001,0))),"")</f>
        <v/>
      </c>
      <c r="M790" s="67" t="str">
        <f t="shared" si="2"/>
        <v/>
      </c>
    </row>
    <row r="791">
      <c r="A791" s="21"/>
      <c r="B791" s="47"/>
      <c r="C791" s="69"/>
      <c r="D791" s="68"/>
      <c r="E791" s="46" t="str">
        <f t="array" ref="E791">IFNA(INDEX('Inventory List'!W792:W1788,Match(B791,'Inventory List'!A792:A1788,0)),"")</f>
        <v/>
      </c>
      <c r="G791" s="21"/>
      <c r="H791" s="49" t="str">
        <f t="array" ref="H791">IFNA(INDEX('Inventory List'!H792:H1788,Match(B791,'Inventory List'!A792:A1788,0)),"")</f>
        <v/>
      </c>
      <c r="I791" s="21"/>
      <c r="J791" s="66" t="str">
        <f t="shared" si="1"/>
        <v/>
      </c>
      <c r="L791" s="67" t="str">
        <f t="array" ref="L791">IFERROR(IF(J791="","",INDEX('Inventory List'!$S$4:$S$1001,MATCH(B791,'Inventory List'!$A$4:$A$1001,0))),"")</f>
        <v/>
      </c>
      <c r="M791" s="67" t="str">
        <f t="shared" si="2"/>
        <v/>
      </c>
    </row>
    <row r="792">
      <c r="A792" s="21"/>
      <c r="B792" s="47"/>
      <c r="C792" s="69"/>
      <c r="D792" s="68"/>
      <c r="E792" s="46" t="str">
        <f t="array" ref="E792">IFNA(INDEX('Inventory List'!W793:W1789,Match(B792,'Inventory List'!A793:A1789,0)),"")</f>
        <v/>
      </c>
      <c r="G792" s="21"/>
      <c r="H792" s="49" t="str">
        <f t="array" ref="H792">IFNA(INDEX('Inventory List'!H793:H1789,Match(B792,'Inventory List'!A793:A1789,0)),"")</f>
        <v/>
      </c>
      <c r="I792" s="21"/>
      <c r="J792" s="66" t="str">
        <f t="shared" si="1"/>
        <v/>
      </c>
      <c r="L792" s="67" t="str">
        <f t="array" ref="L792">IFERROR(IF(J792="","",INDEX('Inventory List'!$S$4:$S$1001,MATCH(B792,'Inventory List'!$A$4:$A$1001,0))),"")</f>
        <v/>
      </c>
      <c r="M792" s="67" t="str">
        <f t="shared" si="2"/>
        <v/>
      </c>
    </row>
    <row r="793">
      <c r="A793" s="21"/>
      <c r="B793" s="47"/>
      <c r="C793" s="69"/>
      <c r="D793" s="68"/>
      <c r="E793" s="46" t="str">
        <f t="array" ref="E793">IFNA(INDEX('Inventory List'!W794:W1790,Match(B793,'Inventory List'!A794:A1790,0)),"")</f>
        <v/>
      </c>
      <c r="G793" s="21"/>
      <c r="H793" s="49" t="str">
        <f t="array" ref="H793">IFNA(INDEX('Inventory List'!H794:H1790,Match(B793,'Inventory List'!A794:A1790,0)),"")</f>
        <v/>
      </c>
      <c r="I793" s="21"/>
      <c r="J793" s="66" t="str">
        <f t="shared" si="1"/>
        <v/>
      </c>
      <c r="L793" s="67" t="str">
        <f t="array" ref="L793">IFERROR(IF(J793="","",INDEX('Inventory List'!$S$4:$S$1001,MATCH(B793,'Inventory List'!$A$4:$A$1001,0))),"")</f>
        <v/>
      </c>
      <c r="M793" s="67" t="str">
        <f t="shared" si="2"/>
        <v/>
      </c>
    </row>
    <row r="794">
      <c r="A794" s="21"/>
      <c r="B794" s="47"/>
      <c r="C794" s="69"/>
      <c r="D794" s="68"/>
      <c r="E794" s="46" t="str">
        <f t="array" ref="E794">IFNA(INDEX('Inventory List'!W795:W1791,Match(B794,'Inventory List'!A795:A1791,0)),"")</f>
        <v/>
      </c>
      <c r="G794" s="21"/>
      <c r="H794" s="49" t="str">
        <f t="array" ref="H794">IFNA(INDEX('Inventory List'!H795:H1791,Match(B794,'Inventory List'!A795:A1791,0)),"")</f>
        <v/>
      </c>
      <c r="I794" s="21"/>
      <c r="J794" s="66" t="str">
        <f t="shared" si="1"/>
        <v/>
      </c>
      <c r="L794" s="67" t="str">
        <f t="array" ref="L794">IFERROR(IF(J794="","",INDEX('Inventory List'!$S$4:$S$1001,MATCH(B794,'Inventory List'!$A$4:$A$1001,0))),"")</f>
        <v/>
      </c>
      <c r="M794" s="67" t="str">
        <f t="shared" si="2"/>
        <v/>
      </c>
    </row>
    <row r="795">
      <c r="A795" s="21"/>
      <c r="B795" s="47"/>
      <c r="C795" s="69"/>
      <c r="D795" s="68"/>
      <c r="E795" s="46" t="str">
        <f t="array" ref="E795">IFNA(INDEX('Inventory List'!W796:W1792,Match(B795,'Inventory List'!A796:A1792,0)),"")</f>
        <v/>
      </c>
      <c r="G795" s="21"/>
      <c r="H795" s="49" t="str">
        <f t="array" ref="H795">IFNA(INDEX('Inventory List'!H796:H1792,Match(B795,'Inventory List'!A796:A1792,0)),"")</f>
        <v/>
      </c>
      <c r="I795" s="21"/>
      <c r="J795" s="66" t="str">
        <f t="shared" si="1"/>
        <v/>
      </c>
      <c r="L795" s="67" t="str">
        <f t="array" ref="L795">IFERROR(IF(J795="","",INDEX('Inventory List'!$S$4:$S$1001,MATCH(B795,'Inventory List'!$A$4:$A$1001,0))),"")</f>
        <v/>
      </c>
      <c r="M795" s="67" t="str">
        <f t="shared" si="2"/>
        <v/>
      </c>
    </row>
    <row r="796">
      <c r="A796" s="21"/>
      <c r="B796" s="47"/>
      <c r="C796" s="69"/>
      <c r="D796" s="68"/>
      <c r="E796" s="46" t="str">
        <f t="array" ref="E796">IFNA(INDEX('Inventory List'!W797:W1793,Match(B796,'Inventory List'!A797:A1793,0)),"")</f>
        <v/>
      </c>
      <c r="G796" s="21"/>
      <c r="H796" s="49" t="str">
        <f t="array" ref="H796">IFNA(INDEX('Inventory List'!H797:H1793,Match(B796,'Inventory List'!A797:A1793,0)),"")</f>
        <v/>
      </c>
      <c r="I796" s="21"/>
      <c r="J796" s="66" t="str">
        <f t="shared" si="1"/>
        <v/>
      </c>
      <c r="L796" s="67" t="str">
        <f t="array" ref="L796">IFERROR(IF(J796="","",INDEX('Inventory List'!$S$4:$S$1001,MATCH(B796,'Inventory List'!$A$4:$A$1001,0))),"")</f>
        <v/>
      </c>
      <c r="M796" s="67" t="str">
        <f t="shared" si="2"/>
        <v/>
      </c>
    </row>
    <row r="797">
      <c r="A797" s="21"/>
      <c r="B797" s="47"/>
      <c r="C797" s="69"/>
      <c r="D797" s="68"/>
      <c r="E797" s="46" t="str">
        <f t="array" ref="E797">IFNA(INDEX('Inventory List'!W798:W1794,Match(B797,'Inventory List'!A798:A1794,0)),"")</f>
        <v/>
      </c>
      <c r="G797" s="21"/>
      <c r="H797" s="49" t="str">
        <f t="array" ref="H797">IFNA(INDEX('Inventory List'!H798:H1794,Match(B797,'Inventory List'!A798:A1794,0)),"")</f>
        <v/>
      </c>
      <c r="I797" s="21"/>
      <c r="J797" s="66" t="str">
        <f t="shared" si="1"/>
        <v/>
      </c>
      <c r="L797" s="67" t="str">
        <f t="array" ref="L797">IFERROR(IF(J797="","",INDEX('Inventory List'!$S$4:$S$1001,MATCH(B797,'Inventory List'!$A$4:$A$1001,0))),"")</f>
        <v/>
      </c>
      <c r="M797" s="67" t="str">
        <f t="shared" si="2"/>
        <v/>
      </c>
    </row>
    <row r="798">
      <c r="A798" s="21"/>
      <c r="B798" s="47"/>
      <c r="C798" s="69"/>
      <c r="D798" s="68"/>
      <c r="E798" s="46" t="str">
        <f t="array" ref="E798">IFNA(INDEX('Inventory List'!W799:W1795,Match(B798,'Inventory List'!A799:A1795,0)),"")</f>
        <v/>
      </c>
      <c r="G798" s="21"/>
      <c r="H798" s="49" t="str">
        <f t="array" ref="H798">IFNA(INDEX('Inventory List'!H799:H1795,Match(B798,'Inventory List'!A799:A1795,0)),"")</f>
        <v/>
      </c>
      <c r="I798" s="21"/>
      <c r="J798" s="66" t="str">
        <f t="shared" si="1"/>
        <v/>
      </c>
      <c r="L798" s="67" t="str">
        <f t="array" ref="L798">IFERROR(IF(J798="","",INDEX('Inventory List'!$S$4:$S$1001,MATCH(B798,'Inventory List'!$A$4:$A$1001,0))),"")</f>
        <v/>
      </c>
      <c r="M798" s="67" t="str">
        <f t="shared" si="2"/>
        <v/>
      </c>
    </row>
    <row r="799">
      <c r="A799" s="21"/>
      <c r="B799" s="47"/>
      <c r="C799" s="69"/>
      <c r="D799" s="68"/>
      <c r="E799" s="46" t="str">
        <f t="array" ref="E799">IFNA(INDEX('Inventory List'!W800:W1796,Match(B799,'Inventory List'!A800:A1796,0)),"")</f>
        <v/>
      </c>
      <c r="G799" s="21"/>
      <c r="H799" s="49" t="str">
        <f t="array" ref="H799">IFNA(INDEX('Inventory List'!H800:H1796,Match(B799,'Inventory List'!A800:A1796,0)),"")</f>
        <v/>
      </c>
      <c r="I799" s="21"/>
      <c r="J799" s="66" t="str">
        <f t="shared" si="1"/>
        <v/>
      </c>
      <c r="L799" s="67" t="str">
        <f t="array" ref="L799">IFERROR(IF(J799="","",INDEX('Inventory List'!$S$4:$S$1001,MATCH(B799,'Inventory List'!$A$4:$A$1001,0))),"")</f>
        <v/>
      </c>
      <c r="M799" s="67" t="str">
        <f t="shared" si="2"/>
        <v/>
      </c>
    </row>
    <row r="800">
      <c r="A800" s="21"/>
      <c r="B800" s="47"/>
      <c r="C800" s="69"/>
      <c r="D800" s="68"/>
      <c r="E800" s="46" t="str">
        <f t="array" ref="E800">IFNA(INDEX('Inventory List'!W801:W1797,Match(B800,'Inventory List'!A801:A1797,0)),"")</f>
        <v/>
      </c>
      <c r="G800" s="21"/>
      <c r="H800" s="49" t="str">
        <f t="array" ref="H800">IFNA(INDEX('Inventory List'!H801:H1797,Match(B800,'Inventory List'!A801:A1797,0)),"")</f>
        <v/>
      </c>
      <c r="I800" s="21"/>
      <c r="J800" s="66" t="str">
        <f t="shared" si="1"/>
        <v/>
      </c>
      <c r="L800" s="67" t="str">
        <f t="array" ref="L800">IFERROR(IF(J800="","",INDEX('Inventory List'!$S$4:$S$1001,MATCH(B800,'Inventory List'!$A$4:$A$1001,0))),"")</f>
        <v/>
      </c>
      <c r="M800" s="67" t="str">
        <f t="shared" si="2"/>
        <v/>
      </c>
    </row>
    <row r="801">
      <c r="A801" s="21"/>
      <c r="B801" s="47"/>
      <c r="C801" s="69"/>
      <c r="D801" s="68"/>
      <c r="E801" s="46" t="str">
        <f t="array" ref="E801">IFNA(INDEX('Inventory List'!W802:W1798,Match(B801,'Inventory List'!A802:A1798,0)),"")</f>
        <v/>
      </c>
      <c r="G801" s="21"/>
      <c r="H801" s="49" t="str">
        <f t="array" ref="H801">IFNA(INDEX('Inventory List'!H802:H1798,Match(B801,'Inventory List'!A802:A1798,0)),"")</f>
        <v/>
      </c>
      <c r="I801" s="21"/>
      <c r="J801" s="66" t="str">
        <f t="shared" si="1"/>
        <v/>
      </c>
      <c r="L801" s="67" t="str">
        <f t="array" ref="L801">IFERROR(IF(J801="","",INDEX('Inventory List'!$S$4:$S$1001,MATCH(B801,'Inventory List'!$A$4:$A$1001,0))),"")</f>
        <v/>
      </c>
      <c r="M801" s="67" t="str">
        <f t="shared" si="2"/>
        <v/>
      </c>
    </row>
    <row r="802">
      <c r="A802" s="21"/>
      <c r="B802" s="47"/>
      <c r="C802" s="69"/>
      <c r="D802" s="68"/>
      <c r="E802" s="46" t="str">
        <f t="array" ref="E802">IFNA(INDEX('Inventory List'!W803:W1799,Match(B802,'Inventory List'!A803:A1799,0)),"")</f>
        <v/>
      </c>
      <c r="G802" s="21"/>
      <c r="H802" s="49" t="str">
        <f t="array" ref="H802">IFNA(INDEX('Inventory List'!H803:H1799,Match(B802,'Inventory List'!A803:A1799,0)),"")</f>
        <v/>
      </c>
      <c r="I802" s="21"/>
      <c r="J802" s="66" t="str">
        <f t="shared" si="1"/>
        <v/>
      </c>
      <c r="L802" s="67" t="str">
        <f t="array" ref="L802">IFERROR(IF(J802="","",INDEX('Inventory List'!$S$4:$S$1001,MATCH(B802,'Inventory List'!$A$4:$A$1001,0))),"")</f>
        <v/>
      </c>
      <c r="M802" s="67" t="str">
        <f t="shared" si="2"/>
        <v/>
      </c>
    </row>
    <row r="803">
      <c r="A803" s="21"/>
      <c r="B803" s="47"/>
      <c r="C803" s="69"/>
      <c r="D803" s="68"/>
      <c r="E803" s="46" t="str">
        <f t="array" ref="E803">IFNA(INDEX('Inventory List'!W804:W1800,Match(B803,'Inventory List'!A804:A1800,0)),"")</f>
        <v/>
      </c>
      <c r="G803" s="21"/>
      <c r="H803" s="49" t="str">
        <f t="array" ref="H803">IFNA(INDEX('Inventory List'!H804:H1800,Match(B803,'Inventory List'!A804:A1800,0)),"")</f>
        <v/>
      </c>
      <c r="I803" s="21"/>
      <c r="J803" s="66" t="str">
        <f t="shared" si="1"/>
        <v/>
      </c>
      <c r="L803" s="67" t="str">
        <f t="array" ref="L803">IFERROR(IF(J803="","",INDEX('Inventory List'!$S$4:$S$1001,MATCH(B803,'Inventory List'!$A$4:$A$1001,0))),"")</f>
        <v/>
      </c>
      <c r="M803" s="67" t="str">
        <f t="shared" si="2"/>
        <v/>
      </c>
    </row>
    <row r="804">
      <c r="A804" s="21"/>
      <c r="B804" s="47"/>
      <c r="C804" s="69"/>
      <c r="D804" s="68"/>
      <c r="E804" s="46" t="str">
        <f t="array" ref="E804">IFNA(INDEX('Inventory List'!W805:W1801,Match(B804,'Inventory List'!A805:A1801,0)),"")</f>
        <v/>
      </c>
      <c r="G804" s="21"/>
      <c r="H804" s="49" t="str">
        <f t="array" ref="H804">IFNA(INDEX('Inventory List'!H805:H1801,Match(B804,'Inventory List'!A805:A1801,0)),"")</f>
        <v/>
      </c>
      <c r="I804" s="21"/>
      <c r="J804" s="66" t="str">
        <f t="shared" si="1"/>
        <v/>
      </c>
      <c r="L804" s="67" t="str">
        <f t="array" ref="L804">IFERROR(IF(J804="","",INDEX('Inventory List'!$S$4:$S$1001,MATCH(B804,'Inventory List'!$A$4:$A$1001,0))),"")</f>
        <v/>
      </c>
      <c r="M804" s="67" t="str">
        <f t="shared" si="2"/>
        <v/>
      </c>
    </row>
    <row r="805">
      <c r="A805" s="21"/>
      <c r="B805" s="47"/>
      <c r="C805" s="69"/>
      <c r="D805" s="68"/>
      <c r="E805" s="46" t="str">
        <f t="array" ref="E805">IFNA(INDEX('Inventory List'!W806:W1802,Match(B805,'Inventory List'!A806:A1802,0)),"")</f>
        <v/>
      </c>
      <c r="G805" s="21"/>
      <c r="H805" s="49" t="str">
        <f t="array" ref="H805">IFNA(INDEX('Inventory List'!H806:H1802,Match(B805,'Inventory List'!A806:A1802,0)),"")</f>
        <v/>
      </c>
      <c r="I805" s="21"/>
      <c r="J805" s="66" t="str">
        <f t="shared" si="1"/>
        <v/>
      </c>
      <c r="L805" s="67" t="str">
        <f t="array" ref="L805">IFERROR(IF(J805="","",INDEX('Inventory List'!$S$4:$S$1001,MATCH(B805,'Inventory List'!$A$4:$A$1001,0))),"")</f>
        <v/>
      </c>
      <c r="M805" s="67" t="str">
        <f t="shared" si="2"/>
        <v/>
      </c>
    </row>
    <row r="806">
      <c r="A806" s="21"/>
      <c r="B806" s="47"/>
      <c r="C806" s="69"/>
      <c r="D806" s="68"/>
      <c r="E806" s="46" t="str">
        <f t="array" ref="E806">IFNA(INDEX('Inventory List'!W807:W1803,Match(B806,'Inventory List'!A807:A1803,0)),"")</f>
        <v/>
      </c>
      <c r="G806" s="21"/>
      <c r="H806" s="49" t="str">
        <f t="array" ref="H806">IFNA(INDEX('Inventory List'!H807:H1803,Match(B806,'Inventory List'!A807:A1803,0)),"")</f>
        <v/>
      </c>
      <c r="I806" s="21"/>
      <c r="J806" s="66" t="str">
        <f t="shared" si="1"/>
        <v/>
      </c>
      <c r="L806" s="67" t="str">
        <f t="array" ref="L806">IFERROR(IF(J806="","",INDEX('Inventory List'!$S$4:$S$1001,MATCH(B806,'Inventory List'!$A$4:$A$1001,0))),"")</f>
        <v/>
      </c>
      <c r="M806" s="67" t="str">
        <f t="shared" si="2"/>
        <v/>
      </c>
    </row>
    <row r="807">
      <c r="A807" s="21"/>
      <c r="B807" s="47"/>
      <c r="C807" s="69"/>
      <c r="D807" s="68"/>
      <c r="E807" s="46" t="str">
        <f t="array" ref="E807">IFNA(INDEX('Inventory List'!W808:W1804,Match(B807,'Inventory List'!A808:A1804,0)),"")</f>
        <v/>
      </c>
      <c r="G807" s="21"/>
      <c r="H807" s="49" t="str">
        <f t="array" ref="H807">IFNA(INDEX('Inventory List'!H808:H1804,Match(B807,'Inventory List'!A808:A1804,0)),"")</f>
        <v/>
      </c>
      <c r="I807" s="21"/>
      <c r="J807" s="66" t="str">
        <f t="shared" si="1"/>
        <v/>
      </c>
      <c r="L807" s="67" t="str">
        <f t="array" ref="L807">IFERROR(IF(J807="","",INDEX('Inventory List'!$S$4:$S$1001,MATCH(B807,'Inventory List'!$A$4:$A$1001,0))),"")</f>
        <v/>
      </c>
      <c r="M807" s="67" t="str">
        <f t="shared" si="2"/>
        <v/>
      </c>
    </row>
    <row r="808">
      <c r="A808" s="21"/>
      <c r="B808" s="47"/>
      <c r="C808" s="69"/>
      <c r="D808" s="68"/>
      <c r="E808" s="46" t="str">
        <f t="array" ref="E808">IFNA(INDEX('Inventory List'!W809:W1805,Match(B808,'Inventory List'!A809:A1805,0)),"")</f>
        <v/>
      </c>
      <c r="G808" s="21"/>
      <c r="H808" s="49" t="str">
        <f t="array" ref="H808">IFNA(INDEX('Inventory List'!H809:H1805,Match(B808,'Inventory List'!A809:A1805,0)),"")</f>
        <v/>
      </c>
      <c r="I808" s="21"/>
      <c r="J808" s="66" t="str">
        <f t="shared" si="1"/>
        <v/>
      </c>
      <c r="L808" s="67" t="str">
        <f t="array" ref="L808">IFERROR(IF(J808="","",INDEX('Inventory List'!$S$4:$S$1001,MATCH(B808,'Inventory List'!$A$4:$A$1001,0))),"")</f>
        <v/>
      </c>
      <c r="M808" s="67" t="str">
        <f t="shared" si="2"/>
        <v/>
      </c>
    </row>
    <row r="809">
      <c r="A809" s="21"/>
      <c r="B809" s="47"/>
      <c r="C809" s="69"/>
      <c r="D809" s="68"/>
      <c r="E809" s="46" t="str">
        <f t="array" ref="E809">IFNA(INDEX('Inventory List'!W810:W1806,Match(B809,'Inventory List'!A810:A1806,0)),"")</f>
        <v/>
      </c>
      <c r="G809" s="21"/>
      <c r="H809" s="49" t="str">
        <f t="array" ref="H809">IFNA(INDEX('Inventory List'!H810:H1806,Match(B809,'Inventory List'!A810:A1806,0)),"")</f>
        <v/>
      </c>
      <c r="I809" s="21"/>
      <c r="J809" s="66" t="str">
        <f t="shared" si="1"/>
        <v/>
      </c>
      <c r="L809" s="67" t="str">
        <f t="array" ref="L809">IFERROR(IF(J809="","",INDEX('Inventory List'!$S$4:$S$1001,MATCH(B809,'Inventory List'!$A$4:$A$1001,0))),"")</f>
        <v/>
      </c>
      <c r="M809" s="67" t="str">
        <f t="shared" si="2"/>
        <v/>
      </c>
    </row>
    <row r="810">
      <c r="A810" s="21"/>
      <c r="B810" s="47"/>
      <c r="C810" s="69"/>
      <c r="D810" s="68"/>
      <c r="E810" s="46" t="str">
        <f t="array" ref="E810">IFNA(INDEX('Inventory List'!W811:W1807,Match(B810,'Inventory List'!A811:A1807,0)),"")</f>
        <v/>
      </c>
      <c r="G810" s="21"/>
      <c r="H810" s="49" t="str">
        <f t="array" ref="H810">IFNA(INDEX('Inventory List'!H811:H1807,Match(B810,'Inventory List'!A811:A1807,0)),"")</f>
        <v/>
      </c>
      <c r="I810" s="21"/>
      <c r="J810" s="66" t="str">
        <f t="shared" si="1"/>
        <v/>
      </c>
      <c r="L810" s="67" t="str">
        <f t="array" ref="L810">IFERROR(IF(J810="","",INDEX('Inventory List'!$S$4:$S$1001,MATCH(B810,'Inventory List'!$A$4:$A$1001,0))),"")</f>
        <v/>
      </c>
      <c r="M810" s="67" t="str">
        <f t="shared" si="2"/>
        <v/>
      </c>
    </row>
    <row r="811">
      <c r="A811" s="21"/>
      <c r="B811" s="47"/>
      <c r="C811" s="69"/>
      <c r="D811" s="68"/>
      <c r="E811" s="46" t="str">
        <f t="array" ref="E811">IFNA(INDEX('Inventory List'!W812:W1808,Match(B811,'Inventory List'!A812:A1808,0)),"")</f>
        <v/>
      </c>
      <c r="G811" s="21"/>
      <c r="H811" s="49" t="str">
        <f t="array" ref="H811">IFNA(INDEX('Inventory List'!H812:H1808,Match(B811,'Inventory List'!A812:A1808,0)),"")</f>
        <v/>
      </c>
      <c r="I811" s="21"/>
      <c r="J811" s="66" t="str">
        <f t="shared" si="1"/>
        <v/>
      </c>
      <c r="L811" s="67" t="str">
        <f t="array" ref="L811">IFERROR(IF(J811="","",INDEX('Inventory List'!$S$4:$S$1001,MATCH(B811,'Inventory List'!$A$4:$A$1001,0))),"")</f>
        <v/>
      </c>
      <c r="M811" s="67" t="str">
        <f t="shared" si="2"/>
        <v/>
      </c>
    </row>
    <row r="812">
      <c r="A812" s="21"/>
      <c r="B812" s="47"/>
      <c r="C812" s="69"/>
      <c r="D812" s="68"/>
      <c r="E812" s="46" t="str">
        <f t="array" ref="E812">IFNA(INDEX('Inventory List'!W813:W1809,Match(B812,'Inventory List'!A813:A1809,0)),"")</f>
        <v/>
      </c>
      <c r="G812" s="21"/>
      <c r="H812" s="49" t="str">
        <f t="array" ref="H812">IFNA(INDEX('Inventory List'!H813:H1809,Match(B812,'Inventory List'!A813:A1809,0)),"")</f>
        <v/>
      </c>
      <c r="I812" s="21"/>
      <c r="J812" s="66" t="str">
        <f t="shared" si="1"/>
        <v/>
      </c>
      <c r="L812" s="67" t="str">
        <f t="array" ref="L812">IFERROR(IF(J812="","",INDEX('Inventory List'!$S$4:$S$1001,MATCH(B812,'Inventory List'!$A$4:$A$1001,0))),"")</f>
        <v/>
      </c>
      <c r="M812" s="67" t="str">
        <f t="shared" si="2"/>
        <v/>
      </c>
    </row>
    <row r="813">
      <c r="A813" s="21"/>
      <c r="B813" s="47"/>
      <c r="C813" s="69"/>
      <c r="D813" s="68"/>
      <c r="E813" s="46" t="str">
        <f t="array" ref="E813">IFNA(INDEX('Inventory List'!W814:W1810,Match(B813,'Inventory List'!A814:A1810,0)),"")</f>
        <v/>
      </c>
      <c r="G813" s="21"/>
      <c r="H813" s="49" t="str">
        <f t="array" ref="H813">IFNA(INDEX('Inventory List'!H814:H1810,Match(B813,'Inventory List'!A814:A1810,0)),"")</f>
        <v/>
      </c>
      <c r="I813" s="21"/>
      <c r="J813" s="66" t="str">
        <f t="shared" si="1"/>
        <v/>
      </c>
      <c r="L813" s="67" t="str">
        <f t="array" ref="L813">IFERROR(IF(J813="","",INDEX('Inventory List'!$S$4:$S$1001,MATCH(B813,'Inventory List'!$A$4:$A$1001,0))),"")</f>
        <v/>
      </c>
      <c r="M813" s="67" t="str">
        <f t="shared" si="2"/>
        <v/>
      </c>
    </row>
    <row r="814">
      <c r="A814" s="21"/>
      <c r="B814" s="47"/>
      <c r="C814" s="69"/>
      <c r="D814" s="68"/>
      <c r="E814" s="46" t="str">
        <f t="array" ref="E814">IFNA(INDEX('Inventory List'!W815:W1811,Match(B814,'Inventory List'!A815:A1811,0)),"")</f>
        <v/>
      </c>
      <c r="G814" s="21"/>
      <c r="H814" s="49" t="str">
        <f t="array" ref="H814">IFNA(INDEX('Inventory List'!H815:H1811,Match(B814,'Inventory List'!A815:A1811,0)),"")</f>
        <v/>
      </c>
      <c r="I814" s="21"/>
      <c r="J814" s="66" t="str">
        <f t="shared" si="1"/>
        <v/>
      </c>
      <c r="L814" s="67" t="str">
        <f t="array" ref="L814">IFERROR(IF(J814="","",INDEX('Inventory List'!$S$4:$S$1001,MATCH(B814,'Inventory List'!$A$4:$A$1001,0))),"")</f>
        <v/>
      </c>
      <c r="M814" s="67" t="str">
        <f t="shared" si="2"/>
        <v/>
      </c>
    </row>
    <row r="815">
      <c r="A815" s="21"/>
      <c r="B815" s="47"/>
      <c r="C815" s="69"/>
      <c r="D815" s="68"/>
      <c r="E815" s="46" t="str">
        <f t="array" ref="E815">IFNA(INDEX('Inventory List'!W816:W1812,Match(B815,'Inventory List'!A816:A1812,0)),"")</f>
        <v/>
      </c>
      <c r="G815" s="21"/>
      <c r="H815" s="49" t="str">
        <f t="array" ref="H815">IFNA(INDEX('Inventory List'!H816:H1812,Match(B815,'Inventory List'!A816:A1812,0)),"")</f>
        <v/>
      </c>
      <c r="I815" s="21"/>
      <c r="J815" s="66" t="str">
        <f t="shared" si="1"/>
        <v/>
      </c>
      <c r="L815" s="67" t="str">
        <f t="array" ref="L815">IFERROR(IF(J815="","",INDEX('Inventory List'!$S$4:$S$1001,MATCH(B815,'Inventory List'!$A$4:$A$1001,0))),"")</f>
        <v/>
      </c>
      <c r="M815" s="67" t="str">
        <f t="shared" si="2"/>
        <v/>
      </c>
    </row>
    <row r="816">
      <c r="A816" s="21"/>
      <c r="B816" s="47"/>
      <c r="C816" s="69"/>
      <c r="D816" s="68"/>
      <c r="E816" s="46" t="str">
        <f t="array" ref="E816">IFNA(INDEX('Inventory List'!W817:W1813,Match(B816,'Inventory List'!A817:A1813,0)),"")</f>
        <v/>
      </c>
      <c r="G816" s="21"/>
      <c r="H816" s="49" t="str">
        <f t="array" ref="H816">IFNA(INDEX('Inventory List'!H817:H1813,Match(B816,'Inventory List'!A817:A1813,0)),"")</f>
        <v/>
      </c>
      <c r="I816" s="21"/>
      <c r="J816" s="66" t="str">
        <f t="shared" si="1"/>
        <v/>
      </c>
      <c r="L816" s="67" t="str">
        <f t="array" ref="L816">IFERROR(IF(J816="","",INDEX('Inventory List'!$S$4:$S$1001,MATCH(B816,'Inventory List'!$A$4:$A$1001,0))),"")</f>
        <v/>
      </c>
      <c r="M816" s="67" t="str">
        <f t="shared" si="2"/>
        <v/>
      </c>
    </row>
    <row r="817">
      <c r="A817" s="21"/>
      <c r="B817" s="47"/>
      <c r="C817" s="69"/>
      <c r="D817" s="68"/>
      <c r="E817" s="46" t="str">
        <f t="array" ref="E817">IFNA(INDEX('Inventory List'!W818:W1814,Match(B817,'Inventory List'!A818:A1814,0)),"")</f>
        <v/>
      </c>
      <c r="G817" s="21"/>
      <c r="H817" s="49" t="str">
        <f t="array" ref="H817">IFNA(INDEX('Inventory List'!H818:H1814,Match(B817,'Inventory List'!A818:A1814,0)),"")</f>
        <v/>
      </c>
      <c r="I817" s="21"/>
      <c r="J817" s="66" t="str">
        <f t="shared" si="1"/>
        <v/>
      </c>
      <c r="L817" s="67" t="str">
        <f t="array" ref="L817">IFERROR(IF(J817="","",INDEX('Inventory List'!$S$4:$S$1001,MATCH(B817,'Inventory List'!$A$4:$A$1001,0))),"")</f>
        <v/>
      </c>
      <c r="M817" s="67" t="str">
        <f t="shared" si="2"/>
        <v/>
      </c>
    </row>
    <row r="818">
      <c r="A818" s="21"/>
      <c r="B818" s="47"/>
      <c r="C818" s="69"/>
      <c r="D818" s="68"/>
      <c r="E818" s="46" t="str">
        <f t="array" ref="E818">IFNA(INDEX('Inventory List'!W819:W1815,Match(B818,'Inventory List'!A819:A1815,0)),"")</f>
        <v/>
      </c>
      <c r="G818" s="21"/>
      <c r="H818" s="49" t="str">
        <f t="array" ref="H818">IFNA(INDEX('Inventory List'!H819:H1815,Match(B818,'Inventory List'!A819:A1815,0)),"")</f>
        <v/>
      </c>
      <c r="I818" s="21"/>
      <c r="J818" s="66" t="str">
        <f t="shared" si="1"/>
        <v/>
      </c>
      <c r="L818" s="67" t="str">
        <f t="array" ref="L818">IFERROR(IF(J818="","",INDEX('Inventory List'!$S$4:$S$1001,MATCH(B818,'Inventory List'!$A$4:$A$1001,0))),"")</f>
        <v/>
      </c>
      <c r="M818" s="67" t="str">
        <f t="shared" si="2"/>
        <v/>
      </c>
    </row>
    <row r="819">
      <c r="A819" s="21"/>
      <c r="B819" s="47"/>
      <c r="C819" s="69"/>
      <c r="D819" s="68"/>
      <c r="E819" s="46" t="str">
        <f t="array" ref="E819">IFNA(INDEX('Inventory List'!W820:W1816,Match(B819,'Inventory List'!A820:A1816,0)),"")</f>
        <v/>
      </c>
      <c r="G819" s="21"/>
      <c r="H819" s="49" t="str">
        <f t="array" ref="H819">IFNA(INDEX('Inventory List'!H820:H1816,Match(B819,'Inventory List'!A820:A1816,0)),"")</f>
        <v/>
      </c>
      <c r="I819" s="21"/>
      <c r="J819" s="66" t="str">
        <f t="shared" si="1"/>
        <v/>
      </c>
      <c r="L819" s="67" t="str">
        <f t="array" ref="L819">IFERROR(IF(J819="","",INDEX('Inventory List'!$S$4:$S$1001,MATCH(B819,'Inventory List'!$A$4:$A$1001,0))),"")</f>
        <v/>
      </c>
      <c r="M819" s="67" t="str">
        <f t="shared" si="2"/>
        <v/>
      </c>
    </row>
    <row r="820">
      <c r="A820" s="21"/>
      <c r="B820" s="47"/>
      <c r="C820" s="69"/>
      <c r="D820" s="68"/>
      <c r="E820" s="46" t="str">
        <f t="array" ref="E820">IFNA(INDEX('Inventory List'!W821:W1817,Match(B820,'Inventory List'!A821:A1817,0)),"")</f>
        <v/>
      </c>
      <c r="G820" s="21"/>
      <c r="H820" s="49" t="str">
        <f t="array" ref="H820">IFNA(INDEX('Inventory List'!H821:H1817,Match(B820,'Inventory List'!A821:A1817,0)),"")</f>
        <v/>
      </c>
      <c r="I820" s="21"/>
      <c r="J820" s="66" t="str">
        <f t="shared" si="1"/>
        <v/>
      </c>
      <c r="L820" s="67" t="str">
        <f t="array" ref="L820">IFERROR(IF(J820="","",INDEX('Inventory List'!$S$4:$S$1001,MATCH(B820,'Inventory List'!$A$4:$A$1001,0))),"")</f>
        <v/>
      </c>
      <c r="M820" s="67" t="str">
        <f t="shared" si="2"/>
        <v/>
      </c>
    </row>
    <row r="821">
      <c r="A821" s="21"/>
      <c r="B821" s="47"/>
      <c r="C821" s="69"/>
      <c r="D821" s="68"/>
      <c r="E821" s="46" t="str">
        <f t="array" ref="E821">IFNA(INDEX('Inventory List'!W822:W1818,Match(B821,'Inventory List'!A822:A1818,0)),"")</f>
        <v/>
      </c>
      <c r="G821" s="21"/>
      <c r="H821" s="49" t="str">
        <f t="array" ref="H821">IFNA(INDEX('Inventory List'!H822:H1818,Match(B821,'Inventory List'!A822:A1818,0)),"")</f>
        <v/>
      </c>
      <c r="I821" s="21"/>
      <c r="J821" s="66" t="str">
        <f t="shared" si="1"/>
        <v/>
      </c>
      <c r="L821" s="67" t="str">
        <f t="array" ref="L821">IFERROR(IF(J821="","",INDEX('Inventory List'!$S$4:$S$1001,MATCH(B821,'Inventory List'!$A$4:$A$1001,0))),"")</f>
        <v/>
      </c>
      <c r="M821" s="67" t="str">
        <f t="shared" si="2"/>
        <v/>
      </c>
    </row>
    <row r="822">
      <c r="A822" s="21"/>
      <c r="B822" s="47"/>
      <c r="C822" s="69"/>
      <c r="D822" s="68"/>
      <c r="E822" s="46" t="str">
        <f t="array" ref="E822">IFNA(INDEX('Inventory List'!W823:W1819,Match(B822,'Inventory List'!A823:A1819,0)),"")</f>
        <v/>
      </c>
      <c r="G822" s="21"/>
      <c r="H822" s="49" t="str">
        <f t="array" ref="H822">IFNA(INDEX('Inventory List'!H823:H1819,Match(B822,'Inventory List'!A823:A1819,0)),"")</f>
        <v/>
      </c>
      <c r="I822" s="21"/>
      <c r="J822" s="66" t="str">
        <f t="shared" si="1"/>
        <v/>
      </c>
      <c r="L822" s="67" t="str">
        <f t="array" ref="L822">IFERROR(IF(J822="","",INDEX('Inventory List'!$S$4:$S$1001,MATCH(B822,'Inventory List'!$A$4:$A$1001,0))),"")</f>
        <v/>
      </c>
      <c r="M822" s="67" t="str">
        <f t="shared" si="2"/>
        <v/>
      </c>
    </row>
    <row r="823">
      <c r="A823" s="21"/>
      <c r="B823" s="47"/>
      <c r="C823" s="69"/>
      <c r="D823" s="68"/>
      <c r="E823" s="46" t="str">
        <f t="array" ref="E823">IFNA(INDEX('Inventory List'!W824:W1820,Match(B823,'Inventory List'!A824:A1820,0)),"")</f>
        <v/>
      </c>
      <c r="G823" s="21"/>
      <c r="H823" s="49" t="str">
        <f t="array" ref="H823">IFNA(INDEX('Inventory List'!H824:H1820,Match(B823,'Inventory List'!A824:A1820,0)),"")</f>
        <v/>
      </c>
      <c r="I823" s="21"/>
      <c r="J823" s="66" t="str">
        <f t="shared" si="1"/>
        <v/>
      </c>
      <c r="L823" s="67" t="str">
        <f t="array" ref="L823">IFERROR(IF(J823="","",INDEX('Inventory List'!$S$4:$S$1001,MATCH(B823,'Inventory List'!$A$4:$A$1001,0))),"")</f>
        <v/>
      </c>
      <c r="M823" s="67" t="str">
        <f t="shared" si="2"/>
        <v/>
      </c>
    </row>
    <row r="824">
      <c r="A824" s="21"/>
      <c r="B824" s="47"/>
      <c r="C824" s="69"/>
      <c r="D824" s="68"/>
      <c r="E824" s="46" t="str">
        <f t="array" ref="E824">IFNA(INDEX('Inventory List'!W825:W1821,Match(B824,'Inventory List'!A825:A1821,0)),"")</f>
        <v/>
      </c>
      <c r="G824" s="21"/>
      <c r="H824" s="49" t="str">
        <f t="array" ref="H824">IFNA(INDEX('Inventory List'!H825:H1821,Match(B824,'Inventory List'!A825:A1821,0)),"")</f>
        <v/>
      </c>
      <c r="I824" s="21"/>
      <c r="J824" s="66" t="str">
        <f t="shared" si="1"/>
        <v/>
      </c>
      <c r="L824" s="67" t="str">
        <f t="array" ref="L824">IFERROR(IF(J824="","",INDEX('Inventory List'!$S$4:$S$1001,MATCH(B824,'Inventory List'!$A$4:$A$1001,0))),"")</f>
        <v/>
      </c>
      <c r="M824" s="67" t="str">
        <f t="shared" si="2"/>
        <v/>
      </c>
    </row>
    <row r="825">
      <c r="A825" s="21"/>
      <c r="B825" s="47"/>
      <c r="C825" s="69"/>
      <c r="D825" s="68"/>
      <c r="E825" s="46" t="str">
        <f t="array" ref="E825">IFNA(INDEX('Inventory List'!W826:W1822,Match(B825,'Inventory List'!A826:A1822,0)),"")</f>
        <v/>
      </c>
      <c r="G825" s="21"/>
      <c r="H825" s="49" t="str">
        <f t="array" ref="H825">IFNA(INDEX('Inventory List'!H826:H1822,Match(B825,'Inventory List'!A826:A1822,0)),"")</f>
        <v/>
      </c>
      <c r="I825" s="21"/>
      <c r="J825" s="66" t="str">
        <f t="shared" si="1"/>
        <v/>
      </c>
      <c r="L825" s="67" t="str">
        <f t="array" ref="L825">IFERROR(IF(J825="","",INDEX('Inventory List'!$S$4:$S$1001,MATCH(B825,'Inventory List'!$A$4:$A$1001,0))),"")</f>
        <v/>
      </c>
      <c r="M825" s="67" t="str">
        <f t="shared" si="2"/>
        <v/>
      </c>
    </row>
    <row r="826">
      <c r="A826" s="21"/>
      <c r="B826" s="47"/>
      <c r="C826" s="69"/>
      <c r="D826" s="68"/>
      <c r="E826" s="46" t="str">
        <f t="array" ref="E826">IFNA(INDEX('Inventory List'!W827:W1823,Match(B826,'Inventory List'!A827:A1823,0)),"")</f>
        <v/>
      </c>
      <c r="G826" s="21"/>
      <c r="H826" s="49" t="str">
        <f t="array" ref="H826">IFNA(INDEX('Inventory List'!H827:H1823,Match(B826,'Inventory List'!A827:A1823,0)),"")</f>
        <v/>
      </c>
      <c r="I826" s="21"/>
      <c r="J826" s="66" t="str">
        <f t="shared" si="1"/>
        <v/>
      </c>
      <c r="L826" s="67" t="str">
        <f t="array" ref="L826">IFERROR(IF(J826="","",INDEX('Inventory List'!$S$4:$S$1001,MATCH(B826,'Inventory List'!$A$4:$A$1001,0))),"")</f>
        <v/>
      </c>
      <c r="M826" s="67" t="str">
        <f t="shared" si="2"/>
        <v/>
      </c>
    </row>
    <row r="827">
      <c r="A827" s="21"/>
      <c r="B827" s="47"/>
      <c r="C827" s="69"/>
      <c r="D827" s="68"/>
      <c r="E827" s="46" t="str">
        <f t="array" ref="E827">IFNA(INDEX('Inventory List'!W828:W1824,Match(B827,'Inventory List'!A828:A1824,0)),"")</f>
        <v/>
      </c>
      <c r="G827" s="21"/>
      <c r="H827" s="49" t="str">
        <f t="array" ref="H827">IFNA(INDEX('Inventory List'!H828:H1824,Match(B827,'Inventory List'!A828:A1824,0)),"")</f>
        <v/>
      </c>
      <c r="I827" s="21"/>
      <c r="J827" s="66" t="str">
        <f t="shared" si="1"/>
        <v/>
      </c>
      <c r="L827" s="67" t="str">
        <f t="array" ref="L827">IFERROR(IF(J827="","",INDEX('Inventory List'!$S$4:$S$1001,MATCH(B827,'Inventory List'!$A$4:$A$1001,0))),"")</f>
        <v/>
      </c>
      <c r="M827" s="67" t="str">
        <f t="shared" si="2"/>
        <v/>
      </c>
    </row>
    <row r="828">
      <c r="A828" s="21"/>
      <c r="B828" s="47"/>
      <c r="C828" s="69"/>
      <c r="D828" s="68"/>
      <c r="E828" s="46" t="str">
        <f t="array" ref="E828">IFNA(INDEX('Inventory List'!W829:W1825,Match(B828,'Inventory List'!A829:A1825,0)),"")</f>
        <v/>
      </c>
      <c r="G828" s="21"/>
      <c r="H828" s="49" t="str">
        <f t="array" ref="H828">IFNA(INDEX('Inventory List'!H829:H1825,Match(B828,'Inventory List'!A829:A1825,0)),"")</f>
        <v/>
      </c>
      <c r="I828" s="21"/>
      <c r="J828" s="66" t="str">
        <f t="shared" si="1"/>
        <v/>
      </c>
      <c r="L828" s="67" t="str">
        <f t="array" ref="L828">IFERROR(IF(J828="","",INDEX('Inventory List'!$S$4:$S$1001,MATCH(B828,'Inventory List'!$A$4:$A$1001,0))),"")</f>
        <v/>
      </c>
      <c r="M828" s="67" t="str">
        <f t="shared" si="2"/>
        <v/>
      </c>
    </row>
    <row r="829">
      <c r="A829" s="21"/>
      <c r="B829" s="47"/>
      <c r="C829" s="69"/>
      <c r="D829" s="68"/>
      <c r="E829" s="46" t="str">
        <f t="array" ref="E829">IFNA(INDEX('Inventory List'!W830:W1826,Match(B829,'Inventory List'!A830:A1826,0)),"")</f>
        <v/>
      </c>
      <c r="G829" s="21"/>
      <c r="H829" s="49" t="str">
        <f t="array" ref="H829">IFNA(INDEX('Inventory List'!H830:H1826,Match(B829,'Inventory List'!A830:A1826,0)),"")</f>
        <v/>
      </c>
      <c r="I829" s="21"/>
      <c r="J829" s="66" t="str">
        <f t="shared" si="1"/>
        <v/>
      </c>
      <c r="L829" s="67" t="str">
        <f t="array" ref="L829">IFERROR(IF(J829="","",INDEX('Inventory List'!$S$4:$S$1001,MATCH(B829,'Inventory List'!$A$4:$A$1001,0))),"")</f>
        <v/>
      </c>
      <c r="M829" s="67" t="str">
        <f t="shared" si="2"/>
        <v/>
      </c>
    </row>
    <row r="830">
      <c r="A830" s="21"/>
      <c r="B830" s="47"/>
      <c r="C830" s="69"/>
      <c r="D830" s="68"/>
      <c r="E830" s="46" t="str">
        <f t="array" ref="E830">IFNA(INDEX('Inventory List'!W831:W1827,Match(B830,'Inventory List'!A831:A1827,0)),"")</f>
        <v/>
      </c>
      <c r="G830" s="21"/>
      <c r="H830" s="49" t="str">
        <f t="array" ref="H830">IFNA(INDEX('Inventory List'!H831:H1827,Match(B830,'Inventory List'!A831:A1827,0)),"")</f>
        <v/>
      </c>
      <c r="I830" s="21"/>
      <c r="J830" s="66" t="str">
        <f t="shared" si="1"/>
        <v/>
      </c>
      <c r="L830" s="67" t="str">
        <f t="array" ref="L830">IFERROR(IF(J830="","",INDEX('Inventory List'!$S$4:$S$1001,MATCH(B830,'Inventory List'!$A$4:$A$1001,0))),"")</f>
        <v/>
      </c>
      <c r="M830" s="67" t="str">
        <f t="shared" si="2"/>
        <v/>
      </c>
    </row>
    <row r="831">
      <c r="A831" s="21"/>
      <c r="B831" s="47"/>
      <c r="C831" s="69"/>
      <c r="D831" s="68"/>
      <c r="E831" s="46" t="str">
        <f t="array" ref="E831">IFNA(INDEX('Inventory List'!W832:W1828,Match(B831,'Inventory List'!A832:A1828,0)),"")</f>
        <v/>
      </c>
      <c r="G831" s="21"/>
      <c r="H831" s="49" t="str">
        <f t="array" ref="H831">IFNA(INDEX('Inventory List'!H832:H1828,Match(B831,'Inventory List'!A832:A1828,0)),"")</f>
        <v/>
      </c>
      <c r="I831" s="21"/>
      <c r="J831" s="66" t="str">
        <f t="shared" si="1"/>
        <v/>
      </c>
      <c r="L831" s="67" t="str">
        <f t="array" ref="L831">IFERROR(IF(J831="","",INDEX('Inventory List'!$S$4:$S$1001,MATCH(B831,'Inventory List'!$A$4:$A$1001,0))),"")</f>
        <v/>
      </c>
      <c r="M831" s="67" t="str">
        <f t="shared" si="2"/>
        <v/>
      </c>
    </row>
    <row r="832">
      <c r="A832" s="21"/>
      <c r="B832" s="47"/>
      <c r="C832" s="69"/>
      <c r="D832" s="68"/>
      <c r="E832" s="46" t="str">
        <f t="array" ref="E832">IFNA(INDEX('Inventory List'!W833:W1829,Match(B832,'Inventory List'!A833:A1829,0)),"")</f>
        <v/>
      </c>
      <c r="G832" s="21"/>
      <c r="H832" s="49" t="str">
        <f t="array" ref="H832">IFNA(INDEX('Inventory List'!H833:H1829,Match(B832,'Inventory List'!A833:A1829,0)),"")</f>
        <v/>
      </c>
      <c r="I832" s="21"/>
      <c r="J832" s="66" t="str">
        <f t="shared" si="1"/>
        <v/>
      </c>
      <c r="L832" s="67" t="str">
        <f t="array" ref="L832">IFERROR(IF(J832="","",INDEX('Inventory List'!$S$4:$S$1001,MATCH(B832,'Inventory List'!$A$4:$A$1001,0))),"")</f>
        <v/>
      </c>
      <c r="M832" s="67" t="str">
        <f t="shared" si="2"/>
        <v/>
      </c>
    </row>
    <row r="833">
      <c r="A833" s="21"/>
      <c r="B833" s="47"/>
      <c r="C833" s="69"/>
      <c r="D833" s="68"/>
      <c r="E833" s="46" t="str">
        <f t="array" ref="E833">IFNA(INDEX('Inventory List'!W834:W1830,Match(B833,'Inventory List'!A834:A1830,0)),"")</f>
        <v/>
      </c>
      <c r="G833" s="21"/>
      <c r="H833" s="49" t="str">
        <f t="array" ref="H833">IFNA(INDEX('Inventory List'!H834:H1830,Match(B833,'Inventory List'!A834:A1830,0)),"")</f>
        <v/>
      </c>
      <c r="I833" s="21"/>
      <c r="J833" s="66" t="str">
        <f t="shared" si="1"/>
        <v/>
      </c>
      <c r="L833" s="67" t="str">
        <f t="array" ref="L833">IFERROR(IF(J833="","",INDEX('Inventory List'!$S$4:$S$1001,MATCH(B833,'Inventory List'!$A$4:$A$1001,0))),"")</f>
        <v/>
      </c>
      <c r="M833" s="67" t="str">
        <f t="shared" si="2"/>
        <v/>
      </c>
    </row>
    <row r="834">
      <c r="A834" s="21"/>
      <c r="B834" s="47"/>
      <c r="C834" s="69"/>
      <c r="D834" s="68"/>
      <c r="E834" s="46" t="str">
        <f t="array" ref="E834">IFNA(INDEX('Inventory List'!W835:W1831,Match(B834,'Inventory List'!A835:A1831,0)),"")</f>
        <v/>
      </c>
      <c r="G834" s="21"/>
      <c r="H834" s="49" t="str">
        <f t="array" ref="H834">IFNA(INDEX('Inventory List'!H835:H1831,Match(B834,'Inventory List'!A835:A1831,0)),"")</f>
        <v/>
      </c>
      <c r="I834" s="21"/>
      <c r="J834" s="66" t="str">
        <f t="shared" si="1"/>
        <v/>
      </c>
      <c r="L834" s="67" t="str">
        <f t="array" ref="L834">IFERROR(IF(J834="","",INDEX('Inventory List'!$S$4:$S$1001,MATCH(B834,'Inventory List'!$A$4:$A$1001,0))),"")</f>
        <v/>
      </c>
      <c r="M834" s="67" t="str">
        <f t="shared" si="2"/>
        <v/>
      </c>
    </row>
    <row r="835">
      <c r="A835" s="21"/>
      <c r="B835" s="47"/>
      <c r="C835" s="69"/>
      <c r="D835" s="68"/>
      <c r="E835" s="46" t="str">
        <f t="array" ref="E835">IFNA(INDEX('Inventory List'!W836:W1832,Match(B835,'Inventory List'!A836:A1832,0)),"")</f>
        <v/>
      </c>
      <c r="G835" s="21"/>
      <c r="H835" s="49" t="str">
        <f t="array" ref="H835">IFNA(INDEX('Inventory List'!H836:H1832,Match(B835,'Inventory List'!A836:A1832,0)),"")</f>
        <v/>
      </c>
      <c r="I835" s="21"/>
      <c r="J835" s="66" t="str">
        <f t="shared" si="1"/>
        <v/>
      </c>
      <c r="L835" s="67" t="str">
        <f t="array" ref="L835">IFERROR(IF(J835="","",INDEX('Inventory List'!$S$4:$S$1001,MATCH(B835,'Inventory List'!$A$4:$A$1001,0))),"")</f>
        <v/>
      </c>
      <c r="M835" s="67" t="str">
        <f t="shared" si="2"/>
        <v/>
      </c>
    </row>
    <row r="836">
      <c r="A836" s="21"/>
      <c r="B836" s="47"/>
      <c r="C836" s="69"/>
      <c r="D836" s="68"/>
      <c r="E836" s="46" t="str">
        <f t="array" ref="E836">IFNA(INDEX('Inventory List'!W837:W1833,Match(B836,'Inventory List'!A837:A1833,0)),"")</f>
        <v/>
      </c>
      <c r="G836" s="21"/>
      <c r="H836" s="49" t="str">
        <f t="array" ref="H836">IFNA(INDEX('Inventory List'!H837:H1833,Match(B836,'Inventory List'!A837:A1833,0)),"")</f>
        <v/>
      </c>
      <c r="I836" s="21"/>
      <c r="J836" s="66" t="str">
        <f t="shared" si="1"/>
        <v/>
      </c>
      <c r="L836" s="67" t="str">
        <f t="array" ref="L836">IFERROR(IF(J836="","",INDEX('Inventory List'!$S$4:$S$1001,MATCH(B836,'Inventory List'!$A$4:$A$1001,0))),"")</f>
        <v/>
      </c>
      <c r="M836" s="67" t="str">
        <f t="shared" si="2"/>
        <v/>
      </c>
    </row>
    <row r="837">
      <c r="A837" s="21"/>
      <c r="B837" s="47"/>
      <c r="C837" s="69"/>
      <c r="D837" s="68"/>
      <c r="E837" s="46" t="str">
        <f t="array" ref="E837">IFNA(INDEX('Inventory List'!W838:W1834,Match(B837,'Inventory List'!A838:A1834,0)),"")</f>
        <v/>
      </c>
      <c r="G837" s="21"/>
      <c r="H837" s="49" t="str">
        <f t="array" ref="H837">IFNA(INDEX('Inventory List'!H838:H1834,Match(B837,'Inventory List'!A838:A1834,0)),"")</f>
        <v/>
      </c>
      <c r="I837" s="21"/>
      <c r="J837" s="66" t="str">
        <f t="shared" si="1"/>
        <v/>
      </c>
      <c r="L837" s="67" t="str">
        <f t="array" ref="L837">IFERROR(IF(J837="","",INDEX('Inventory List'!$S$4:$S$1001,MATCH(B837,'Inventory List'!$A$4:$A$1001,0))),"")</f>
        <v/>
      </c>
      <c r="M837" s="67" t="str">
        <f t="shared" si="2"/>
        <v/>
      </c>
    </row>
    <row r="838">
      <c r="A838" s="21"/>
      <c r="B838" s="47"/>
      <c r="C838" s="69"/>
      <c r="D838" s="68"/>
      <c r="E838" s="46" t="str">
        <f t="array" ref="E838">IFNA(INDEX('Inventory List'!W839:W1835,Match(B838,'Inventory List'!A839:A1835,0)),"")</f>
        <v/>
      </c>
      <c r="G838" s="21"/>
      <c r="H838" s="49" t="str">
        <f t="array" ref="H838">IFNA(INDEX('Inventory List'!H839:H1835,Match(B838,'Inventory List'!A839:A1835,0)),"")</f>
        <v/>
      </c>
      <c r="I838" s="21"/>
      <c r="J838" s="66" t="str">
        <f t="shared" si="1"/>
        <v/>
      </c>
      <c r="L838" s="67" t="str">
        <f t="array" ref="L838">IFERROR(IF(J838="","",INDEX('Inventory List'!$S$4:$S$1001,MATCH(B838,'Inventory List'!$A$4:$A$1001,0))),"")</f>
        <v/>
      </c>
      <c r="M838" s="67" t="str">
        <f t="shared" si="2"/>
        <v/>
      </c>
    </row>
    <row r="839">
      <c r="A839" s="21"/>
      <c r="B839" s="47"/>
      <c r="C839" s="69"/>
      <c r="D839" s="68"/>
      <c r="E839" s="46" t="str">
        <f t="array" ref="E839">IFNA(INDEX('Inventory List'!W840:W1836,Match(B839,'Inventory List'!A840:A1836,0)),"")</f>
        <v/>
      </c>
      <c r="G839" s="21"/>
      <c r="H839" s="49" t="str">
        <f t="array" ref="H839">IFNA(INDEX('Inventory List'!H840:H1836,Match(B839,'Inventory List'!A840:A1836,0)),"")</f>
        <v/>
      </c>
      <c r="I839" s="21"/>
      <c r="J839" s="66" t="str">
        <f t="shared" si="1"/>
        <v/>
      </c>
      <c r="L839" s="67" t="str">
        <f t="array" ref="L839">IFERROR(IF(J839="","",INDEX('Inventory List'!$S$4:$S$1001,MATCH(B839,'Inventory List'!$A$4:$A$1001,0))),"")</f>
        <v/>
      </c>
      <c r="M839" s="67" t="str">
        <f t="shared" si="2"/>
        <v/>
      </c>
    </row>
    <row r="840">
      <c r="A840" s="21"/>
      <c r="B840" s="47"/>
      <c r="C840" s="69"/>
      <c r="D840" s="68"/>
      <c r="E840" s="46" t="str">
        <f t="array" ref="E840">IFNA(INDEX('Inventory List'!W841:W1837,Match(B840,'Inventory List'!A841:A1837,0)),"")</f>
        <v/>
      </c>
      <c r="G840" s="21"/>
      <c r="H840" s="49" t="str">
        <f t="array" ref="H840">IFNA(INDEX('Inventory List'!H841:H1837,Match(B840,'Inventory List'!A841:A1837,0)),"")</f>
        <v/>
      </c>
      <c r="I840" s="21"/>
      <c r="J840" s="66" t="str">
        <f t="shared" si="1"/>
        <v/>
      </c>
      <c r="L840" s="67" t="str">
        <f t="array" ref="L840">IFERROR(IF(J840="","",INDEX('Inventory List'!$S$4:$S$1001,MATCH(B840,'Inventory List'!$A$4:$A$1001,0))),"")</f>
        <v/>
      </c>
      <c r="M840" s="67" t="str">
        <f t="shared" si="2"/>
        <v/>
      </c>
    </row>
    <row r="841">
      <c r="A841" s="21"/>
      <c r="B841" s="47"/>
      <c r="C841" s="69"/>
      <c r="D841" s="68"/>
      <c r="E841" s="46" t="str">
        <f t="array" ref="E841">IFNA(INDEX('Inventory List'!W842:W1838,Match(B841,'Inventory List'!A842:A1838,0)),"")</f>
        <v/>
      </c>
      <c r="G841" s="21"/>
      <c r="H841" s="49" t="str">
        <f t="array" ref="H841">IFNA(INDEX('Inventory List'!H842:H1838,Match(B841,'Inventory List'!A842:A1838,0)),"")</f>
        <v/>
      </c>
      <c r="I841" s="21"/>
      <c r="J841" s="66" t="str">
        <f t="shared" si="1"/>
        <v/>
      </c>
      <c r="L841" s="67" t="str">
        <f t="array" ref="L841">IFERROR(IF(J841="","",INDEX('Inventory List'!$S$4:$S$1001,MATCH(B841,'Inventory List'!$A$4:$A$1001,0))),"")</f>
        <v/>
      </c>
      <c r="M841" s="67" t="str">
        <f t="shared" si="2"/>
        <v/>
      </c>
    </row>
    <row r="842">
      <c r="A842" s="21"/>
      <c r="B842" s="47"/>
      <c r="C842" s="69"/>
      <c r="D842" s="68"/>
      <c r="E842" s="46" t="str">
        <f t="array" ref="E842">IFNA(INDEX('Inventory List'!W843:W1839,Match(B842,'Inventory List'!A843:A1839,0)),"")</f>
        <v/>
      </c>
      <c r="G842" s="21"/>
      <c r="H842" s="49" t="str">
        <f t="array" ref="H842">IFNA(INDEX('Inventory List'!H843:H1839,Match(B842,'Inventory List'!A843:A1839,0)),"")</f>
        <v/>
      </c>
      <c r="I842" s="21"/>
      <c r="J842" s="66" t="str">
        <f t="shared" si="1"/>
        <v/>
      </c>
      <c r="L842" s="67" t="str">
        <f t="array" ref="L842">IFERROR(IF(J842="","",INDEX('Inventory List'!$S$4:$S$1001,MATCH(B842,'Inventory List'!$A$4:$A$1001,0))),"")</f>
        <v/>
      </c>
      <c r="M842" s="67" t="str">
        <f t="shared" si="2"/>
        <v/>
      </c>
    </row>
    <row r="843">
      <c r="A843" s="21"/>
      <c r="B843" s="47"/>
      <c r="C843" s="69"/>
      <c r="D843" s="68"/>
      <c r="E843" s="46" t="str">
        <f t="array" ref="E843">IFNA(INDEX('Inventory List'!W844:W1840,Match(B843,'Inventory List'!A844:A1840,0)),"")</f>
        <v/>
      </c>
      <c r="G843" s="21"/>
      <c r="H843" s="49" t="str">
        <f t="array" ref="H843">IFNA(INDEX('Inventory List'!H844:H1840,Match(B843,'Inventory List'!A844:A1840,0)),"")</f>
        <v/>
      </c>
      <c r="I843" s="21"/>
      <c r="J843" s="66" t="str">
        <f t="shared" si="1"/>
        <v/>
      </c>
      <c r="L843" s="67" t="str">
        <f t="array" ref="L843">IFERROR(IF(J843="","",INDEX('Inventory List'!$S$4:$S$1001,MATCH(B843,'Inventory List'!$A$4:$A$1001,0))),"")</f>
        <v/>
      </c>
      <c r="M843" s="67" t="str">
        <f t="shared" si="2"/>
        <v/>
      </c>
    </row>
    <row r="844">
      <c r="A844" s="21"/>
      <c r="B844" s="47"/>
      <c r="C844" s="69"/>
      <c r="D844" s="68"/>
      <c r="E844" s="46" t="str">
        <f t="array" ref="E844">IFNA(INDEX('Inventory List'!W845:W1841,Match(B844,'Inventory List'!A845:A1841,0)),"")</f>
        <v/>
      </c>
      <c r="G844" s="21"/>
      <c r="H844" s="49" t="str">
        <f t="array" ref="H844">IFNA(INDEX('Inventory List'!H845:H1841,Match(B844,'Inventory List'!A845:A1841,0)),"")</f>
        <v/>
      </c>
      <c r="I844" s="21"/>
      <c r="J844" s="66" t="str">
        <f t="shared" si="1"/>
        <v/>
      </c>
      <c r="L844" s="67" t="str">
        <f t="array" ref="L844">IFERROR(IF(J844="","",INDEX('Inventory List'!$S$4:$S$1001,MATCH(B844,'Inventory List'!$A$4:$A$1001,0))),"")</f>
        <v/>
      </c>
      <c r="M844" s="67" t="str">
        <f t="shared" si="2"/>
        <v/>
      </c>
    </row>
    <row r="845">
      <c r="A845" s="21"/>
      <c r="B845" s="47"/>
      <c r="C845" s="69"/>
      <c r="D845" s="68"/>
      <c r="E845" s="46" t="str">
        <f t="array" ref="E845">IFNA(INDEX('Inventory List'!W846:W1842,Match(B845,'Inventory List'!A846:A1842,0)),"")</f>
        <v/>
      </c>
      <c r="G845" s="21"/>
      <c r="H845" s="49" t="str">
        <f t="array" ref="H845">IFNA(INDEX('Inventory List'!H846:H1842,Match(B845,'Inventory List'!A846:A1842,0)),"")</f>
        <v/>
      </c>
      <c r="I845" s="21"/>
      <c r="J845" s="66" t="str">
        <f t="shared" si="1"/>
        <v/>
      </c>
      <c r="L845" s="67" t="str">
        <f t="array" ref="L845">IFERROR(IF(J845="","",INDEX('Inventory List'!$S$4:$S$1001,MATCH(B845,'Inventory List'!$A$4:$A$1001,0))),"")</f>
        <v/>
      </c>
      <c r="M845" s="67" t="str">
        <f t="shared" si="2"/>
        <v/>
      </c>
    </row>
    <row r="846">
      <c r="A846" s="21"/>
      <c r="B846" s="47"/>
      <c r="C846" s="69"/>
      <c r="D846" s="68"/>
      <c r="E846" s="46" t="str">
        <f t="array" ref="E846">IFNA(INDEX('Inventory List'!W847:W1843,Match(B846,'Inventory List'!A847:A1843,0)),"")</f>
        <v/>
      </c>
      <c r="G846" s="21"/>
      <c r="H846" s="49" t="str">
        <f t="array" ref="H846">IFNA(INDEX('Inventory List'!H847:H1843,Match(B846,'Inventory List'!A847:A1843,0)),"")</f>
        <v/>
      </c>
      <c r="I846" s="21"/>
      <c r="J846" s="66" t="str">
        <f t="shared" si="1"/>
        <v/>
      </c>
      <c r="L846" s="67" t="str">
        <f t="array" ref="L846">IFERROR(IF(J846="","",INDEX('Inventory List'!$S$4:$S$1001,MATCH(B846,'Inventory List'!$A$4:$A$1001,0))),"")</f>
        <v/>
      </c>
      <c r="M846" s="67" t="str">
        <f t="shared" si="2"/>
        <v/>
      </c>
    </row>
    <row r="847">
      <c r="A847" s="21"/>
      <c r="B847" s="47"/>
      <c r="C847" s="69"/>
      <c r="D847" s="68"/>
      <c r="E847" s="46" t="str">
        <f t="array" ref="E847">IFNA(INDEX('Inventory List'!W848:W1844,Match(B847,'Inventory List'!A848:A1844,0)),"")</f>
        <v/>
      </c>
      <c r="G847" s="21"/>
      <c r="H847" s="49" t="str">
        <f t="array" ref="H847">IFNA(INDEX('Inventory List'!H848:H1844,Match(B847,'Inventory List'!A848:A1844,0)),"")</f>
        <v/>
      </c>
      <c r="I847" s="21"/>
      <c r="J847" s="66" t="str">
        <f t="shared" si="1"/>
        <v/>
      </c>
      <c r="L847" s="67" t="str">
        <f t="array" ref="L847">IFERROR(IF(J847="","",INDEX('Inventory List'!$S$4:$S$1001,MATCH(B847,'Inventory List'!$A$4:$A$1001,0))),"")</f>
        <v/>
      </c>
      <c r="M847" s="67" t="str">
        <f t="shared" si="2"/>
        <v/>
      </c>
    </row>
    <row r="848">
      <c r="A848" s="21"/>
      <c r="B848" s="47"/>
      <c r="C848" s="69"/>
      <c r="D848" s="68"/>
      <c r="E848" s="46" t="str">
        <f t="array" ref="E848">IFNA(INDEX('Inventory List'!W849:W1845,Match(B848,'Inventory List'!A849:A1845,0)),"")</f>
        <v/>
      </c>
      <c r="G848" s="21"/>
      <c r="H848" s="49" t="str">
        <f t="array" ref="H848">IFNA(INDEX('Inventory List'!H849:H1845,Match(B848,'Inventory List'!A849:A1845,0)),"")</f>
        <v/>
      </c>
      <c r="I848" s="21"/>
      <c r="J848" s="66" t="str">
        <f t="shared" si="1"/>
        <v/>
      </c>
      <c r="L848" s="67" t="str">
        <f t="array" ref="L848">IFERROR(IF(J848="","",INDEX('Inventory List'!$S$4:$S$1001,MATCH(B848,'Inventory List'!$A$4:$A$1001,0))),"")</f>
        <v/>
      </c>
      <c r="M848" s="67" t="str">
        <f t="shared" si="2"/>
        <v/>
      </c>
    </row>
    <row r="849">
      <c r="A849" s="21"/>
      <c r="B849" s="47"/>
      <c r="C849" s="69"/>
      <c r="D849" s="68"/>
      <c r="E849" s="46" t="str">
        <f t="array" ref="E849">IFNA(INDEX('Inventory List'!W850:W1846,Match(B849,'Inventory List'!A850:A1846,0)),"")</f>
        <v/>
      </c>
      <c r="G849" s="21"/>
      <c r="H849" s="49" t="str">
        <f t="array" ref="H849">IFNA(INDEX('Inventory List'!H850:H1846,Match(B849,'Inventory List'!A850:A1846,0)),"")</f>
        <v/>
      </c>
      <c r="I849" s="21"/>
      <c r="J849" s="66" t="str">
        <f t="shared" si="1"/>
        <v/>
      </c>
      <c r="L849" s="67" t="str">
        <f t="array" ref="L849">IFERROR(IF(J849="","",INDEX('Inventory List'!$S$4:$S$1001,MATCH(B849,'Inventory List'!$A$4:$A$1001,0))),"")</f>
        <v/>
      </c>
      <c r="M849" s="67" t="str">
        <f t="shared" si="2"/>
        <v/>
      </c>
    </row>
    <row r="850">
      <c r="A850" s="21"/>
      <c r="B850" s="47"/>
      <c r="C850" s="69"/>
      <c r="D850" s="68"/>
      <c r="E850" s="46" t="str">
        <f t="array" ref="E850">IFNA(INDEX('Inventory List'!W851:W1847,Match(B850,'Inventory List'!A851:A1847,0)),"")</f>
        <v/>
      </c>
      <c r="G850" s="21"/>
      <c r="H850" s="49" t="str">
        <f t="array" ref="H850">IFNA(INDEX('Inventory List'!H851:H1847,Match(B850,'Inventory List'!A851:A1847,0)),"")</f>
        <v/>
      </c>
      <c r="I850" s="21"/>
      <c r="J850" s="66" t="str">
        <f t="shared" si="1"/>
        <v/>
      </c>
      <c r="L850" s="67" t="str">
        <f t="array" ref="L850">IFERROR(IF(J850="","",INDEX('Inventory List'!$S$4:$S$1001,MATCH(B850,'Inventory List'!$A$4:$A$1001,0))),"")</f>
        <v/>
      </c>
      <c r="M850" s="67" t="str">
        <f t="shared" si="2"/>
        <v/>
      </c>
    </row>
    <row r="851">
      <c r="A851" s="21"/>
      <c r="B851" s="47"/>
      <c r="C851" s="69"/>
      <c r="D851" s="68"/>
      <c r="E851" s="46" t="str">
        <f t="array" ref="E851">IFNA(INDEX('Inventory List'!W852:W1848,Match(B851,'Inventory List'!A852:A1848,0)),"")</f>
        <v/>
      </c>
      <c r="G851" s="21"/>
      <c r="H851" s="49" t="str">
        <f t="array" ref="H851">IFNA(INDEX('Inventory List'!H852:H1848,Match(B851,'Inventory List'!A852:A1848,0)),"")</f>
        <v/>
      </c>
      <c r="I851" s="21"/>
      <c r="J851" s="66" t="str">
        <f t="shared" si="1"/>
        <v/>
      </c>
      <c r="L851" s="67" t="str">
        <f t="array" ref="L851">IFERROR(IF(J851="","",INDEX('Inventory List'!$S$4:$S$1001,MATCH(B851,'Inventory List'!$A$4:$A$1001,0))),"")</f>
        <v/>
      </c>
      <c r="M851" s="67" t="str">
        <f t="shared" si="2"/>
        <v/>
      </c>
    </row>
    <row r="852">
      <c r="A852" s="21"/>
      <c r="B852" s="47"/>
      <c r="C852" s="69"/>
      <c r="D852" s="68"/>
      <c r="E852" s="46" t="str">
        <f t="array" ref="E852">IFNA(INDEX('Inventory List'!W853:W1849,Match(B852,'Inventory List'!A853:A1849,0)),"")</f>
        <v/>
      </c>
      <c r="G852" s="21"/>
      <c r="H852" s="49" t="str">
        <f t="array" ref="H852">IFNA(INDEX('Inventory List'!H853:H1849,Match(B852,'Inventory List'!A853:A1849,0)),"")</f>
        <v/>
      </c>
      <c r="I852" s="21"/>
      <c r="J852" s="66" t="str">
        <f t="shared" si="1"/>
        <v/>
      </c>
      <c r="L852" s="67" t="str">
        <f t="array" ref="L852">IFERROR(IF(J852="","",INDEX('Inventory List'!$S$4:$S$1001,MATCH(B852,'Inventory List'!$A$4:$A$1001,0))),"")</f>
        <v/>
      </c>
      <c r="M852" s="67" t="str">
        <f t="shared" si="2"/>
        <v/>
      </c>
    </row>
    <row r="853">
      <c r="A853" s="21"/>
      <c r="B853" s="47"/>
      <c r="C853" s="69"/>
      <c r="D853" s="68"/>
      <c r="E853" s="46" t="str">
        <f t="array" ref="E853">IFNA(INDEX('Inventory List'!W854:W1850,Match(B853,'Inventory List'!A854:A1850,0)),"")</f>
        <v/>
      </c>
      <c r="G853" s="21"/>
      <c r="H853" s="49" t="str">
        <f t="array" ref="H853">IFNA(INDEX('Inventory List'!H854:H1850,Match(B853,'Inventory List'!A854:A1850,0)),"")</f>
        <v/>
      </c>
      <c r="I853" s="21"/>
      <c r="J853" s="66" t="str">
        <f t="shared" si="1"/>
        <v/>
      </c>
      <c r="L853" s="67" t="str">
        <f t="array" ref="L853">IFERROR(IF(J853="","",INDEX('Inventory List'!$S$4:$S$1001,MATCH(B853,'Inventory List'!$A$4:$A$1001,0))),"")</f>
        <v/>
      </c>
      <c r="M853" s="67" t="str">
        <f t="shared" si="2"/>
        <v/>
      </c>
    </row>
    <row r="854">
      <c r="A854" s="21"/>
      <c r="B854" s="47"/>
      <c r="C854" s="69"/>
      <c r="D854" s="68"/>
      <c r="E854" s="46" t="str">
        <f t="array" ref="E854">IFNA(INDEX('Inventory List'!W855:W1851,Match(B854,'Inventory List'!A855:A1851,0)),"")</f>
        <v/>
      </c>
      <c r="G854" s="21"/>
      <c r="H854" s="49" t="str">
        <f t="array" ref="H854">IFNA(INDEX('Inventory List'!H855:H1851,Match(B854,'Inventory List'!A855:A1851,0)),"")</f>
        <v/>
      </c>
      <c r="I854" s="21"/>
      <c r="J854" s="66" t="str">
        <f t="shared" si="1"/>
        <v/>
      </c>
      <c r="L854" s="67" t="str">
        <f t="array" ref="L854">IFERROR(IF(J854="","",INDEX('Inventory List'!$S$4:$S$1001,MATCH(B854,'Inventory List'!$A$4:$A$1001,0))),"")</f>
        <v/>
      </c>
      <c r="M854" s="67" t="str">
        <f t="shared" si="2"/>
        <v/>
      </c>
    </row>
    <row r="855">
      <c r="A855" s="21"/>
      <c r="B855" s="47"/>
      <c r="C855" s="69"/>
      <c r="D855" s="68"/>
      <c r="E855" s="46" t="str">
        <f t="array" ref="E855">IFNA(INDEX('Inventory List'!W856:W1852,Match(B855,'Inventory List'!A856:A1852,0)),"")</f>
        <v/>
      </c>
      <c r="G855" s="21"/>
      <c r="H855" s="49" t="str">
        <f t="array" ref="H855">IFNA(INDEX('Inventory List'!H856:H1852,Match(B855,'Inventory List'!A856:A1852,0)),"")</f>
        <v/>
      </c>
      <c r="I855" s="21"/>
      <c r="J855" s="66" t="str">
        <f t="shared" si="1"/>
        <v/>
      </c>
      <c r="L855" s="67" t="str">
        <f t="array" ref="L855">IFERROR(IF(J855="","",INDEX('Inventory List'!$S$4:$S$1001,MATCH(B855,'Inventory List'!$A$4:$A$1001,0))),"")</f>
        <v/>
      </c>
      <c r="M855" s="67" t="str">
        <f t="shared" si="2"/>
        <v/>
      </c>
    </row>
    <row r="856">
      <c r="A856" s="21"/>
      <c r="B856" s="47"/>
      <c r="C856" s="69"/>
      <c r="D856" s="68"/>
      <c r="E856" s="46" t="str">
        <f t="array" ref="E856">IFNA(INDEX('Inventory List'!W857:W1853,Match(B856,'Inventory List'!A857:A1853,0)),"")</f>
        <v/>
      </c>
      <c r="G856" s="21"/>
      <c r="H856" s="49" t="str">
        <f t="array" ref="H856">IFNA(INDEX('Inventory List'!H857:H1853,Match(B856,'Inventory List'!A857:A1853,0)),"")</f>
        <v/>
      </c>
      <c r="I856" s="21"/>
      <c r="J856" s="66" t="str">
        <f t="shared" si="1"/>
        <v/>
      </c>
      <c r="L856" s="67" t="str">
        <f t="array" ref="L856">IFERROR(IF(J856="","",INDEX('Inventory List'!$S$4:$S$1001,MATCH(B856,'Inventory List'!$A$4:$A$1001,0))),"")</f>
        <v/>
      </c>
      <c r="M856" s="67" t="str">
        <f t="shared" si="2"/>
        <v/>
      </c>
    </row>
    <row r="857">
      <c r="A857" s="21"/>
      <c r="B857" s="47"/>
      <c r="C857" s="69"/>
      <c r="D857" s="68"/>
      <c r="E857" s="46" t="str">
        <f t="array" ref="E857">IFNA(INDEX('Inventory List'!W858:W1854,Match(B857,'Inventory List'!A858:A1854,0)),"")</f>
        <v/>
      </c>
      <c r="G857" s="21"/>
      <c r="H857" s="49" t="str">
        <f t="array" ref="H857">IFNA(INDEX('Inventory List'!H858:H1854,Match(B857,'Inventory List'!A858:A1854,0)),"")</f>
        <v/>
      </c>
      <c r="I857" s="21"/>
      <c r="J857" s="66" t="str">
        <f t="shared" si="1"/>
        <v/>
      </c>
      <c r="L857" s="67" t="str">
        <f t="array" ref="L857">IFERROR(IF(J857="","",INDEX('Inventory List'!$S$4:$S$1001,MATCH(B857,'Inventory List'!$A$4:$A$1001,0))),"")</f>
        <v/>
      </c>
      <c r="M857" s="67" t="str">
        <f t="shared" si="2"/>
        <v/>
      </c>
    </row>
    <row r="858">
      <c r="A858" s="21"/>
      <c r="B858" s="47"/>
      <c r="C858" s="69"/>
      <c r="D858" s="68"/>
      <c r="E858" s="46" t="str">
        <f t="array" ref="E858">IFNA(INDEX('Inventory List'!W859:W1855,Match(B858,'Inventory List'!A859:A1855,0)),"")</f>
        <v/>
      </c>
      <c r="G858" s="21"/>
      <c r="H858" s="49" t="str">
        <f t="array" ref="H858">IFNA(INDEX('Inventory List'!H859:H1855,Match(B858,'Inventory List'!A859:A1855,0)),"")</f>
        <v/>
      </c>
      <c r="I858" s="21"/>
      <c r="J858" s="66" t="str">
        <f t="shared" si="1"/>
        <v/>
      </c>
      <c r="L858" s="67" t="str">
        <f t="array" ref="L858">IFERROR(IF(J858="","",INDEX('Inventory List'!$S$4:$S$1001,MATCH(B858,'Inventory List'!$A$4:$A$1001,0))),"")</f>
        <v/>
      </c>
      <c r="M858" s="67" t="str">
        <f t="shared" si="2"/>
        <v/>
      </c>
    </row>
    <row r="859">
      <c r="A859" s="21"/>
      <c r="B859" s="47"/>
      <c r="C859" s="69"/>
      <c r="D859" s="68"/>
      <c r="E859" s="46" t="str">
        <f t="array" ref="E859">IFNA(INDEX('Inventory List'!W860:W1856,Match(B859,'Inventory List'!A860:A1856,0)),"")</f>
        <v/>
      </c>
      <c r="G859" s="21"/>
      <c r="H859" s="49" t="str">
        <f t="array" ref="H859">IFNA(INDEX('Inventory List'!H860:H1856,Match(B859,'Inventory List'!A860:A1856,0)),"")</f>
        <v/>
      </c>
      <c r="I859" s="21"/>
      <c r="J859" s="66" t="str">
        <f t="shared" si="1"/>
        <v/>
      </c>
      <c r="L859" s="67" t="str">
        <f t="array" ref="L859">IFERROR(IF(J859="","",INDEX('Inventory List'!$S$4:$S$1001,MATCH(B859,'Inventory List'!$A$4:$A$1001,0))),"")</f>
        <v/>
      </c>
      <c r="M859" s="67" t="str">
        <f t="shared" si="2"/>
        <v/>
      </c>
    </row>
    <row r="860">
      <c r="A860" s="21"/>
      <c r="B860" s="47"/>
      <c r="C860" s="69"/>
      <c r="D860" s="68"/>
      <c r="E860" s="46" t="str">
        <f t="array" ref="E860">IFNA(INDEX('Inventory List'!W861:W1857,Match(B860,'Inventory List'!A861:A1857,0)),"")</f>
        <v/>
      </c>
      <c r="G860" s="21"/>
      <c r="H860" s="49" t="str">
        <f t="array" ref="H860">IFNA(INDEX('Inventory List'!H861:H1857,Match(B860,'Inventory List'!A861:A1857,0)),"")</f>
        <v/>
      </c>
      <c r="I860" s="21"/>
      <c r="J860" s="66" t="str">
        <f t="shared" si="1"/>
        <v/>
      </c>
      <c r="L860" s="67" t="str">
        <f t="array" ref="L860">IFERROR(IF(J860="","",INDEX('Inventory List'!$S$4:$S$1001,MATCH(B860,'Inventory List'!$A$4:$A$1001,0))),"")</f>
        <v/>
      </c>
      <c r="M860" s="67" t="str">
        <f t="shared" si="2"/>
        <v/>
      </c>
    </row>
    <row r="861">
      <c r="A861" s="21"/>
      <c r="B861" s="47"/>
      <c r="C861" s="69"/>
      <c r="D861" s="68"/>
      <c r="E861" s="46" t="str">
        <f t="array" ref="E861">IFNA(INDEX('Inventory List'!W862:W1858,Match(B861,'Inventory List'!A862:A1858,0)),"")</f>
        <v/>
      </c>
      <c r="G861" s="21"/>
      <c r="H861" s="49" t="str">
        <f t="array" ref="H861">IFNA(INDEX('Inventory List'!H862:H1858,Match(B861,'Inventory List'!A862:A1858,0)),"")</f>
        <v/>
      </c>
      <c r="I861" s="21"/>
      <c r="J861" s="66" t="str">
        <f t="shared" si="1"/>
        <v/>
      </c>
      <c r="L861" s="67" t="str">
        <f t="array" ref="L861">IFERROR(IF(J861="","",INDEX('Inventory List'!$S$4:$S$1001,MATCH(B861,'Inventory List'!$A$4:$A$1001,0))),"")</f>
        <v/>
      </c>
      <c r="M861" s="67" t="str">
        <f t="shared" si="2"/>
        <v/>
      </c>
    </row>
    <row r="862">
      <c r="A862" s="21"/>
      <c r="B862" s="47"/>
      <c r="C862" s="69"/>
      <c r="D862" s="68"/>
      <c r="E862" s="46" t="str">
        <f t="array" ref="E862">IFNA(INDEX('Inventory List'!W863:W1859,Match(B862,'Inventory List'!A863:A1859,0)),"")</f>
        <v/>
      </c>
      <c r="G862" s="21"/>
      <c r="H862" s="49" t="str">
        <f t="array" ref="H862">IFNA(INDEX('Inventory List'!H863:H1859,Match(B862,'Inventory List'!A863:A1859,0)),"")</f>
        <v/>
      </c>
      <c r="I862" s="21"/>
      <c r="J862" s="66" t="str">
        <f t="shared" si="1"/>
        <v/>
      </c>
      <c r="L862" s="67" t="str">
        <f t="array" ref="L862">IFERROR(IF(J862="","",INDEX('Inventory List'!$S$4:$S$1001,MATCH(B862,'Inventory List'!$A$4:$A$1001,0))),"")</f>
        <v/>
      </c>
      <c r="M862" s="67" t="str">
        <f t="shared" si="2"/>
        <v/>
      </c>
    </row>
    <row r="863">
      <c r="A863" s="21"/>
      <c r="B863" s="47"/>
      <c r="C863" s="69"/>
      <c r="D863" s="68"/>
      <c r="E863" s="46" t="str">
        <f t="array" ref="E863">IFNA(INDEX('Inventory List'!W864:W1860,Match(B863,'Inventory List'!A864:A1860,0)),"")</f>
        <v/>
      </c>
      <c r="G863" s="21"/>
      <c r="H863" s="49" t="str">
        <f t="array" ref="H863">IFNA(INDEX('Inventory List'!H864:H1860,Match(B863,'Inventory List'!A864:A1860,0)),"")</f>
        <v/>
      </c>
      <c r="I863" s="21"/>
      <c r="J863" s="66" t="str">
        <f t="shared" si="1"/>
        <v/>
      </c>
      <c r="L863" s="67" t="str">
        <f t="array" ref="L863">IFERROR(IF(J863="","",INDEX('Inventory List'!$S$4:$S$1001,MATCH(B863,'Inventory List'!$A$4:$A$1001,0))),"")</f>
        <v/>
      </c>
      <c r="M863" s="67" t="str">
        <f t="shared" si="2"/>
        <v/>
      </c>
    </row>
    <row r="864">
      <c r="A864" s="21"/>
      <c r="B864" s="47"/>
      <c r="C864" s="69"/>
      <c r="D864" s="68"/>
      <c r="E864" s="46" t="str">
        <f t="array" ref="E864">IFNA(INDEX('Inventory List'!W865:W1861,Match(B864,'Inventory List'!A865:A1861,0)),"")</f>
        <v/>
      </c>
      <c r="G864" s="21"/>
      <c r="H864" s="49" t="str">
        <f t="array" ref="H864">IFNA(INDEX('Inventory List'!H865:H1861,Match(B864,'Inventory List'!A865:A1861,0)),"")</f>
        <v/>
      </c>
      <c r="I864" s="21"/>
      <c r="J864" s="66" t="str">
        <f t="shared" si="1"/>
        <v/>
      </c>
      <c r="L864" s="67" t="str">
        <f t="array" ref="L864">IFERROR(IF(J864="","",INDEX('Inventory List'!$S$4:$S$1001,MATCH(B864,'Inventory List'!$A$4:$A$1001,0))),"")</f>
        <v/>
      </c>
      <c r="M864" s="67" t="str">
        <f t="shared" si="2"/>
        <v/>
      </c>
    </row>
    <row r="865">
      <c r="A865" s="21"/>
      <c r="B865" s="47"/>
      <c r="C865" s="69"/>
      <c r="D865" s="68"/>
      <c r="E865" s="46" t="str">
        <f t="array" ref="E865">IFNA(INDEX('Inventory List'!W866:W1862,Match(B865,'Inventory List'!A866:A1862,0)),"")</f>
        <v/>
      </c>
      <c r="G865" s="21"/>
      <c r="H865" s="49" t="str">
        <f t="array" ref="H865">IFNA(INDEX('Inventory List'!H866:H1862,Match(B865,'Inventory List'!A866:A1862,0)),"")</f>
        <v/>
      </c>
      <c r="I865" s="21"/>
      <c r="J865" s="66" t="str">
        <f t="shared" si="1"/>
        <v/>
      </c>
      <c r="L865" s="67" t="str">
        <f t="array" ref="L865">IFERROR(IF(J865="","",INDEX('Inventory List'!$S$4:$S$1001,MATCH(B865,'Inventory List'!$A$4:$A$1001,0))),"")</f>
        <v/>
      </c>
      <c r="M865" s="67" t="str">
        <f t="shared" si="2"/>
        <v/>
      </c>
    </row>
    <row r="866">
      <c r="A866" s="21"/>
      <c r="B866" s="47"/>
      <c r="C866" s="69"/>
      <c r="D866" s="68"/>
      <c r="E866" s="46" t="str">
        <f t="array" ref="E866">IFNA(INDEX('Inventory List'!W867:W1863,Match(B866,'Inventory List'!A867:A1863,0)),"")</f>
        <v/>
      </c>
      <c r="G866" s="21"/>
      <c r="H866" s="49" t="str">
        <f t="array" ref="H866">IFNA(INDEX('Inventory List'!H867:H1863,Match(B866,'Inventory List'!A867:A1863,0)),"")</f>
        <v/>
      </c>
      <c r="I866" s="21"/>
      <c r="J866" s="66" t="str">
        <f t="shared" si="1"/>
        <v/>
      </c>
      <c r="L866" s="67" t="str">
        <f t="array" ref="L866">IFERROR(IF(J866="","",INDEX('Inventory List'!$S$4:$S$1001,MATCH(B866,'Inventory List'!$A$4:$A$1001,0))),"")</f>
        <v/>
      </c>
      <c r="M866" s="67" t="str">
        <f t="shared" si="2"/>
        <v/>
      </c>
    </row>
    <row r="867">
      <c r="A867" s="21"/>
      <c r="B867" s="47"/>
      <c r="C867" s="69"/>
      <c r="D867" s="68"/>
      <c r="E867" s="46" t="str">
        <f t="array" ref="E867">IFNA(INDEX('Inventory List'!W868:W1864,Match(B867,'Inventory List'!A868:A1864,0)),"")</f>
        <v/>
      </c>
      <c r="G867" s="21"/>
      <c r="H867" s="49" t="str">
        <f t="array" ref="H867">IFNA(INDEX('Inventory List'!H868:H1864,Match(B867,'Inventory List'!A868:A1864,0)),"")</f>
        <v/>
      </c>
      <c r="I867" s="21"/>
      <c r="J867" s="66" t="str">
        <f t="shared" si="1"/>
        <v/>
      </c>
      <c r="L867" s="67" t="str">
        <f t="array" ref="L867">IFERROR(IF(J867="","",INDEX('Inventory List'!$S$4:$S$1001,MATCH(B867,'Inventory List'!$A$4:$A$1001,0))),"")</f>
        <v/>
      </c>
      <c r="M867" s="67" t="str">
        <f t="shared" si="2"/>
        <v/>
      </c>
    </row>
    <row r="868">
      <c r="A868" s="21"/>
      <c r="B868" s="47"/>
      <c r="C868" s="69"/>
      <c r="D868" s="68"/>
      <c r="E868" s="46" t="str">
        <f t="array" ref="E868">IFNA(INDEX('Inventory List'!W869:W1865,Match(B868,'Inventory List'!A869:A1865,0)),"")</f>
        <v/>
      </c>
      <c r="G868" s="21"/>
      <c r="H868" s="49" t="str">
        <f t="array" ref="H868">IFNA(INDEX('Inventory List'!H869:H1865,Match(B868,'Inventory List'!A869:A1865,0)),"")</f>
        <v/>
      </c>
      <c r="I868" s="21"/>
      <c r="J868" s="66" t="str">
        <f t="shared" si="1"/>
        <v/>
      </c>
      <c r="L868" s="67" t="str">
        <f t="array" ref="L868">IFERROR(IF(J868="","",INDEX('Inventory List'!$S$4:$S$1001,MATCH(B868,'Inventory List'!$A$4:$A$1001,0))),"")</f>
        <v/>
      </c>
      <c r="M868" s="67" t="str">
        <f t="shared" si="2"/>
        <v/>
      </c>
    </row>
    <row r="869">
      <c r="A869" s="21"/>
      <c r="B869" s="47"/>
      <c r="C869" s="69"/>
      <c r="D869" s="68"/>
      <c r="E869" s="46" t="str">
        <f t="array" ref="E869">IFNA(INDEX('Inventory List'!W870:W1866,Match(B869,'Inventory List'!A870:A1866,0)),"")</f>
        <v/>
      </c>
      <c r="G869" s="21"/>
      <c r="H869" s="49" t="str">
        <f t="array" ref="H869">IFNA(INDEX('Inventory List'!H870:H1866,Match(B869,'Inventory List'!A870:A1866,0)),"")</f>
        <v/>
      </c>
      <c r="I869" s="21"/>
      <c r="J869" s="66" t="str">
        <f t="shared" si="1"/>
        <v/>
      </c>
      <c r="L869" s="67" t="str">
        <f t="array" ref="L869">IFERROR(IF(J869="","",INDEX('Inventory List'!$S$4:$S$1001,MATCH(B869,'Inventory List'!$A$4:$A$1001,0))),"")</f>
        <v/>
      </c>
      <c r="M869" s="67" t="str">
        <f t="shared" si="2"/>
        <v/>
      </c>
    </row>
    <row r="870">
      <c r="A870" s="21"/>
      <c r="B870" s="47"/>
      <c r="C870" s="69"/>
      <c r="D870" s="68"/>
      <c r="E870" s="46" t="str">
        <f t="array" ref="E870">IFNA(INDEX('Inventory List'!W871:W1867,Match(B870,'Inventory List'!A871:A1867,0)),"")</f>
        <v/>
      </c>
      <c r="G870" s="21"/>
      <c r="H870" s="49" t="str">
        <f t="array" ref="H870">IFNA(INDEX('Inventory List'!H871:H1867,Match(B870,'Inventory List'!A871:A1867,0)),"")</f>
        <v/>
      </c>
      <c r="I870" s="21"/>
      <c r="J870" s="66" t="str">
        <f t="shared" si="1"/>
        <v/>
      </c>
      <c r="L870" s="67" t="str">
        <f t="array" ref="L870">IFERROR(IF(J870="","",INDEX('Inventory List'!$S$4:$S$1001,MATCH(B870,'Inventory List'!$A$4:$A$1001,0))),"")</f>
        <v/>
      </c>
      <c r="M870" s="67" t="str">
        <f t="shared" si="2"/>
        <v/>
      </c>
    </row>
    <row r="871">
      <c r="A871" s="21"/>
      <c r="B871" s="47"/>
      <c r="C871" s="69"/>
      <c r="D871" s="68"/>
      <c r="E871" s="46" t="str">
        <f t="array" ref="E871">IFNA(INDEX('Inventory List'!W872:W1868,Match(B871,'Inventory List'!A872:A1868,0)),"")</f>
        <v/>
      </c>
      <c r="G871" s="21"/>
      <c r="H871" s="49" t="str">
        <f t="array" ref="H871">IFNA(INDEX('Inventory List'!H872:H1868,Match(B871,'Inventory List'!A872:A1868,0)),"")</f>
        <v/>
      </c>
      <c r="I871" s="21"/>
      <c r="J871" s="66" t="str">
        <f t="shared" si="1"/>
        <v/>
      </c>
      <c r="L871" s="67" t="str">
        <f t="array" ref="L871">IFERROR(IF(J871="","",INDEX('Inventory List'!$S$4:$S$1001,MATCH(B871,'Inventory List'!$A$4:$A$1001,0))),"")</f>
        <v/>
      </c>
      <c r="M871" s="67" t="str">
        <f t="shared" si="2"/>
        <v/>
      </c>
    </row>
    <row r="872">
      <c r="A872" s="21"/>
      <c r="B872" s="47"/>
      <c r="C872" s="69"/>
      <c r="D872" s="68"/>
      <c r="E872" s="46" t="str">
        <f t="array" ref="E872">IFNA(INDEX('Inventory List'!W873:W1869,Match(B872,'Inventory List'!A873:A1869,0)),"")</f>
        <v/>
      </c>
      <c r="G872" s="21"/>
      <c r="H872" s="49" t="str">
        <f t="array" ref="H872">IFNA(INDEX('Inventory List'!H873:H1869,Match(B872,'Inventory List'!A873:A1869,0)),"")</f>
        <v/>
      </c>
      <c r="I872" s="21"/>
      <c r="J872" s="66" t="str">
        <f t="shared" si="1"/>
        <v/>
      </c>
      <c r="L872" s="67" t="str">
        <f t="array" ref="L872">IFERROR(IF(J872="","",INDEX('Inventory List'!$S$4:$S$1001,MATCH(B872,'Inventory List'!$A$4:$A$1001,0))),"")</f>
        <v/>
      </c>
      <c r="M872" s="67" t="str">
        <f t="shared" si="2"/>
        <v/>
      </c>
    </row>
    <row r="873">
      <c r="A873" s="21"/>
      <c r="B873" s="47"/>
      <c r="C873" s="69"/>
      <c r="D873" s="68"/>
      <c r="E873" s="46" t="str">
        <f t="array" ref="E873">IFNA(INDEX('Inventory List'!W874:W1870,Match(B873,'Inventory List'!A874:A1870,0)),"")</f>
        <v/>
      </c>
      <c r="G873" s="21"/>
      <c r="H873" s="49" t="str">
        <f t="array" ref="H873">IFNA(INDEX('Inventory List'!H874:H1870,Match(B873,'Inventory List'!A874:A1870,0)),"")</f>
        <v/>
      </c>
      <c r="I873" s="21"/>
      <c r="J873" s="66" t="str">
        <f t="shared" si="1"/>
        <v/>
      </c>
      <c r="L873" s="67" t="str">
        <f t="array" ref="L873">IFERROR(IF(J873="","",INDEX('Inventory List'!$S$4:$S$1001,MATCH(B873,'Inventory List'!$A$4:$A$1001,0))),"")</f>
        <v/>
      </c>
      <c r="M873" s="67" t="str">
        <f t="shared" si="2"/>
        <v/>
      </c>
    </row>
    <row r="874">
      <c r="A874" s="21"/>
      <c r="B874" s="47"/>
      <c r="C874" s="69"/>
      <c r="D874" s="68"/>
      <c r="E874" s="46" t="str">
        <f t="array" ref="E874">IFNA(INDEX('Inventory List'!W875:W1871,Match(B874,'Inventory List'!A875:A1871,0)),"")</f>
        <v/>
      </c>
      <c r="G874" s="21"/>
      <c r="H874" s="49" t="str">
        <f t="array" ref="H874">IFNA(INDEX('Inventory List'!H875:H1871,Match(B874,'Inventory List'!A875:A1871,0)),"")</f>
        <v/>
      </c>
      <c r="I874" s="21"/>
      <c r="J874" s="66" t="str">
        <f t="shared" si="1"/>
        <v/>
      </c>
      <c r="L874" s="67" t="str">
        <f t="array" ref="L874">IFERROR(IF(J874="","",INDEX('Inventory List'!$S$4:$S$1001,MATCH(B874,'Inventory List'!$A$4:$A$1001,0))),"")</f>
        <v/>
      </c>
      <c r="M874" s="67" t="str">
        <f t="shared" si="2"/>
        <v/>
      </c>
    </row>
    <row r="875">
      <c r="A875" s="21"/>
      <c r="B875" s="47"/>
      <c r="C875" s="69"/>
      <c r="D875" s="68"/>
      <c r="E875" s="46" t="str">
        <f t="array" ref="E875">IFNA(INDEX('Inventory List'!W876:W1872,Match(B875,'Inventory List'!A876:A1872,0)),"")</f>
        <v/>
      </c>
      <c r="G875" s="21"/>
      <c r="H875" s="49" t="str">
        <f t="array" ref="H875">IFNA(INDEX('Inventory List'!H876:H1872,Match(B875,'Inventory List'!A876:A1872,0)),"")</f>
        <v/>
      </c>
      <c r="I875" s="21"/>
      <c r="J875" s="66" t="str">
        <f t="shared" si="1"/>
        <v/>
      </c>
      <c r="L875" s="67" t="str">
        <f t="array" ref="L875">IFERROR(IF(J875="","",INDEX('Inventory List'!$S$4:$S$1001,MATCH(B875,'Inventory List'!$A$4:$A$1001,0))),"")</f>
        <v/>
      </c>
      <c r="M875" s="67" t="str">
        <f t="shared" si="2"/>
        <v/>
      </c>
    </row>
    <row r="876">
      <c r="A876" s="21"/>
      <c r="B876" s="47"/>
      <c r="C876" s="69"/>
      <c r="D876" s="68"/>
      <c r="E876" s="46" t="str">
        <f t="array" ref="E876">IFNA(INDEX('Inventory List'!W877:W1873,Match(B876,'Inventory List'!A877:A1873,0)),"")</f>
        <v/>
      </c>
      <c r="G876" s="21"/>
      <c r="H876" s="49" t="str">
        <f t="array" ref="H876">IFNA(INDEX('Inventory List'!H877:H1873,Match(B876,'Inventory List'!A877:A1873,0)),"")</f>
        <v/>
      </c>
      <c r="I876" s="21"/>
      <c r="J876" s="66" t="str">
        <f t="shared" si="1"/>
        <v/>
      </c>
      <c r="L876" s="67" t="str">
        <f t="array" ref="L876">IFERROR(IF(J876="","",INDEX('Inventory List'!$S$4:$S$1001,MATCH(B876,'Inventory List'!$A$4:$A$1001,0))),"")</f>
        <v/>
      </c>
      <c r="M876" s="67" t="str">
        <f t="shared" si="2"/>
        <v/>
      </c>
    </row>
    <row r="877">
      <c r="A877" s="21"/>
      <c r="B877" s="47"/>
      <c r="C877" s="69"/>
      <c r="D877" s="68"/>
      <c r="E877" s="46" t="str">
        <f t="array" ref="E877">IFNA(INDEX('Inventory List'!W878:W1874,Match(B877,'Inventory List'!A878:A1874,0)),"")</f>
        <v/>
      </c>
      <c r="G877" s="21"/>
      <c r="H877" s="49" t="str">
        <f t="array" ref="H877">IFNA(INDEX('Inventory List'!H878:H1874,Match(B877,'Inventory List'!A878:A1874,0)),"")</f>
        <v/>
      </c>
      <c r="I877" s="21"/>
      <c r="J877" s="66" t="str">
        <f t="shared" si="1"/>
        <v/>
      </c>
      <c r="L877" s="67" t="str">
        <f t="array" ref="L877">IFERROR(IF(J877="","",INDEX('Inventory List'!$S$4:$S$1001,MATCH(B877,'Inventory List'!$A$4:$A$1001,0))),"")</f>
        <v/>
      </c>
      <c r="M877" s="67" t="str">
        <f t="shared" si="2"/>
        <v/>
      </c>
    </row>
    <row r="878">
      <c r="A878" s="21"/>
      <c r="B878" s="47"/>
      <c r="C878" s="69"/>
      <c r="D878" s="68"/>
      <c r="E878" s="46" t="str">
        <f t="array" ref="E878">IFNA(INDEX('Inventory List'!W879:W1875,Match(B878,'Inventory List'!A879:A1875,0)),"")</f>
        <v/>
      </c>
      <c r="G878" s="21"/>
      <c r="H878" s="49" t="str">
        <f t="array" ref="H878">IFNA(INDEX('Inventory List'!H879:H1875,Match(B878,'Inventory List'!A879:A1875,0)),"")</f>
        <v/>
      </c>
      <c r="I878" s="21"/>
      <c r="J878" s="66" t="str">
        <f t="shared" si="1"/>
        <v/>
      </c>
      <c r="L878" s="67" t="str">
        <f t="array" ref="L878">IFERROR(IF(J878="","",INDEX('Inventory List'!$S$4:$S$1001,MATCH(B878,'Inventory List'!$A$4:$A$1001,0))),"")</f>
        <v/>
      </c>
      <c r="M878" s="67" t="str">
        <f t="shared" si="2"/>
        <v/>
      </c>
    </row>
    <row r="879">
      <c r="A879" s="21"/>
      <c r="B879" s="47"/>
      <c r="C879" s="69"/>
      <c r="D879" s="68"/>
      <c r="E879" s="46" t="str">
        <f t="array" ref="E879">IFNA(INDEX('Inventory List'!W880:W1876,Match(B879,'Inventory List'!A880:A1876,0)),"")</f>
        <v/>
      </c>
      <c r="G879" s="21"/>
      <c r="H879" s="49" t="str">
        <f t="array" ref="H879">IFNA(INDEX('Inventory List'!H880:H1876,Match(B879,'Inventory List'!A880:A1876,0)),"")</f>
        <v/>
      </c>
      <c r="I879" s="21"/>
      <c r="J879" s="66" t="str">
        <f t="shared" si="1"/>
        <v/>
      </c>
      <c r="L879" s="67" t="str">
        <f t="array" ref="L879">IFERROR(IF(J879="","",INDEX('Inventory List'!$S$4:$S$1001,MATCH(B879,'Inventory List'!$A$4:$A$1001,0))),"")</f>
        <v/>
      </c>
      <c r="M879" s="67" t="str">
        <f t="shared" si="2"/>
        <v/>
      </c>
    </row>
    <row r="880">
      <c r="A880" s="21"/>
      <c r="B880" s="47"/>
      <c r="C880" s="69"/>
      <c r="D880" s="68"/>
      <c r="E880" s="46" t="str">
        <f t="array" ref="E880">IFNA(INDEX('Inventory List'!W881:W1877,Match(B880,'Inventory List'!A881:A1877,0)),"")</f>
        <v/>
      </c>
      <c r="G880" s="21"/>
      <c r="H880" s="49" t="str">
        <f t="array" ref="H880">IFNA(INDEX('Inventory List'!H881:H1877,Match(B880,'Inventory List'!A881:A1877,0)),"")</f>
        <v/>
      </c>
      <c r="I880" s="21"/>
      <c r="J880" s="66" t="str">
        <f t="shared" si="1"/>
        <v/>
      </c>
      <c r="L880" s="67" t="str">
        <f t="array" ref="L880">IFERROR(IF(J880="","",INDEX('Inventory List'!$S$4:$S$1001,MATCH(B880,'Inventory List'!$A$4:$A$1001,0))),"")</f>
        <v/>
      </c>
      <c r="M880" s="67" t="str">
        <f t="shared" si="2"/>
        <v/>
      </c>
    </row>
    <row r="881">
      <c r="A881" s="21"/>
      <c r="B881" s="47"/>
      <c r="C881" s="69"/>
      <c r="D881" s="68"/>
      <c r="E881" s="46" t="str">
        <f t="array" ref="E881">IFNA(INDEX('Inventory List'!W882:W1878,Match(B881,'Inventory List'!A882:A1878,0)),"")</f>
        <v/>
      </c>
      <c r="G881" s="21"/>
      <c r="H881" s="49" t="str">
        <f t="array" ref="H881">IFNA(INDEX('Inventory List'!H882:H1878,Match(B881,'Inventory List'!A882:A1878,0)),"")</f>
        <v/>
      </c>
      <c r="I881" s="21"/>
      <c r="J881" s="66" t="str">
        <f t="shared" si="1"/>
        <v/>
      </c>
      <c r="L881" s="67" t="str">
        <f t="array" ref="L881">IFERROR(IF(J881="","",INDEX('Inventory List'!$S$4:$S$1001,MATCH(B881,'Inventory List'!$A$4:$A$1001,0))),"")</f>
        <v/>
      </c>
      <c r="M881" s="67" t="str">
        <f t="shared" si="2"/>
        <v/>
      </c>
    </row>
    <row r="882">
      <c r="A882" s="21"/>
      <c r="B882" s="47"/>
      <c r="C882" s="69"/>
      <c r="D882" s="68"/>
      <c r="E882" s="46" t="str">
        <f t="array" ref="E882">IFNA(INDEX('Inventory List'!W883:W1879,Match(B882,'Inventory List'!A883:A1879,0)),"")</f>
        <v/>
      </c>
      <c r="G882" s="21"/>
      <c r="H882" s="49" t="str">
        <f t="array" ref="H882">IFNA(INDEX('Inventory List'!H883:H1879,Match(B882,'Inventory List'!A883:A1879,0)),"")</f>
        <v/>
      </c>
      <c r="I882" s="21"/>
      <c r="J882" s="66" t="str">
        <f t="shared" si="1"/>
        <v/>
      </c>
      <c r="L882" s="67" t="str">
        <f t="array" ref="L882">IFERROR(IF(J882="","",INDEX('Inventory List'!$S$4:$S$1001,MATCH(B882,'Inventory List'!$A$4:$A$1001,0))),"")</f>
        <v/>
      </c>
      <c r="M882" s="67" t="str">
        <f t="shared" si="2"/>
        <v/>
      </c>
    </row>
    <row r="883">
      <c r="A883" s="21"/>
      <c r="B883" s="47"/>
      <c r="C883" s="69"/>
      <c r="D883" s="68"/>
      <c r="E883" s="46" t="str">
        <f t="array" ref="E883">IFNA(INDEX('Inventory List'!W884:W1880,Match(B883,'Inventory List'!A884:A1880,0)),"")</f>
        <v/>
      </c>
      <c r="G883" s="21"/>
      <c r="H883" s="49" t="str">
        <f t="array" ref="H883">IFNA(INDEX('Inventory List'!H884:H1880,Match(B883,'Inventory List'!A884:A1880,0)),"")</f>
        <v/>
      </c>
      <c r="I883" s="21"/>
      <c r="J883" s="66" t="str">
        <f t="shared" si="1"/>
        <v/>
      </c>
      <c r="L883" s="67" t="str">
        <f t="array" ref="L883">IFERROR(IF(J883="","",INDEX('Inventory List'!$S$4:$S$1001,MATCH(B883,'Inventory List'!$A$4:$A$1001,0))),"")</f>
        <v/>
      </c>
      <c r="M883" s="67" t="str">
        <f t="shared" si="2"/>
        <v/>
      </c>
    </row>
    <row r="884">
      <c r="A884" s="21"/>
      <c r="B884" s="47"/>
      <c r="C884" s="69"/>
      <c r="D884" s="68"/>
      <c r="E884" s="46" t="str">
        <f t="array" ref="E884">IFNA(INDEX('Inventory List'!W885:W1881,Match(B884,'Inventory List'!A885:A1881,0)),"")</f>
        <v/>
      </c>
      <c r="G884" s="21"/>
      <c r="H884" s="49" t="str">
        <f t="array" ref="H884">IFNA(INDEX('Inventory List'!H885:H1881,Match(B884,'Inventory List'!A885:A1881,0)),"")</f>
        <v/>
      </c>
      <c r="I884" s="21"/>
      <c r="J884" s="66" t="str">
        <f t="shared" si="1"/>
        <v/>
      </c>
      <c r="L884" s="67" t="str">
        <f t="array" ref="L884">IFERROR(IF(J884="","",INDEX('Inventory List'!$S$4:$S$1001,MATCH(B884,'Inventory List'!$A$4:$A$1001,0))),"")</f>
        <v/>
      </c>
      <c r="M884" s="67" t="str">
        <f t="shared" si="2"/>
        <v/>
      </c>
    </row>
    <row r="885">
      <c r="A885" s="21"/>
      <c r="B885" s="47"/>
      <c r="C885" s="69"/>
      <c r="D885" s="68"/>
      <c r="E885" s="46" t="str">
        <f t="array" ref="E885">IFNA(INDEX('Inventory List'!W886:W1882,Match(B885,'Inventory List'!A886:A1882,0)),"")</f>
        <v/>
      </c>
      <c r="G885" s="21"/>
      <c r="H885" s="49" t="str">
        <f t="array" ref="H885">IFNA(INDEX('Inventory List'!H886:H1882,Match(B885,'Inventory List'!A886:A1882,0)),"")</f>
        <v/>
      </c>
      <c r="I885" s="21"/>
      <c r="J885" s="66" t="str">
        <f t="shared" si="1"/>
        <v/>
      </c>
      <c r="L885" s="67" t="str">
        <f t="array" ref="L885">IFERROR(IF(J885="","",INDEX('Inventory List'!$S$4:$S$1001,MATCH(B885,'Inventory List'!$A$4:$A$1001,0))),"")</f>
        <v/>
      </c>
      <c r="M885" s="67" t="str">
        <f t="shared" si="2"/>
        <v/>
      </c>
    </row>
    <row r="886">
      <c r="A886" s="21"/>
      <c r="B886" s="47"/>
      <c r="C886" s="69"/>
      <c r="D886" s="68"/>
      <c r="E886" s="46" t="str">
        <f t="array" ref="E886">IFNA(INDEX('Inventory List'!W887:W1883,Match(B886,'Inventory List'!A887:A1883,0)),"")</f>
        <v/>
      </c>
      <c r="G886" s="21"/>
      <c r="H886" s="49" t="str">
        <f t="array" ref="H886">IFNA(INDEX('Inventory List'!H887:H1883,Match(B886,'Inventory List'!A887:A1883,0)),"")</f>
        <v/>
      </c>
      <c r="I886" s="21"/>
      <c r="J886" s="66" t="str">
        <f t="shared" si="1"/>
        <v/>
      </c>
      <c r="L886" s="67" t="str">
        <f t="array" ref="L886">IFERROR(IF(J886="","",INDEX('Inventory List'!$S$4:$S$1001,MATCH(B886,'Inventory List'!$A$4:$A$1001,0))),"")</f>
        <v/>
      </c>
      <c r="M886" s="67" t="str">
        <f t="shared" si="2"/>
        <v/>
      </c>
    </row>
    <row r="887">
      <c r="A887" s="21"/>
      <c r="B887" s="47"/>
      <c r="C887" s="69"/>
      <c r="D887" s="68"/>
      <c r="E887" s="46" t="str">
        <f t="array" ref="E887">IFNA(INDEX('Inventory List'!W888:W1884,Match(B887,'Inventory List'!A888:A1884,0)),"")</f>
        <v/>
      </c>
      <c r="G887" s="21"/>
      <c r="H887" s="49" t="str">
        <f t="array" ref="H887">IFNA(INDEX('Inventory List'!H888:H1884,Match(B887,'Inventory List'!A888:A1884,0)),"")</f>
        <v/>
      </c>
      <c r="I887" s="21"/>
      <c r="J887" s="66" t="str">
        <f t="shared" si="1"/>
        <v/>
      </c>
      <c r="L887" s="67" t="str">
        <f t="array" ref="L887">IFERROR(IF(J887="","",INDEX('Inventory List'!$S$4:$S$1001,MATCH(B887,'Inventory List'!$A$4:$A$1001,0))),"")</f>
        <v/>
      </c>
      <c r="M887" s="67" t="str">
        <f t="shared" si="2"/>
        <v/>
      </c>
    </row>
    <row r="888">
      <c r="A888" s="21"/>
      <c r="B888" s="47"/>
      <c r="C888" s="69"/>
      <c r="D888" s="68"/>
      <c r="E888" s="46" t="str">
        <f t="array" ref="E888">IFNA(INDEX('Inventory List'!W889:W1885,Match(B888,'Inventory List'!A889:A1885,0)),"")</f>
        <v/>
      </c>
      <c r="G888" s="21"/>
      <c r="H888" s="49" t="str">
        <f t="array" ref="H888">IFNA(INDEX('Inventory List'!H889:H1885,Match(B888,'Inventory List'!A889:A1885,0)),"")</f>
        <v/>
      </c>
      <c r="I888" s="21"/>
      <c r="J888" s="66" t="str">
        <f t="shared" si="1"/>
        <v/>
      </c>
      <c r="L888" s="67" t="str">
        <f t="array" ref="L888">IFERROR(IF(J888="","",INDEX('Inventory List'!$S$4:$S$1001,MATCH(B888,'Inventory List'!$A$4:$A$1001,0))),"")</f>
        <v/>
      </c>
      <c r="M888" s="67" t="str">
        <f t="shared" si="2"/>
        <v/>
      </c>
    </row>
    <row r="889">
      <c r="A889" s="21"/>
      <c r="B889" s="47"/>
      <c r="C889" s="69"/>
      <c r="D889" s="68"/>
      <c r="E889" s="46" t="str">
        <f t="array" ref="E889">IFNA(INDEX('Inventory List'!W890:W1886,Match(B889,'Inventory List'!A890:A1886,0)),"")</f>
        <v/>
      </c>
      <c r="G889" s="21"/>
      <c r="H889" s="49" t="str">
        <f t="array" ref="H889">IFNA(INDEX('Inventory List'!H890:H1886,Match(B889,'Inventory List'!A890:A1886,0)),"")</f>
        <v/>
      </c>
      <c r="I889" s="21"/>
      <c r="J889" s="66" t="str">
        <f t="shared" si="1"/>
        <v/>
      </c>
      <c r="L889" s="67" t="str">
        <f t="array" ref="L889">IFERROR(IF(J889="","",INDEX('Inventory List'!$S$4:$S$1001,MATCH(B889,'Inventory List'!$A$4:$A$1001,0))),"")</f>
        <v/>
      </c>
      <c r="M889" s="67" t="str">
        <f t="shared" si="2"/>
        <v/>
      </c>
    </row>
    <row r="890">
      <c r="A890" s="21"/>
      <c r="B890" s="47"/>
      <c r="C890" s="69"/>
      <c r="D890" s="68"/>
      <c r="E890" s="46" t="str">
        <f t="array" ref="E890">IFNA(INDEX('Inventory List'!W891:W1887,Match(B890,'Inventory List'!A891:A1887,0)),"")</f>
        <v/>
      </c>
      <c r="G890" s="21"/>
      <c r="H890" s="49" t="str">
        <f t="array" ref="H890">IFNA(INDEX('Inventory List'!H891:H1887,Match(B890,'Inventory List'!A891:A1887,0)),"")</f>
        <v/>
      </c>
      <c r="I890" s="21"/>
      <c r="J890" s="66" t="str">
        <f t="shared" si="1"/>
        <v/>
      </c>
      <c r="L890" s="67" t="str">
        <f t="array" ref="L890">IFERROR(IF(J890="","",INDEX('Inventory List'!$S$4:$S$1001,MATCH(B890,'Inventory List'!$A$4:$A$1001,0))),"")</f>
        <v/>
      </c>
      <c r="M890" s="67" t="str">
        <f t="shared" si="2"/>
        <v/>
      </c>
    </row>
    <row r="891">
      <c r="A891" s="21"/>
      <c r="B891" s="47"/>
      <c r="C891" s="69"/>
      <c r="D891" s="68"/>
      <c r="E891" s="46" t="str">
        <f t="array" ref="E891">IFNA(INDEX('Inventory List'!W892:W1888,Match(B891,'Inventory List'!A892:A1888,0)),"")</f>
        <v/>
      </c>
      <c r="G891" s="21"/>
      <c r="H891" s="49" t="str">
        <f t="array" ref="H891">IFNA(INDEX('Inventory List'!H892:H1888,Match(B891,'Inventory List'!A892:A1888,0)),"")</f>
        <v/>
      </c>
      <c r="I891" s="21"/>
      <c r="J891" s="66" t="str">
        <f t="shared" si="1"/>
        <v/>
      </c>
      <c r="L891" s="67" t="str">
        <f t="array" ref="L891">IFERROR(IF(J891="","",INDEX('Inventory List'!$S$4:$S$1001,MATCH(B891,'Inventory List'!$A$4:$A$1001,0))),"")</f>
        <v/>
      </c>
      <c r="M891" s="67" t="str">
        <f t="shared" si="2"/>
        <v/>
      </c>
    </row>
    <row r="892">
      <c r="A892" s="21"/>
      <c r="B892" s="47"/>
      <c r="C892" s="69"/>
      <c r="D892" s="68"/>
      <c r="E892" s="46" t="str">
        <f t="array" ref="E892">IFNA(INDEX('Inventory List'!W893:W1889,Match(B892,'Inventory List'!A893:A1889,0)),"")</f>
        <v/>
      </c>
      <c r="G892" s="21"/>
      <c r="H892" s="49" t="str">
        <f t="array" ref="H892">IFNA(INDEX('Inventory List'!H893:H1889,Match(B892,'Inventory List'!A893:A1889,0)),"")</f>
        <v/>
      </c>
      <c r="I892" s="21"/>
      <c r="J892" s="66" t="str">
        <f t="shared" si="1"/>
        <v/>
      </c>
      <c r="L892" s="67" t="str">
        <f t="array" ref="L892">IFERROR(IF(J892="","",INDEX('Inventory List'!$S$4:$S$1001,MATCH(B892,'Inventory List'!$A$4:$A$1001,0))),"")</f>
        <v/>
      </c>
      <c r="M892" s="67" t="str">
        <f t="shared" si="2"/>
        <v/>
      </c>
    </row>
    <row r="893">
      <c r="A893" s="21"/>
      <c r="B893" s="47"/>
      <c r="C893" s="69"/>
      <c r="D893" s="68"/>
      <c r="E893" s="46" t="str">
        <f t="array" ref="E893">IFNA(INDEX('Inventory List'!W894:W1890,Match(B893,'Inventory List'!A894:A1890,0)),"")</f>
        <v/>
      </c>
      <c r="G893" s="21"/>
      <c r="H893" s="49" t="str">
        <f t="array" ref="H893">IFNA(INDEX('Inventory List'!H894:H1890,Match(B893,'Inventory List'!A894:A1890,0)),"")</f>
        <v/>
      </c>
      <c r="I893" s="21"/>
      <c r="J893" s="66" t="str">
        <f t="shared" si="1"/>
        <v/>
      </c>
      <c r="L893" s="67" t="str">
        <f t="array" ref="L893">IFERROR(IF(J893="","",INDEX('Inventory List'!$S$4:$S$1001,MATCH(B893,'Inventory List'!$A$4:$A$1001,0))),"")</f>
        <v/>
      </c>
      <c r="M893" s="67" t="str">
        <f t="shared" si="2"/>
        <v/>
      </c>
    </row>
    <row r="894">
      <c r="A894" s="21"/>
      <c r="B894" s="47"/>
      <c r="C894" s="69"/>
      <c r="D894" s="68"/>
      <c r="E894" s="46" t="str">
        <f t="array" ref="E894">IFNA(INDEX('Inventory List'!W895:W1891,Match(B894,'Inventory List'!A895:A1891,0)),"")</f>
        <v/>
      </c>
      <c r="G894" s="21"/>
      <c r="H894" s="49" t="str">
        <f t="array" ref="H894">IFNA(INDEX('Inventory List'!H895:H1891,Match(B894,'Inventory List'!A895:A1891,0)),"")</f>
        <v/>
      </c>
      <c r="I894" s="21"/>
      <c r="J894" s="66" t="str">
        <f t="shared" si="1"/>
        <v/>
      </c>
      <c r="L894" s="67" t="str">
        <f t="array" ref="L894">IFERROR(IF(J894="","",INDEX('Inventory List'!$S$4:$S$1001,MATCH(B894,'Inventory List'!$A$4:$A$1001,0))),"")</f>
        <v/>
      </c>
      <c r="M894" s="67" t="str">
        <f t="shared" si="2"/>
        <v/>
      </c>
    </row>
    <row r="895">
      <c r="A895" s="21"/>
      <c r="B895" s="47"/>
      <c r="C895" s="69"/>
      <c r="D895" s="68"/>
      <c r="E895" s="46" t="str">
        <f t="array" ref="E895">IFNA(INDEX('Inventory List'!W896:W1892,Match(B895,'Inventory List'!A896:A1892,0)),"")</f>
        <v/>
      </c>
      <c r="G895" s="21"/>
      <c r="H895" s="49" t="str">
        <f t="array" ref="H895">IFNA(INDEX('Inventory List'!H896:H1892,Match(B895,'Inventory List'!A896:A1892,0)),"")</f>
        <v/>
      </c>
      <c r="I895" s="21"/>
      <c r="J895" s="66" t="str">
        <f t="shared" si="1"/>
        <v/>
      </c>
      <c r="L895" s="67" t="str">
        <f t="array" ref="L895">IFERROR(IF(J895="","",INDEX('Inventory List'!$S$4:$S$1001,MATCH(B895,'Inventory List'!$A$4:$A$1001,0))),"")</f>
        <v/>
      </c>
      <c r="M895" s="67" t="str">
        <f t="shared" si="2"/>
        <v/>
      </c>
    </row>
    <row r="896">
      <c r="A896" s="21"/>
      <c r="B896" s="47"/>
      <c r="C896" s="69"/>
      <c r="D896" s="68"/>
      <c r="E896" s="46" t="str">
        <f t="array" ref="E896">IFNA(INDEX('Inventory List'!W897:W1893,Match(B896,'Inventory List'!A897:A1893,0)),"")</f>
        <v/>
      </c>
      <c r="G896" s="21"/>
      <c r="H896" s="49" t="str">
        <f t="array" ref="H896">IFNA(INDEX('Inventory List'!H897:H1893,Match(B896,'Inventory List'!A897:A1893,0)),"")</f>
        <v/>
      </c>
      <c r="I896" s="21"/>
      <c r="J896" s="66" t="str">
        <f t="shared" si="1"/>
        <v/>
      </c>
      <c r="L896" s="67" t="str">
        <f t="array" ref="L896">IFERROR(IF(J896="","",INDEX('Inventory List'!$S$4:$S$1001,MATCH(B896,'Inventory List'!$A$4:$A$1001,0))),"")</f>
        <v/>
      </c>
      <c r="M896" s="67" t="str">
        <f t="shared" si="2"/>
        <v/>
      </c>
    </row>
    <row r="897">
      <c r="A897" s="21"/>
      <c r="B897" s="47"/>
      <c r="C897" s="69"/>
      <c r="D897" s="68"/>
      <c r="E897" s="46" t="str">
        <f t="array" ref="E897">IFNA(INDEX('Inventory List'!W898:W1894,Match(B897,'Inventory List'!A898:A1894,0)),"")</f>
        <v/>
      </c>
      <c r="G897" s="21"/>
      <c r="H897" s="49" t="str">
        <f t="array" ref="H897">IFNA(INDEX('Inventory List'!H898:H1894,Match(B897,'Inventory List'!A898:A1894,0)),"")</f>
        <v/>
      </c>
      <c r="I897" s="21"/>
      <c r="J897" s="66" t="str">
        <f t="shared" si="1"/>
        <v/>
      </c>
      <c r="L897" s="67" t="str">
        <f t="array" ref="L897">IFERROR(IF(J897="","",INDEX('Inventory List'!$S$4:$S$1001,MATCH(B897,'Inventory List'!$A$4:$A$1001,0))),"")</f>
        <v/>
      </c>
      <c r="M897" s="67" t="str">
        <f t="shared" si="2"/>
        <v/>
      </c>
    </row>
    <row r="898">
      <c r="A898" s="21"/>
      <c r="B898" s="47"/>
      <c r="C898" s="69"/>
      <c r="D898" s="68"/>
      <c r="E898" s="46" t="str">
        <f t="array" ref="E898">IFNA(INDEX('Inventory List'!W899:W1895,Match(B898,'Inventory List'!A899:A1895,0)),"")</f>
        <v/>
      </c>
      <c r="G898" s="21"/>
      <c r="H898" s="49" t="str">
        <f t="array" ref="H898">IFNA(INDEX('Inventory List'!H899:H1895,Match(B898,'Inventory List'!A899:A1895,0)),"")</f>
        <v/>
      </c>
      <c r="I898" s="21"/>
      <c r="J898" s="66" t="str">
        <f t="shared" si="1"/>
        <v/>
      </c>
      <c r="L898" s="67" t="str">
        <f t="array" ref="L898">IFERROR(IF(J898="","",INDEX('Inventory List'!$S$4:$S$1001,MATCH(B898,'Inventory List'!$A$4:$A$1001,0))),"")</f>
        <v/>
      </c>
      <c r="M898" s="67" t="str">
        <f t="shared" si="2"/>
        <v/>
      </c>
    </row>
    <row r="899">
      <c r="A899" s="21"/>
      <c r="B899" s="47"/>
      <c r="C899" s="69"/>
      <c r="D899" s="68"/>
      <c r="E899" s="46" t="str">
        <f t="array" ref="E899">IFNA(INDEX('Inventory List'!W900:W1896,Match(B899,'Inventory List'!A900:A1896,0)),"")</f>
        <v/>
      </c>
      <c r="G899" s="21"/>
      <c r="H899" s="49" t="str">
        <f t="array" ref="H899">IFNA(INDEX('Inventory List'!H900:H1896,Match(B899,'Inventory List'!A900:A1896,0)),"")</f>
        <v/>
      </c>
      <c r="I899" s="21"/>
      <c r="J899" s="66" t="str">
        <f t="shared" si="1"/>
        <v/>
      </c>
      <c r="L899" s="67" t="str">
        <f t="array" ref="L899">IFERROR(IF(J899="","",INDEX('Inventory List'!$S$4:$S$1001,MATCH(B899,'Inventory List'!$A$4:$A$1001,0))),"")</f>
        <v/>
      </c>
      <c r="M899" s="67" t="str">
        <f t="shared" si="2"/>
        <v/>
      </c>
    </row>
    <row r="900">
      <c r="A900" s="21"/>
      <c r="B900" s="47"/>
      <c r="C900" s="69"/>
      <c r="D900" s="68"/>
      <c r="E900" s="46" t="str">
        <f t="array" ref="E900">IFNA(INDEX('Inventory List'!W901:W1897,Match(B900,'Inventory List'!A901:A1897,0)),"")</f>
        <v/>
      </c>
      <c r="G900" s="21"/>
      <c r="H900" s="49" t="str">
        <f t="array" ref="H900">IFNA(INDEX('Inventory List'!H901:H1897,Match(B900,'Inventory List'!A901:A1897,0)),"")</f>
        <v/>
      </c>
      <c r="I900" s="21"/>
      <c r="J900" s="66" t="str">
        <f t="shared" si="1"/>
        <v/>
      </c>
      <c r="L900" s="67" t="str">
        <f t="array" ref="L900">IFERROR(IF(J900="","",INDEX('Inventory List'!$S$4:$S$1001,MATCH(B900,'Inventory List'!$A$4:$A$1001,0))),"")</f>
        <v/>
      </c>
      <c r="M900" s="67" t="str">
        <f t="shared" si="2"/>
        <v/>
      </c>
    </row>
    <row r="901">
      <c r="A901" s="21"/>
      <c r="B901" s="47"/>
      <c r="C901" s="69"/>
      <c r="D901" s="68"/>
      <c r="E901" s="46" t="str">
        <f t="array" ref="E901">IFNA(INDEX('Inventory List'!W902:W1898,Match(B901,'Inventory List'!A902:A1898,0)),"")</f>
        <v/>
      </c>
      <c r="G901" s="21"/>
      <c r="H901" s="49" t="str">
        <f t="array" ref="H901">IFNA(INDEX('Inventory List'!H902:H1898,Match(B901,'Inventory List'!A902:A1898,0)),"")</f>
        <v/>
      </c>
      <c r="I901" s="21"/>
      <c r="J901" s="66" t="str">
        <f t="shared" si="1"/>
        <v/>
      </c>
      <c r="L901" s="67" t="str">
        <f t="array" ref="L901">IFERROR(IF(J901="","",INDEX('Inventory List'!$S$4:$S$1001,MATCH(B901,'Inventory List'!$A$4:$A$1001,0))),"")</f>
        <v/>
      </c>
      <c r="M901" s="67" t="str">
        <f t="shared" si="2"/>
        <v/>
      </c>
    </row>
    <row r="902">
      <c r="A902" s="21"/>
      <c r="B902" s="47"/>
      <c r="C902" s="69"/>
      <c r="D902" s="68"/>
      <c r="E902" s="46" t="str">
        <f t="array" ref="E902">IFNA(INDEX('Inventory List'!W903:W1899,Match(B902,'Inventory List'!A903:A1899,0)),"")</f>
        <v/>
      </c>
      <c r="G902" s="21"/>
      <c r="H902" s="49" t="str">
        <f t="array" ref="H902">IFNA(INDEX('Inventory List'!H903:H1899,Match(B902,'Inventory List'!A903:A1899,0)),"")</f>
        <v/>
      </c>
      <c r="I902" s="21"/>
      <c r="J902" s="66" t="str">
        <f t="shared" si="1"/>
        <v/>
      </c>
      <c r="L902" s="67" t="str">
        <f t="array" ref="L902">IFERROR(IF(J902="","",INDEX('Inventory List'!$S$4:$S$1001,MATCH(B902,'Inventory List'!$A$4:$A$1001,0))),"")</f>
        <v/>
      </c>
      <c r="M902" s="67" t="str">
        <f t="shared" si="2"/>
        <v/>
      </c>
    </row>
    <row r="903">
      <c r="A903" s="21"/>
      <c r="B903" s="47"/>
      <c r="C903" s="69"/>
      <c r="D903" s="68"/>
      <c r="E903" s="46" t="str">
        <f t="array" ref="E903">IFNA(INDEX('Inventory List'!W904:W1900,Match(B903,'Inventory List'!A904:A1900,0)),"")</f>
        <v/>
      </c>
      <c r="G903" s="21"/>
      <c r="H903" s="49" t="str">
        <f t="array" ref="H903">IFNA(INDEX('Inventory List'!H904:H1900,Match(B903,'Inventory List'!A904:A1900,0)),"")</f>
        <v/>
      </c>
      <c r="I903" s="21"/>
      <c r="J903" s="66" t="str">
        <f t="shared" si="1"/>
        <v/>
      </c>
      <c r="L903" s="67" t="str">
        <f t="array" ref="L903">IFERROR(IF(J903="","",INDEX('Inventory List'!$S$4:$S$1001,MATCH(B903,'Inventory List'!$A$4:$A$1001,0))),"")</f>
        <v/>
      </c>
      <c r="M903" s="67" t="str">
        <f t="shared" si="2"/>
        <v/>
      </c>
    </row>
    <row r="904">
      <c r="A904" s="21"/>
      <c r="B904" s="47"/>
      <c r="C904" s="69"/>
      <c r="D904" s="68"/>
      <c r="E904" s="46" t="str">
        <f t="array" ref="E904">IFNA(INDEX('Inventory List'!W905:W1901,Match(B904,'Inventory List'!A905:A1901,0)),"")</f>
        <v/>
      </c>
      <c r="G904" s="21"/>
      <c r="H904" s="49" t="str">
        <f t="array" ref="H904">IFNA(INDEX('Inventory List'!H905:H1901,Match(B904,'Inventory List'!A905:A1901,0)),"")</f>
        <v/>
      </c>
      <c r="I904" s="21"/>
      <c r="J904" s="66" t="str">
        <f t="shared" si="1"/>
        <v/>
      </c>
      <c r="L904" s="67" t="str">
        <f t="array" ref="L904">IFERROR(IF(J904="","",INDEX('Inventory List'!$S$4:$S$1001,MATCH(B904,'Inventory List'!$A$4:$A$1001,0))),"")</f>
        <v/>
      </c>
      <c r="M904" s="67" t="str">
        <f t="shared" si="2"/>
        <v/>
      </c>
    </row>
    <row r="905">
      <c r="A905" s="21"/>
      <c r="B905" s="47"/>
      <c r="C905" s="69"/>
      <c r="D905" s="68"/>
      <c r="E905" s="46" t="str">
        <f t="array" ref="E905">IFNA(INDEX('Inventory List'!W906:W1902,Match(B905,'Inventory List'!A906:A1902,0)),"")</f>
        <v/>
      </c>
      <c r="G905" s="21"/>
      <c r="H905" s="49" t="str">
        <f t="array" ref="H905">IFNA(INDEX('Inventory List'!H906:H1902,Match(B905,'Inventory List'!A906:A1902,0)),"")</f>
        <v/>
      </c>
      <c r="I905" s="21"/>
      <c r="J905" s="66" t="str">
        <f t="shared" si="1"/>
        <v/>
      </c>
      <c r="L905" s="67" t="str">
        <f t="array" ref="L905">IFERROR(IF(J905="","",INDEX('Inventory List'!$S$4:$S$1001,MATCH(B905,'Inventory List'!$A$4:$A$1001,0))),"")</f>
        <v/>
      </c>
      <c r="M905" s="67" t="str">
        <f t="shared" si="2"/>
        <v/>
      </c>
    </row>
    <row r="906">
      <c r="A906" s="21"/>
      <c r="B906" s="47"/>
      <c r="C906" s="69"/>
      <c r="D906" s="68"/>
      <c r="E906" s="46" t="str">
        <f t="array" ref="E906">IFNA(INDEX('Inventory List'!W907:W1903,Match(B906,'Inventory List'!A907:A1903,0)),"")</f>
        <v/>
      </c>
      <c r="G906" s="21"/>
      <c r="H906" s="49" t="str">
        <f t="array" ref="H906">IFNA(INDEX('Inventory List'!H907:H1903,Match(B906,'Inventory List'!A907:A1903,0)),"")</f>
        <v/>
      </c>
      <c r="I906" s="21"/>
      <c r="J906" s="66" t="str">
        <f t="shared" si="1"/>
        <v/>
      </c>
      <c r="L906" s="67" t="str">
        <f t="array" ref="L906">IFERROR(IF(J906="","",INDEX('Inventory List'!$S$4:$S$1001,MATCH(B906,'Inventory List'!$A$4:$A$1001,0))),"")</f>
        <v/>
      </c>
      <c r="M906" s="67" t="str">
        <f t="shared" si="2"/>
        <v/>
      </c>
    </row>
    <row r="907">
      <c r="A907" s="21"/>
      <c r="B907" s="47"/>
      <c r="C907" s="69"/>
      <c r="D907" s="68"/>
      <c r="E907" s="46" t="str">
        <f t="array" ref="E907">IFNA(INDEX('Inventory List'!W908:W1904,Match(B907,'Inventory List'!A908:A1904,0)),"")</f>
        <v/>
      </c>
      <c r="G907" s="21"/>
      <c r="H907" s="49" t="str">
        <f t="array" ref="H907">IFNA(INDEX('Inventory List'!H908:H1904,Match(B907,'Inventory List'!A908:A1904,0)),"")</f>
        <v/>
      </c>
      <c r="I907" s="21"/>
      <c r="J907" s="66" t="str">
        <f t="shared" si="1"/>
        <v/>
      </c>
      <c r="L907" s="67" t="str">
        <f t="array" ref="L907">IFERROR(IF(J907="","",INDEX('Inventory List'!$S$4:$S$1001,MATCH(B907,'Inventory List'!$A$4:$A$1001,0))),"")</f>
        <v/>
      </c>
      <c r="M907" s="67" t="str">
        <f t="shared" si="2"/>
        <v/>
      </c>
    </row>
    <row r="908">
      <c r="A908" s="21"/>
      <c r="B908" s="47"/>
      <c r="C908" s="69"/>
      <c r="D908" s="68"/>
      <c r="E908" s="46" t="str">
        <f t="array" ref="E908">IFNA(INDEX('Inventory List'!W909:W1905,Match(B908,'Inventory List'!A909:A1905,0)),"")</f>
        <v/>
      </c>
      <c r="G908" s="21"/>
      <c r="H908" s="49" t="str">
        <f t="array" ref="H908">IFNA(INDEX('Inventory List'!H909:H1905,Match(B908,'Inventory List'!A909:A1905,0)),"")</f>
        <v/>
      </c>
      <c r="I908" s="21"/>
      <c r="J908" s="66" t="str">
        <f t="shared" si="1"/>
        <v/>
      </c>
      <c r="L908" s="67" t="str">
        <f t="array" ref="L908">IFERROR(IF(J908="","",INDEX('Inventory List'!$S$4:$S$1001,MATCH(B908,'Inventory List'!$A$4:$A$1001,0))),"")</f>
        <v/>
      </c>
      <c r="M908" s="67" t="str">
        <f t="shared" si="2"/>
        <v/>
      </c>
    </row>
    <row r="909">
      <c r="A909" s="21"/>
      <c r="B909" s="47"/>
      <c r="C909" s="69"/>
      <c r="D909" s="68"/>
      <c r="E909" s="46" t="str">
        <f t="array" ref="E909">IFNA(INDEX('Inventory List'!W910:W1906,Match(B909,'Inventory List'!A910:A1906,0)),"")</f>
        <v/>
      </c>
      <c r="G909" s="21"/>
      <c r="H909" s="49" t="str">
        <f t="array" ref="H909">IFNA(INDEX('Inventory List'!H910:H1906,Match(B909,'Inventory List'!A910:A1906,0)),"")</f>
        <v/>
      </c>
      <c r="I909" s="21"/>
      <c r="J909" s="66" t="str">
        <f t="shared" si="1"/>
        <v/>
      </c>
      <c r="L909" s="67" t="str">
        <f t="array" ref="L909">IFERROR(IF(J909="","",INDEX('Inventory List'!$S$4:$S$1001,MATCH(B909,'Inventory List'!$A$4:$A$1001,0))),"")</f>
        <v/>
      </c>
      <c r="M909" s="67" t="str">
        <f t="shared" si="2"/>
        <v/>
      </c>
    </row>
    <row r="910">
      <c r="A910" s="21"/>
      <c r="B910" s="47"/>
      <c r="C910" s="69"/>
      <c r="D910" s="68"/>
      <c r="E910" s="46" t="str">
        <f t="array" ref="E910">IFNA(INDEX('Inventory List'!W911:W1907,Match(B910,'Inventory List'!A911:A1907,0)),"")</f>
        <v/>
      </c>
      <c r="G910" s="21"/>
      <c r="H910" s="49" t="str">
        <f t="array" ref="H910">IFNA(INDEX('Inventory List'!H911:H1907,Match(B910,'Inventory List'!A911:A1907,0)),"")</f>
        <v/>
      </c>
      <c r="I910" s="21"/>
      <c r="J910" s="66" t="str">
        <f t="shared" si="1"/>
        <v/>
      </c>
      <c r="L910" s="67" t="str">
        <f t="array" ref="L910">IFERROR(IF(J910="","",INDEX('Inventory List'!$S$4:$S$1001,MATCH(B910,'Inventory List'!$A$4:$A$1001,0))),"")</f>
        <v/>
      </c>
      <c r="M910" s="67" t="str">
        <f t="shared" si="2"/>
        <v/>
      </c>
    </row>
    <row r="911">
      <c r="A911" s="21"/>
      <c r="B911" s="47"/>
      <c r="C911" s="69"/>
      <c r="D911" s="68"/>
      <c r="E911" s="46" t="str">
        <f t="array" ref="E911">IFNA(INDEX('Inventory List'!W912:W1908,Match(B911,'Inventory List'!A912:A1908,0)),"")</f>
        <v/>
      </c>
      <c r="G911" s="21"/>
      <c r="H911" s="49" t="str">
        <f t="array" ref="H911">IFNA(INDEX('Inventory List'!H912:H1908,Match(B911,'Inventory List'!A912:A1908,0)),"")</f>
        <v/>
      </c>
      <c r="I911" s="21"/>
      <c r="J911" s="66" t="str">
        <f t="shared" si="1"/>
        <v/>
      </c>
      <c r="L911" s="67" t="str">
        <f t="array" ref="L911">IFERROR(IF(J911="","",INDEX('Inventory List'!$S$4:$S$1001,MATCH(B911,'Inventory List'!$A$4:$A$1001,0))),"")</f>
        <v/>
      </c>
      <c r="M911" s="67" t="str">
        <f t="shared" si="2"/>
        <v/>
      </c>
    </row>
    <row r="912">
      <c r="A912" s="21"/>
      <c r="B912" s="47"/>
      <c r="C912" s="69"/>
      <c r="D912" s="68"/>
      <c r="E912" s="46" t="str">
        <f t="array" ref="E912">IFNA(INDEX('Inventory List'!W913:W1909,Match(B912,'Inventory List'!A913:A1909,0)),"")</f>
        <v/>
      </c>
      <c r="G912" s="21"/>
      <c r="H912" s="49" t="str">
        <f t="array" ref="H912">IFNA(INDEX('Inventory List'!H913:H1909,Match(B912,'Inventory List'!A913:A1909,0)),"")</f>
        <v/>
      </c>
      <c r="I912" s="21"/>
      <c r="J912" s="66" t="str">
        <f t="shared" si="1"/>
        <v/>
      </c>
      <c r="L912" s="67" t="str">
        <f t="array" ref="L912">IFERROR(IF(J912="","",INDEX('Inventory List'!$S$4:$S$1001,MATCH(B912,'Inventory List'!$A$4:$A$1001,0))),"")</f>
        <v/>
      </c>
      <c r="M912" s="67" t="str">
        <f t="shared" si="2"/>
        <v/>
      </c>
    </row>
    <row r="913">
      <c r="A913" s="21"/>
      <c r="B913" s="47"/>
      <c r="C913" s="69"/>
      <c r="D913" s="68"/>
      <c r="E913" s="46" t="str">
        <f t="array" ref="E913">IFNA(INDEX('Inventory List'!W914:W1910,Match(B913,'Inventory List'!A914:A1910,0)),"")</f>
        <v/>
      </c>
      <c r="G913" s="21"/>
      <c r="H913" s="49" t="str">
        <f t="array" ref="H913">IFNA(INDEX('Inventory List'!H914:H1910,Match(B913,'Inventory List'!A914:A1910,0)),"")</f>
        <v/>
      </c>
      <c r="I913" s="21"/>
      <c r="J913" s="66" t="str">
        <f t="shared" si="1"/>
        <v/>
      </c>
      <c r="L913" s="67" t="str">
        <f t="array" ref="L913">IFERROR(IF(J913="","",INDEX('Inventory List'!$S$4:$S$1001,MATCH(B913,'Inventory List'!$A$4:$A$1001,0))),"")</f>
        <v/>
      </c>
      <c r="M913" s="67" t="str">
        <f t="shared" si="2"/>
        <v/>
      </c>
    </row>
    <row r="914">
      <c r="A914" s="21"/>
      <c r="B914" s="47"/>
      <c r="C914" s="69"/>
      <c r="D914" s="68"/>
      <c r="E914" s="46" t="str">
        <f t="array" ref="E914">IFNA(INDEX('Inventory List'!W915:W1911,Match(B914,'Inventory List'!A915:A1911,0)),"")</f>
        <v/>
      </c>
      <c r="G914" s="21"/>
      <c r="H914" s="49" t="str">
        <f t="array" ref="H914">IFNA(INDEX('Inventory List'!H915:H1911,Match(B914,'Inventory List'!A915:A1911,0)),"")</f>
        <v/>
      </c>
      <c r="I914" s="21"/>
      <c r="J914" s="66" t="str">
        <f t="shared" si="1"/>
        <v/>
      </c>
      <c r="L914" s="67" t="str">
        <f t="array" ref="L914">IFERROR(IF(J914="","",INDEX('Inventory List'!$S$4:$S$1001,MATCH(B914,'Inventory List'!$A$4:$A$1001,0))),"")</f>
        <v/>
      </c>
      <c r="M914" s="67" t="str">
        <f t="shared" si="2"/>
        <v/>
      </c>
    </row>
    <row r="915">
      <c r="A915" s="21"/>
      <c r="B915" s="47"/>
      <c r="C915" s="69"/>
      <c r="D915" s="68"/>
      <c r="E915" s="46" t="str">
        <f t="array" ref="E915">IFNA(INDEX('Inventory List'!W916:W1912,Match(B915,'Inventory List'!A916:A1912,0)),"")</f>
        <v/>
      </c>
      <c r="G915" s="21"/>
      <c r="H915" s="49" t="str">
        <f t="array" ref="H915">IFNA(INDEX('Inventory List'!H916:H1912,Match(B915,'Inventory List'!A916:A1912,0)),"")</f>
        <v/>
      </c>
      <c r="I915" s="21"/>
      <c r="J915" s="66" t="str">
        <f t="shared" si="1"/>
        <v/>
      </c>
      <c r="L915" s="67" t="str">
        <f t="array" ref="L915">IFERROR(IF(J915="","",INDEX('Inventory List'!$S$4:$S$1001,MATCH(B915,'Inventory List'!$A$4:$A$1001,0))),"")</f>
        <v/>
      </c>
      <c r="M915" s="67" t="str">
        <f t="shared" si="2"/>
        <v/>
      </c>
    </row>
    <row r="916">
      <c r="A916" s="21"/>
      <c r="B916" s="47"/>
      <c r="C916" s="69"/>
      <c r="D916" s="68"/>
      <c r="E916" s="46" t="str">
        <f t="array" ref="E916">IFNA(INDEX('Inventory List'!W917:W1913,Match(B916,'Inventory List'!A917:A1913,0)),"")</f>
        <v/>
      </c>
      <c r="G916" s="21"/>
      <c r="H916" s="49" t="str">
        <f t="array" ref="H916">IFNA(INDEX('Inventory List'!H917:H1913,Match(B916,'Inventory List'!A917:A1913,0)),"")</f>
        <v/>
      </c>
      <c r="I916" s="21"/>
      <c r="J916" s="66" t="str">
        <f t="shared" si="1"/>
        <v/>
      </c>
      <c r="L916" s="67" t="str">
        <f t="array" ref="L916">IFERROR(IF(J916="","",INDEX('Inventory List'!$S$4:$S$1001,MATCH(B916,'Inventory List'!$A$4:$A$1001,0))),"")</f>
        <v/>
      </c>
      <c r="M916" s="67" t="str">
        <f t="shared" si="2"/>
        <v/>
      </c>
    </row>
    <row r="917">
      <c r="A917" s="21"/>
      <c r="B917" s="47"/>
      <c r="C917" s="69"/>
      <c r="D917" s="68"/>
      <c r="E917" s="46" t="str">
        <f t="array" ref="E917">IFNA(INDEX('Inventory List'!W918:W1914,Match(B917,'Inventory List'!A918:A1914,0)),"")</f>
        <v/>
      </c>
      <c r="G917" s="21"/>
      <c r="H917" s="49" t="str">
        <f t="array" ref="H917">IFNA(INDEX('Inventory List'!H918:H1914,Match(B917,'Inventory List'!A918:A1914,0)),"")</f>
        <v/>
      </c>
      <c r="I917" s="21"/>
      <c r="J917" s="66" t="str">
        <f t="shared" si="1"/>
        <v/>
      </c>
      <c r="L917" s="67" t="str">
        <f t="array" ref="L917">IFERROR(IF(J917="","",INDEX('Inventory List'!$S$4:$S$1001,MATCH(B917,'Inventory List'!$A$4:$A$1001,0))),"")</f>
        <v/>
      </c>
      <c r="M917" s="67" t="str">
        <f t="shared" si="2"/>
        <v/>
      </c>
    </row>
    <row r="918">
      <c r="A918" s="21"/>
      <c r="B918" s="47"/>
      <c r="C918" s="69"/>
      <c r="D918" s="68"/>
      <c r="E918" s="46" t="str">
        <f t="array" ref="E918">IFNA(INDEX('Inventory List'!W919:W1915,Match(B918,'Inventory List'!A919:A1915,0)),"")</f>
        <v/>
      </c>
      <c r="G918" s="21"/>
      <c r="H918" s="49" t="str">
        <f t="array" ref="H918">IFNA(INDEX('Inventory List'!H919:H1915,Match(B918,'Inventory List'!A919:A1915,0)),"")</f>
        <v/>
      </c>
      <c r="I918" s="21"/>
      <c r="J918" s="66" t="str">
        <f t="shared" si="1"/>
        <v/>
      </c>
      <c r="L918" s="67" t="str">
        <f t="array" ref="L918">IFERROR(IF(J918="","",INDEX('Inventory List'!$S$4:$S$1001,MATCH(B918,'Inventory List'!$A$4:$A$1001,0))),"")</f>
        <v/>
      </c>
      <c r="M918" s="67" t="str">
        <f t="shared" si="2"/>
        <v/>
      </c>
    </row>
    <row r="919">
      <c r="A919" s="21"/>
      <c r="B919" s="47"/>
      <c r="C919" s="69"/>
      <c r="D919" s="68"/>
      <c r="E919" s="46" t="str">
        <f t="array" ref="E919">IFNA(INDEX('Inventory List'!W920:W1916,Match(B919,'Inventory List'!A920:A1916,0)),"")</f>
        <v/>
      </c>
      <c r="G919" s="21"/>
      <c r="H919" s="49" t="str">
        <f t="array" ref="H919">IFNA(INDEX('Inventory List'!H920:H1916,Match(B919,'Inventory List'!A920:A1916,0)),"")</f>
        <v/>
      </c>
      <c r="I919" s="21"/>
      <c r="J919" s="66" t="str">
        <f t="shared" si="1"/>
        <v/>
      </c>
      <c r="L919" s="67" t="str">
        <f t="array" ref="L919">IFERROR(IF(J919="","",INDEX('Inventory List'!$S$4:$S$1001,MATCH(B919,'Inventory List'!$A$4:$A$1001,0))),"")</f>
        <v/>
      </c>
      <c r="M919" s="67" t="str">
        <f t="shared" si="2"/>
        <v/>
      </c>
    </row>
    <row r="920">
      <c r="A920" s="21"/>
      <c r="B920" s="47"/>
      <c r="C920" s="69"/>
      <c r="D920" s="68"/>
      <c r="E920" s="46" t="str">
        <f t="array" ref="E920">IFNA(INDEX('Inventory List'!W921:W1917,Match(B920,'Inventory List'!A921:A1917,0)),"")</f>
        <v/>
      </c>
      <c r="G920" s="21"/>
      <c r="H920" s="49" t="str">
        <f t="array" ref="H920">IFNA(INDEX('Inventory List'!H921:H1917,Match(B920,'Inventory List'!A921:A1917,0)),"")</f>
        <v/>
      </c>
      <c r="I920" s="21"/>
      <c r="J920" s="66" t="str">
        <f t="shared" si="1"/>
        <v/>
      </c>
      <c r="L920" s="67" t="str">
        <f t="array" ref="L920">IFERROR(IF(J920="","",INDEX('Inventory List'!$S$4:$S$1001,MATCH(B920,'Inventory List'!$A$4:$A$1001,0))),"")</f>
        <v/>
      </c>
      <c r="M920" s="67" t="str">
        <f t="shared" si="2"/>
        <v/>
      </c>
    </row>
    <row r="921">
      <c r="A921" s="21"/>
      <c r="B921" s="47"/>
      <c r="C921" s="69"/>
      <c r="D921" s="68"/>
      <c r="E921" s="46" t="str">
        <f t="array" ref="E921">IFNA(INDEX('Inventory List'!W922:W1918,Match(B921,'Inventory List'!A922:A1918,0)),"")</f>
        <v/>
      </c>
      <c r="G921" s="21"/>
      <c r="H921" s="49" t="str">
        <f t="array" ref="H921">IFNA(INDEX('Inventory List'!H922:H1918,Match(B921,'Inventory List'!A922:A1918,0)),"")</f>
        <v/>
      </c>
      <c r="I921" s="21"/>
      <c r="J921" s="66" t="str">
        <f t="shared" si="1"/>
        <v/>
      </c>
      <c r="L921" s="67" t="str">
        <f t="array" ref="L921">IFERROR(IF(J921="","",INDEX('Inventory List'!$S$4:$S$1001,MATCH(B921,'Inventory List'!$A$4:$A$1001,0))),"")</f>
        <v/>
      </c>
      <c r="M921" s="67" t="str">
        <f t="shared" si="2"/>
        <v/>
      </c>
    </row>
    <row r="922">
      <c r="A922" s="21"/>
      <c r="B922" s="47"/>
      <c r="C922" s="69"/>
      <c r="D922" s="68"/>
      <c r="E922" s="46" t="str">
        <f t="array" ref="E922">IFNA(INDEX('Inventory List'!W923:W1919,Match(B922,'Inventory List'!A923:A1919,0)),"")</f>
        <v/>
      </c>
      <c r="G922" s="21"/>
      <c r="H922" s="49" t="str">
        <f t="array" ref="H922">IFNA(INDEX('Inventory List'!H923:H1919,Match(B922,'Inventory List'!A923:A1919,0)),"")</f>
        <v/>
      </c>
      <c r="I922" s="21"/>
      <c r="J922" s="66" t="str">
        <f t="shared" si="1"/>
        <v/>
      </c>
      <c r="L922" s="67" t="str">
        <f t="array" ref="L922">IFERROR(IF(J922="","",INDEX('Inventory List'!$S$4:$S$1001,MATCH(B922,'Inventory List'!$A$4:$A$1001,0))),"")</f>
        <v/>
      </c>
      <c r="M922" s="67" t="str">
        <f t="shared" si="2"/>
        <v/>
      </c>
    </row>
    <row r="923">
      <c r="A923" s="21"/>
      <c r="B923" s="47"/>
      <c r="C923" s="69"/>
      <c r="D923" s="68"/>
      <c r="E923" s="46" t="str">
        <f t="array" ref="E923">IFNA(INDEX('Inventory List'!W924:W1920,Match(B923,'Inventory List'!A924:A1920,0)),"")</f>
        <v/>
      </c>
      <c r="G923" s="21"/>
      <c r="H923" s="49" t="str">
        <f t="array" ref="H923">IFNA(INDEX('Inventory List'!H924:H1920,Match(B923,'Inventory List'!A924:A1920,0)),"")</f>
        <v/>
      </c>
      <c r="I923" s="21"/>
      <c r="J923" s="66" t="str">
        <f t="shared" si="1"/>
        <v/>
      </c>
      <c r="L923" s="67" t="str">
        <f t="array" ref="L923">IFERROR(IF(J923="","",INDEX('Inventory List'!$S$4:$S$1001,MATCH(B923,'Inventory List'!$A$4:$A$1001,0))),"")</f>
        <v/>
      </c>
      <c r="M923" s="67" t="str">
        <f t="shared" si="2"/>
        <v/>
      </c>
    </row>
    <row r="924">
      <c r="A924" s="21"/>
      <c r="B924" s="47"/>
      <c r="C924" s="69"/>
      <c r="D924" s="68"/>
      <c r="E924" s="46" t="str">
        <f t="array" ref="E924">IFNA(INDEX('Inventory List'!W925:W1921,Match(B924,'Inventory List'!A925:A1921,0)),"")</f>
        <v/>
      </c>
      <c r="G924" s="21"/>
      <c r="H924" s="49" t="str">
        <f t="array" ref="H924">IFNA(INDEX('Inventory List'!H925:H1921,Match(B924,'Inventory List'!A925:A1921,0)),"")</f>
        <v/>
      </c>
      <c r="I924" s="21"/>
      <c r="J924" s="66" t="str">
        <f t="shared" si="1"/>
        <v/>
      </c>
      <c r="L924" s="67" t="str">
        <f t="array" ref="L924">IFERROR(IF(J924="","",INDEX('Inventory List'!$S$4:$S$1001,MATCH(B924,'Inventory List'!$A$4:$A$1001,0))),"")</f>
        <v/>
      </c>
      <c r="M924" s="67" t="str">
        <f t="shared" si="2"/>
        <v/>
      </c>
    </row>
    <row r="925">
      <c r="A925" s="21"/>
      <c r="B925" s="47"/>
      <c r="C925" s="69"/>
      <c r="D925" s="68"/>
      <c r="E925" s="46" t="str">
        <f t="array" ref="E925">IFNA(INDEX('Inventory List'!W926:W1922,Match(B925,'Inventory List'!A926:A1922,0)),"")</f>
        <v/>
      </c>
      <c r="G925" s="21"/>
      <c r="H925" s="49" t="str">
        <f t="array" ref="H925">IFNA(INDEX('Inventory List'!H926:H1922,Match(B925,'Inventory List'!A926:A1922,0)),"")</f>
        <v/>
      </c>
      <c r="I925" s="21"/>
      <c r="J925" s="66" t="str">
        <f t="shared" si="1"/>
        <v/>
      </c>
      <c r="L925" s="67" t="str">
        <f t="array" ref="L925">IFERROR(IF(J925="","",INDEX('Inventory List'!$S$4:$S$1001,MATCH(B925,'Inventory List'!$A$4:$A$1001,0))),"")</f>
        <v/>
      </c>
      <c r="M925" s="67" t="str">
        <f t="shared" si="2"/>
        <v/>
      </c>
    </row>
    <row r="926">
      <c r="A926" s="21"/>
      <c r="B926" s="47"/>
      <c r="C926" s="69"/>
      <c r="D926" s="68"/>
      <c r="E926" s="46" t="str">
        <f t="array" ref="E926">IFNA(INDEX('Inventory List'!W927:W1923,Match(B926,'Inventory List'!A927:A1923,0)),"")</f>
        <v/>
      </c>
      <c r="G926" s="21"/>
      <c r="H926" s="49" t="str">
        <f t="array" ref="H926">IFNA(INDEX('Inventory List'!H927:H1923,Match(B926,'Inventory List'!A927:A1923,0)),"")</f>
        <v/>
      </c>
      <c r="I926" s="21"/>
      <c r="J926" s="66" t="str">
        <f t="shared" si="1"/>
        <v/>
      </c>
      <c r="L926" s="67" t="str">
        <f t="array" ref="L926">IFERROR(IF(J926="","",INDEX('Inventory List'!$S$4:$S$1001,MATCH(B926,'Inventory List'!$A$4:$A$1001,0))),"")</f>
        <v/>
      </c>
      <c r="M926" s="67" t="str">
        <f t="shared" si="2"/>
        <v/>
      </c>
    </row>
    <row r="927">
      <c r="A927" s="21"/>
      <c r="B927" s="47"/>
      <c r="C927" s="69"/>
      <c r="D927" s="68"/>
      <c r="E927" s="46" t="str">
        <f t="array" ref="E927">IFNA(INDEX('Inventory List'!W928:W1924,Match(B927,'Inventory List'!A928:A1924,0)),"")</f>
        <v/>
      </c>
      <c r="G927" s="21"/>
      <c r="H927" s="49" t="str">
        <f t="array" ref="H927">IFNA(INDEX('Inventory List'!H928:H1924,Match(B927,'Inventory List'!A928:A1924,0)),"")</f>
        <v/>
      </c>
      <c r="I927" s="21"/>
      <c r="J927" s="66" t="str">
        <f t="shared" si="1"/>
        <v/>
      </c>
      <c r="L927" s="67" t="str">
        <f t="array" ref="L927">IFERROR(IF(J927="","",INDEX('Inventory List'!$S$4:$S$1001,MATCH(B927,'Inventory List'!$A$4:$A$1001,0))),"")</f>
        <v/>
      </c>
      <c r="M927" s="67" t="str">
        <f t="shared" si="2"/>
        <v/>
      </c>
    </row>
    <row r="928">
      <c r="A928" s="21"/>
      <c r="B928" s="47"/>
      <c r="C928" s="69"/>
      <c r="D928" s="68"/>
      <c r="E928" s="46" t="str">
        <f t="array" ref="E928">IFNA(INDEX('Inventory List'!W929:W1925,Match(B928,'Inventory List'!A929:A1925,0)),"")</f>
        <v/>
      </c>
      <c r="G928" s="21"/>
      <c r="H928" s="49" t="str">
        <f t="array" ref="H928">IFNA(INDEX('Inventory List'!H929:H1925,Match(B928,'Inventory List'!A929:A1925,0)),"")</f>
        <v/>
      </c>
      <c r="I928" s="21"/>
      <c r="J928" s="66" t="str">
        <f t="shared" si="1"/>
        <v/>
      </c>
      <c r="L928" s="67" t="str">
        <f t="array" ref="L928">IFERROR(IF(J928="","",INDEX('Inventory List'!$S$4:$S$1001,MATCH(B928,'Inventory List'!$A$4:$A$1001,0))),"")</f>
        <v/>
      </c>
      <c r="M928" s="67" t="str">
        <f t="shared" si="2"/>
        <v/>
      </c>
    </row>
    <row r="929">
      <c r="A929" s="21"/>
      <c r="B929" s="47"/>
      <c r="C929" s="69"/>
      <c r="D929" s="68"/>
      <c r="E929" s="46" t="str">
        <f t="array" ref="E929">IFNA(INDEX('Inventory List'!W930:W1926,Match(B929,'Inventory List'!A930:A1926,0)),"")</f>
        <v/>
      </c>
      <c r="G929" s="21"/>
      <c r="H929" s="49" t="str">
        <f t="array" ref="H929">IFNA(INDEX('Inventory List'!H930:H1926,Match(B929,'Inventory List'!A930:A1926,0)),"")</f>
        <v/>
      </c>
      <c r="I929" s="21"/>
      <c r="J929" s="66" t="str">
        <f t="shared" si="1"/>
        <v/>
      </c>
      <c r="L929" s="67" t="str">
        <f t="array" ref="L929">IFERROR(IF(J929="","",INDEX('Inventory List'!$S$4:$S$1001,MATCH(B929,'Inventory List'!$A$4:$A$1001,0))),"")</f>
        <v/>
      </c>
      <c r="M929" s="67" t="str">
        <f t="shared" si="2"/>
        <v/>
      </c>
    </row>
    <row r="930">
      <c r="A930" s="21"/>
      <c r="B930" s="47"/>
      <c r="C930" s="69"/>
      <c r="D930" s="68"/>
      <c r="E930" s="46" t="str">
        <f t="array" ref="E930">IFNA(INDEX('Inventory List'!W931:W1927,Match(B930,'Inventory List'!A931:A1927,0)),"")</f>
        <v/>
      </c>
      <c r="G930" s="21"/>
      <c r="H930" s="49" t="str">
        <f t="array" ref="H930">IFNA(INDEX('Inventory List'!H931:H1927,Match(B930,'Inventory List'!A931:A1927,0)),"")</f>
        <v/>
      </c>
      <c r="I930" s="21"/>
      <c r="J930" s="66" t="str">
        <f t="shared" si="1"/>
        <v/>
      </c>
      <c r="L930" s="67" t="str">
        <f t="array" ref="L930">IFERROR(IF(J930="","",INDEX('Inventory List'!$S$4:$S$1001,MATCH(B930,'Inventory List'!$A$4:$A$1001,0))),"")</f>
        <v/>
      </c>
      <c r="M930" s="67" t="str">
        <f t="shared" si="2"/>
        <v/>
      </c>
    </row>
    <row r="931">
      <c r="A931" s="21"/>
      <c r="B931" s="47"/>
      <c r="C931" s="69"/>
      <c r="D931" s="68"/>
      <c r="E931" s="46" t="str">
        <f t="array" ref="E931">IFNA(INDEX('Inventory List'!W932:W1928,Match(B931,'Inventory List'!A932:A1928,0)),"")</f>
        <v/>
      </c>
      <c r="G931" s="21"/>
      <c r="H931" s="49" t="str">
        <f t="array" ref="H931">IFNA(INDEX('Inventory List'!H932:H1928,Match(B931,'Inventory List'!A932:A1928,0)),"")</f>
        <v/>
      </c>
      <c r="I931" s="21"/>
      <c r="J931" s="66" t="str">
        <f t="shared" si="1"/>
        <v/>
      </c>
      <c r="L931" s="67" t="str">
        <f t="array" ref="L931">IFERROR(IF(J931="","",INDEX('Inventory List'!$S$4:$S$1001,MATCH(B931,'Inventory List'!$A$4:$A$1001,0))),"")</f>
        <v/>
      </c>
      <c r="M931" s="67" t="str">
        <f t="shared" si="2"/>
        <v/>
      </c>
    </row>
    <row r="932">
      <c r="A932" s="21"/>
      <c r="B932" s="47"/>
      <c r="C932" s="69"/>
      <c r="D932" s="68"/>
      <c r="E932" s="46" t="str">
        <f t="array" ref="E932">IFNA(INDEX('Inventory List'!W933:W1929,Match(B932,'Inventory List'!A933:A1929,0)),"")</f>
        <v/>
      </c>
      <c r="G932" s="21"/>
      <c r="H932" s="49" t="str">
        <f t="array" ref="H932">IFNA(INDEX('Inventory List'!H933:H1929,Match(B932,'Inventory List'!A933:A1929,0)),"")</f>
        <v/>
      </c>
      <c r="I932" s="21"/>
      <c r="J932" s="66" t="str">
        <f t="shared" si="1"/>
        <v/>
      </c>
      <c r="L932" s="67" t="str">
        <f t="array" ref="L932">IFERROR(IF(J932="","",INDEX('Inventory List'!$S$4:$S$1001,MATCH(B932,'Inventory List'!$A$4:$A$1001,0))),"")</f>
        <v/>
      </c>
      <c r="M932" s="67" t="str">
        <f t="shared" si="2"/>
        <v/>
      </c>
    </row>
    <row r="933">
      <c r="A933" s="21"/>
      <c r="B933" s="47"/>
      <c r="C933" s="69"/>
      <c r="D933" s="68"/>
      <c r="E933" s="46" t="str">
        <f t="array" ref="E933">IFNA(INDEX('Inventory List'!W934:W1930,Match(B933,'Inventory List'!A934:A1930,0)),"")</f>
        <v/>
      </c>
      <c r="G933" s="21"/>
      <c r="H933" s="49" t="str">
        <f t="array" ref="H933">IFNA(INDEX('Inventory List'!H934:H1930,Match(B933,'Inventory List'!A934:A1930,0)),"")</f>
        <v/>
      </c>
      <c r="I933" s="21"/>
      <c r="J933" s="66" t="str">
        <f t="shared" si="1"/>
        <v/>
      </c>
      <c r="L933" s="67" t="str">
        <f t="array" ref="L933">IFERROR(IF(J933="","",INDEX('Inventory List'!$S$4:$S$1001,MATCH(B933,'Inventory List'!$A$4:$A$1001,0))),"")</f>
        <v/>
      </c>
      <c r="M933" s="67" t="str">
        <f t="shared" si="2"/>
        <v/>
      </c>
    </row>
    <row r="934">
      <c r="A934" s="21"/>
      <c r="B934" s="47"/>
      <c r="C934" s="69"/>
      <c r="D934" s="68"/>
      <c r="E934" s="46" t="str">
        <f t="array" ref="E934">IFNA(INDEX('Inventory List'!W935:W1931,Match(B934,'Inventory List'!A935:A1931,0)),"")</f>
        <v/>
      </c>
      <c r="G934" s="21"/>
      <c r="H934" s="49" t="str">
        <f t="array" ref="H934">IFNA(INDEX('Inventory List'!H935:H1931,Match(B934,'Inventory List'!A935:A1931,0)),"")</f>
        <v/>
      </c>
      <c r="I934" s="21"/>
      <c r="J934" s="66" t="str">
        <f t="shared" si="1"/>
        <v/>
      </c>
      <c r="L934" s="67" t="str">
        <f t="array" ref="L934">IFERROR(IF(J934="","",INDEX('Inventory List'!$S$4:$S$1001,MATCH(B934,'Inventory List'!$A$4:$A$1001,0))),"")</f>
        <v/>
      </c>
      <c r="M934" s="67" t="str">
        <f t="shared" si="2"/>
        <v/>
      </c>
    </row>
    <row r="935">
      <c r="A935" s="21"/>
      <c r="B935" s="47"/>
      <c r="C935" s="69"/>
      <c r="D935" s="68"/>
      <c r="E935" s="46" t="str">
        <f t="array" ref="E935">IFNA(INDEX('Inventory List'!W936:W1932,Match(B935,'Inventory List'!A936:A1932,0)),"")</f>
        <v/>
      </c>
      <c r="G935" s="21"/>
      <c r="H935" s="49" t="str">
        <f t="array" ref="H935">IFNA(INDEX('Inventory List'!H936:H1932,Match(B935,'Inventory List'!A936:A1932,0)),"")</f>
        <v/>
      </c>
      <c r="I935" s="21"/>
      <c r="J935" s="66" t="str">
        <f t="shared" si="1"/>
        <v/>
      </c>
      <c r="L935" s="67" t="str">
        <f t="array" ref="L935">IFERROR(IF(J935="","",INDEX('Inventory List'!$S$4:$S$1001,MATCH(B935,'Inventory List'!$A$4:$A$1001,0))),"")</f>
        <v/>
      </c>
      <c r="M935" s="67" t="str">
        <f t="shared" si="2"/>
        <v/>
      </c>
    </row>
    <row r="936">
      <c r="A936" s="21"/>
      <c r="B936" s="47"/>
      <c r="C936" s="69"/>
      <c r="D936" s="68"/>
      <c r="E936" s="46" t="str">
        <f t="array" ref="E936">IFNA(INDEX('Inventory List'!W937:W1933,Match(B936,'Inventory List'!A937:A1933,0)),"")</f>
        <v/>
      </c>
      <c r="G936" s="21"/>
      <c r="H936" s="49" t="str">
        <f t="array" ref="H936">IFNA(INDEX('Inventory List'!H937:H1933,Match(B936,'Inventory List'!A937:A1933,0)),"")</f>
        <v/>
      </c>
      <c r="I936" s="21"/>
      <c r="J936" s="66" t="str">
        <f t="shared" si="1"/>
        <v/>
      </c>
      <c r="L936" s="67" t="str">
        <f t="array" ref="L936">IFERROR(IF(J936="","",INDEX('Inventory List'!$S$4:$S$1001,MATCH(B936,'Inventory List'!$A$4:$A$1001,0))),"")</f>
        <v/>
      </c>
      <c r="M936" s="67" t="str">
        <f t="shared" si="2"/>
        <v/>
      </c>
    </row>
    <row r="937">
      <c r="A937" s="21"/>
      <c r="B937" s="47"/>
      <c r="C937" s="69"/>
      <c r="D937" s="68"/>
      <c r="E937" s="46" t="str">
        <f t="array" ref="E937">IFNA(INDEX('Inventory List'!W938:W1934,Match(B937,'Inventory List'!A938:A1934,0)),"")</f>
        <v/>
      </c>
      <c r="G937" s="21"/>
      <c r="H937" s="49" t="str">
        <f t="array" ref="H937">IFNA(INDEX('Inventory List'!H938:H1934,Match(B937,'Inventory List'!A938:A1934,0)),"")</f>
        <v/>
      </c>
      <c r="I937" s="21"/>
      <c r="J937" s="66" t="str">
        <f t="shared" si="1"/>
        <v/>
      </c>
      <c r="L937" s="67" t="str">
        <f t="array" ref="L937">IFERROR(IF(J937="","",INDEX('Inventory List'!$S$4:$S$1001,MATCH(B937,'Inventory List'!$A$4:$A$1001,0))),"")</f>
        <v/>
      </c>
      <c r="M937" s="67" t="str">
        <f t="shared" si="2"/>
        <v/>
      </c>
    </row>
    <row r="938">
      <c r="A938" s="21"/>
      <c r="B938" s="47"/>
      <c r="C938" s="69"/>
      <c r="D938" s="68"/>
      <c r="E938" s="46" t="str">
        <f t="array" ref="E938">IFNA(INDEX('Inventory List'!W939:W1935,Match(B938,'Inventory List'!A939:A1935,0)),"")</f>
        <v/>
      </c>
      <c r="G938" s="21"/>
      <c r="H938" s="49" t="str">
        <f t="array" ref="H938">IFNA(INDEX('Inventory List'!H939:H1935,Match(B938,'Inventory List'!A939:A1935,0)),"")</f>
        <v/>
      </c>
      <c r="I938" s="21"/>
      <c r="J938" s="66" t="str">
        <f t="shared" si="1"/>
        <v/>
      </c>
      <c r="L938" s="67" t="str">
        <f t="array" ref="L938">IFERROR(IF(J938="","",INDEX('Inventory List'!$S$4:$S$1001,MATCH(B938,'Inventory List'!$A$4:$A$1001,0))),"")</f>
        <v/>
      </c>
      <c r="M938" s="67" t="str">
        <f t="shared" si="2"/>
        <v/>
      </c>
    </row>
    <row r="939">
      <c r="A939" s="21"/>
      <c r="B939" s="47"/>
      <c r="C939" s="69"/>
      <c r="D939" s="68"/>
      <c r="E939" s="46" t="str">
        <f t="array" ref="E939">IFNA(INDEX('Inventory List'!W940:W1936,Match(B939,'Inventory List'!A940:A1936,0)),"")</f>
        <v/>
      </c>
      <c r="G939" s="21"/>
      <c r="H939" s="49" t="str">
        <f t="array" ref="H939">IFNA(INDEX('Inventory List'!H940:H1936,Match(B939,'Inventory List'!A940:A1936,0)),"")</f>
        <v/>
      </c>
      <c r="I939" s="21"/>
      <c r="J939" s="66" t="str">
        <f t="shared" si="1"/>
        <v/>
      </c>
      <c r="L939" s="67" t="str">
        <f t="array" ref="L939">IFERROR(IF(J939="","",INDEX('Inventory List'!$S$4:$S$1001,MATCH(B939,'Inventory List'!$A$4:$A$1001,0))),"")</f>
        <v/>
      </c>
      <c r="M939" s="67" t="str">
        <f t="shared" si="2"/>
        <v/>
      </c>
    </row>
    <row r="940">
      <c r="A940" s="21"/>
      <c r="B940" s="47"/>
      <c r="C940" s="69"/>
      <c r="D940" s="68"/>
      <c r="E940" s="46" t="str">
        <f t="array" ref="E940">IFNA(INDEX('Inventory List'!W941:W1937,Match(B940,'Inventory List'!A941:A1937,0)),"")</f>
        <v/>
      </c>
      <c r="G940" s="21"/>
      <c r="H940" s="49" t="str">
        <f t="array" ref="H940">IFNA(INDEX('Inventory List'!H941:H1937,Match(B940,'Inventory List'!A941:A1937,0)),"")</f>
        <v/>
      </c>
      <c r="I940" s="21"/>
      <c r="J940" s="66" t="str">
        <f t="shared" si="1"/>
        <v/>
      </c>
      <c r="L940" s="67" t="str">
        <f t="array" ref="L940">IFERROR(IF(J940="","",INDEX('Inventory List'!$S$4:$S$1001,MATCH(B940,'Inventory List'!$A$4:$A$1001,0))),"")</f>
        <v/>
      </c>
      <c r="M940" s="67" t="str">
        <f t="shared" si="2"/>
        <v/>
      </c>
    </row>
    <row r="941">
      <c r="A941" s="21"/>
      <c r="B941" s="47"/>
      <c r="C941" s="69"/>
      <c r="D941" s="68"/>
      <c r="E941" s="46" t="str">
        <f t="array" ref="E941">IFNA(INDEX('Inventory List'!W942:W1938,Match(B941,'Inventory List'!A942:A1938,0)),"")</f>
        <v/>
      </c>
      <c r="G941" s="21"/>
      <c r="H941" s="49" t="str">
        <f t="array" ref="H941">IFNA(INDEX('Inventory List'!H942:H1938,Match(B941,'Inventory List'!A942:A1938,0)),"")</f>
        <v/>
      </c>
      <c r="I941" s="21"/>
      <c r="J941" s="66" t="str">
        <f t="shared" si="1"/>
        <v/>
      </c>
      <c r="L941" s="67" t="str">
        <f t="array" ref="L941">IFERROR(IF(J941="","",INDEX('Inventory List'!$S$4:$S$1001,MATCH(B941,'Inventory List'!$A$4:$A$1001,0))),"")</f>
        <v/>
      </c>
      <c r="M941" s="67" t="str">
        <f t="shared" si="2"/>
        <v/>
      </c>
    </row>
    <row r="942">
      <c r="A942" s="21"/>
      <c r="B942" s="47"/>
      <c r="C942" s="69"/>
      <c r="D942" s="68"/>
      <c r="E942" s="46" t="str">
        <f t="array" ref="E942">IFNA(INDEX('Inventory List'!W943:W1939,Match(B942,'Inventory List'!A943:A1939,0)),"")</f>
        <v/>
      </c>
      <c r="G942" s="21"/>
      <c r="H942" s="49" t="str">
        <f t="array" ref="H942">IFNA(INDEX('Inventory List'!H943:H1939,Match(B942,'Inventory List'!A943:A1939,0)),"")</f>
        <v/>
      </c>
      <c r="I942" s="21"/>
      <c r="J942" s="66" t="str">
        <f t="shared" si="1"/>
        <v/>
      </c>
      <c r="L942" s="67" t="str">
        <f t="array" ref="L942">IFERROR(IF(J942="","",INDEX('Inventory List'!$S$4:$S$1001,MATCH(B942,'Inventory List'!$A$4:$A$1001,0))),"")</f>
        <v/>
      </c>
      <c r="M942" s="67" t="str">
        <f t="shared" si="2"/>
        <v/>
      </c>
    </row>
    <row r="943">
      <c r="A943" s="21"/>
      <c r="B943" s="47"/>
      <c r="C943" s="69"/>
      <c r="D943" s="68"/>
      <c r="E943" s="46" t="str">
        <f t="array" ref="E943">IFNA(INDEX('Inventory List'!W944:W1940,Match(B943,'Inventory List'!A944:A1940,0)),"")</f>
        <v/>
      </c>
      <c r="G943" s="21"/>
      <c r="H943" s="49" t="str">
        <f t="array" ref="H943">IFNA(INDEX('Inventory List'!H944:H1940,Match(B943,'Inventory List'!A944:A1940,0)),"")</f>
        <v/>
      </c>
      <c r="I943" s="21"/>
      <c r="J943" s="66" t="str">
        <f t="shared" si="1"/>
        <v/>
      </c>
      <c r="L943" s="67" t="str">
        <f t="array" ref="L943">IFERROR(IF(J943="","",INDEX('Inventory List'!$S$4:$S$1001,MATCH(B943,'Inventory List'!$A$4:$A$1001,0))),"")</f>
        <v/>
      </c>
      <c r="M943" s="67" t="str">
        <f t="shared" si="2"/>
        <v/>
      </c>
    </row>
    <row r="944">
      <c r="A944" s="21"/>
      <c r="B944" s="47"/>
      <c r="C944" s="69"/>
      <c r="D944" s="68"/>
      <c r="E944" s="46" t="str">
        <f t="array" ref="E944">IFNA(INDEX('Inventory List'!W945:W1941,Match(B944,'Inventory List'!A945:A1941,0)),"")</f>
        <v/>
      </c>
      <c r="G944" s="21"/>
      <c r="H944" s="49" t="str">
        <f t="array" ref="H944">IFNA(INDEX('Inventory List'!H945:H1941,Match(B944,'Inventory List'!A945:A1941,0)),"")</f>
        <v/>
      </c>
      <c r="I944" s="21"/>
      <c r="J944" s="66" t="str">
        <f t="shared" si="1"/>
        <v/>
      </c>
      <c r="L944" s="67" t="str">
        <f t="array" ref="L944">IFERROR(IF(J944="","",INDEX('Inventory List'!$S$4:$S$1001,MATCH(B944,'Inventory List'!$A$4:$A$1001,0))),"")</f>
        <v/>
      </c>
      <c r="M944" s="67" t="str">
        <f t="shared" si="2"/>
        <v/>
      </c>
    </row>
    <row r="945">
      <c r="A945" s="21"/>
      <c r="B945" s="47"/>
      <c r="C945" s="69"/>
      <c r="D945" s="68"/>
      <c r="E945" s="46" t="str">
        <f t="array" ref="E945">IFNA(INDEX('Inventory List'!W946:W1942,Match(B945,'Inventory List'!A946:A1942,0)),"")</f>
        <v/>
      </c>
      <c r="G945" s="21"/>
      <c r="H945" s="49" t="str">
        <f t="array" ref="H945">IFNA(INDEX('Inventory List'!H946:H1942,Match(B945,'Inventory List'!A946:A1942,0)),"")</f>
        <v/>
      </c>
      <c r="I945" s="21"/>
      <c r="J945" s="66" t="str">
        <f t="shared" si="1"/>
        <v/>
      </c>
      <c r="L945" s="67" t="str">
        <f t="array" ref="L945">IFERROR(IF(J945="","",INDEX('Inventory List'!$S$4:$S$1001,MATCH(B945,'Inventory List'!$A$4:$A$1001,0))),"")</f>
        <v/>
      </c>
      <c r="M945" s="67" t="str">
        <f t="shared" si="2"/>
        <v/>
      </c>
    </row>
    <row r="946">
      <c r="A946" s="21"/>
      <c r="B946" s="47"/>
      <c r="C946" s="69"/>
      <c r="D946" s="68"/>
      <c r="E946" s="46" t="str">
        <f t="array" ref="E946">IFNA(INDEX('Inventory List'!W947:W1943,Match(B946,'Inventory List'!A947:A1943,0)),"")</f>
        <v/>
      </c>
      <c r="G946" s="21"/>
      <c r="H946" s="49" t="str">
        <f t="array" ref="H946">IFNA(INDEX('Inventory List'!H947:H1943,Match(B946,'Inventory List'!A947:A1943,0)),"")</f>
        <v/>
      </c>
      <c r="I946" s="21"/>
      <c r="J946" s="66" t="str">
        <f t="shared" si="1"/>
        <v/>
      </c>
      <c r="L946" s="67" t="str">
        <f t="array" ref="L946">IFERROR(IF(J946="","",INDEX('Inventory List'!$S$4:$S$1001,MATCH(B946,'Inventory List'!$A$4:$A$1001,0))),"")</f>
        <v/>
      </c>
      <c r="M946" s="67" t="str">
        <f t="shared" si="2"/>
        <v/>
      </c>
    </row>
    <row r="947">
      <c r="A947" s="21"/>
      <c r="B947" s="47"/>
      <c r="C947" s="69"/>
      <c r="D947" s="68"/>
      <c r="E947" s="46" t="str">
        <f t="array" ref="E947">IFNA(INDEX('Inventory List'!W948:W1944,Match(B947,'Inventory List'!A948:A1944,0)),"")</f>
        <v/>
      </c>
      <c r="G947" s="21"/>
      <c r="H947" s="49" t="str">
        <f t="array" ref="H947">IFNA(INDEX('Inventory List'!H948:H1944,Match(B947,'Inventory List'!A948:A1944,0)),"")</f>
        <v/>
      </c>
      <c r="I947" s="21"/>
      <c r="J947" s="66" t="str">
        <f t="shared" si="1"/>
        <v/>
      </c>
      <c r="L947" s="67" t="str">
        <f t="array" ref="L947">IFERROR(IF(J947="","",INDEX('Inventory List'!$S$4:$S$1001,MATCH(B947,'Inventory List'!$A$4:$A$1001,0))),"")</f>
        <v/>
      </c>
      <c r="M947" s="67" t="str">
        <f t="shared" si="2"/>
        <v/>
      </c>
    </row>
    <row r="948">
      <c r="A948" s="21"/>
      <c r="B948" s="47"/>
      <c r="C948" s="69"/>
      <c r="D948" s="68"/>
      <c r="E948" s="46" t="str">
        <f t="array" ref="E948">IFNA(INDEX('Inventory List'!W949:W1945,Match(B948,'Inventory List'!A949:A1945,0)),"")</f>
        <v/>
      </c>
      <c r="G948" s="21"/>
      <c r="H948" s="49" t="str">
        <f t="array" ref="H948">IFNA(INDEX('Inventory List'!H949:H1945,Match(B948,'Inventory List'!A949:A1945,0)),"")</f>
        <v/>
      </c>
      <c r="I948" s="21"/>
      <c r="J948" s="66" t="str">
        <f t="shared" si="1"/>
        <v/>
      </c>
      <c r="L948" s="67" t="str">
        <f t="array" ref="L948">IFERROR(IF(J948="","",INDEX('Inventory List'!$S$4:$S$1001,MATCH(B948,'Inventory List'!$A$4:$A$1001,0))),"")</f>
        <v/>
      </c>
      <c r="M948" s="67" t="str">
        <f t="shared" si="2"/>
        <v/>
      </c>
    </row>
    <row r="949">
      <c r="A949" s="21"/>
      <c r="B949" s="47"/>
      <c r="C949" s="69"/>
      <c r="D949" s="68"/>
      <c r="E949" s="46" t="str">
        <f t="array" ref="E949">IFNA(INDEX('Inventory List'!W950:W1946,Match(B949,'Inventory List'!A950:A1946,0)),"")</f>
        <v/>
      </c>
      <c r="G949" s="21"/>
      <c r="H949" s="49" t="str">
        <f t="array" ref="H949">IFNA(INDEX('Inventory List'!H950:H1946,Match(B949,'Inventory List'!A950:A1946,0)),"")</f>
        <v/>
      </c>
      <c r="I949" s="21"/>
      <c r="J949" s="66" t="str">
        <f t="shared" si="1"/>
        <v/>
      </c>
      <c r="L949" s="67" t="str">
        <f t="array" ref="L949">IFERROR(IF(J949="","",INDEX('Inventory List'!$S$4:$S$1001,MATCH(B949,'Inventory List'!$A$4:$A$1001,0))),"")</f>
        <v/>
      </c>
      <c r="M949" s="67" t="str">
        <f t="shared" si="2"/>
        <v/>
      </c>
    </row>
    <row r="950">
      <c r="A950" s="21"/>
      <c r="B950" s="47"/>
      <c r="C950" s="69"/>
      <c r="D950" s="68"/>
      <c r="E950" s="46" t="str">
        <f t="array" ref="E950">IFNA(INDEX('Inventory List'!W951:W1947,Match(B950,'Inventory List'!A951:A1947,0)),"")</f>
        <v/>
      </c>
      <c r="G950" s="21"/>
      <c r="H950" s="49" t="str">
        <f t="array" ref="H950">IFNA(INDEX('Inventory List'!H951:H1947,Match(B950,'Inventory List'!A951:A1947,0)),"")</f>
        <v/>
      </c>
      <c r="I950" s="21"/>
      <c r="J950" s="66" t="str">
        <f t="shared" si="1"/>
        <v/>
      </c>
      <c r="L950" s="67" t="str">
        <f t="array" ref="L950">IFERROR(IF(J950="","",INDEX('Inventory List'!$S$4:$S$1001,MATCH(B950,'Inventory List'!$A$4:$A$1001,0))),"")</f>
        <v/>
      </c>
      <c r="M950" s="67" t="str">
        <f t="shared" si="2"/>
        <v/>
      </c>
    </row>
    <row r="951">
      <c r="A951" s="21"/>
      <c r="B951" s="47"/>
      <c r="C951" s="69"/>
      <c r="D951" s="68"/>
      <c r="E951" s="46" t="str">
        <f t="array" ref="E951">IFNA(INDEX('Inventory List'!W952:W1948,Match(B951,'Inventory List'!A952:A1948,0)),"")</f>
        <v/>
      </c>
      <c r="G951" s="21"/>
      <c r="H951" s="49" t="str">
        <f t="array" ref="H951">IFNA(INDEX('Inventory List'!H952:H1948,Match(B951,'Inventory List'!A952:A1948,0)),"")</f>
        <v/>
      </c>
      <c r="I951" s="21"/>
      <c r="J951" s="66" t="str">
        <f t="shared" si="1"/>
        <v/>
      </c>
      <c r="L951" s="67" t="str">
        <f t="array" ref="L951">IFERROR(IF(J951="","",INDEX('Inventory List'!$S$4:$S$1001,MATCH(B951,'Inventory List'!$A$4:$A$1001,0))),"")</f>
        <v/>
      </c>
      <c r="M951" s="67" t="str">
        <f t="shared" si="2"/>
        <v/>
      </c>
    </row>
    <row r="952">
      <c r="A952" s="21"/>
      <c r="B952" s="47"/>
      <c r="C952" s="69"/>
      <c r="D952" s="68"/>
      <c r="E952" s="46" t="str">
        <f t="array" ref="E952">IFNA(INDEX('Inventory List'!W953:W1949,Match(B952,'Inventory List'!A953:A1949,0)),"")</f>
        <v/>
      </c>
      <c r="G952" s="21"/>
      <c r="H952" s="49" t="str">
        <f t="array" ref="H952">IFNA(INDEX('Inventory List'!H953:H1949,Match(B952,'Inventory List'!A953:A1949,0)),"")</f>
        <v/>
      </c>
      <c r="I952" s="21"/>
      <c r="J952" s="66" t="str">
        <f t="shared" si="1"/>
        <v/>
      </c>
      <c r="L952" s="67" t="str">
        <f t="array" ref="L952">IFERROR(IF(J952="","",INDEX('Inventory List'!$S$4:$S$1001,MATCH(B952,'Inventory List'!$A$4:$A$1001,0))),"")</f>
        <v/>
      </c>
      <c r="M952" s="67" t="str">
        <f t="shared" si="2"/>
        <v/>
      </c>
    </row>
    <row r="953">
      <c r="A953" s="21"/>
      <c r="B953" s="47"/>
      <c r="C953" s="69"/>
      <c r="D953" s="68"/>
      <c r="E953" s="46" t="str">
        <f t="array" ref="E953">IFNA(INDEX('Inventory List'!W954:W1950,Match(B953,'Inventory List'!A954:A1950,0)),"")</f>
        <v/>
      </c>
      <c r="G953" s="21"/>
      <c r="H953" s="49" t="str">
        <f t="array" ref="H953">IFNA(INDEX('Inventory List'!H954:H1950,Match(B953,'Inventory List'!A954:A1950,0)),"")</f>
        <v/>
      </c>
      <c r="I953" s="21"/>
      <c r="J953" s="66" t="str">
        <f t="shared" si="1"/>
        <v/>
      </c>
      <c r="L953" s="67" t="str">
        <f t="array" ref="L953">IFERROR(IF(J953="","",INDEX('Inventory List'!$S$4:$S$1001,MATCH(B953,'Inventory List'!$A$4:$A$1001,0))),"")</f>
        <v/>
      </c>
      <c r="M953" s="67" t="str">
        <f t="shared" si="2"/>
        <v/>
      </c>
    </row>
    <row r="954">
      <c r="A954" s="21"/>
      <c r="B954" s="47"/>
      <c r="C954" s="69"/>
      <c r="D954" s="68"/>
      <c r="E954" s="46" t="str">
        <f t="array" ref="E954">IFNA(INDEX('Inventory List'!W955:W1951,Match(B954,'Inventory List'!A955:A1951,0)),"")</f>
        <v/>
      </c>
      <c r="G954" s="21"/>
      <c r="H954" s="49" t="str">
        <f t="array" ref="H954">IFNA(INDEX('Inventory List'!H955:H1951,Match(B954,'Inventory List'!A955:A1951,0)),"")</f>
        <v/>
      </c>
      <c r="I954" s="21"/>
      <c r="J954" s="66" t="str">
        <f t="shared" si="1"/>
        <v/>
      </c>
      <c r="L954" s="67" t="str">
        <f t="array" ref="L954">IFERROR(IF(J954="","",INDEX('Inventory List'!$S$4:$S$1001,MATCH(B954,'Inventory List'!$A$4:$A$1001,0))),"")</f>
        <v/>
      </c>
      <c r="M954" s="67" t="str">
        <f t="shared" si="2"/>
        <v/>
      </c>
    </row>
    <row r="955">
      <c r="A955" s="21"/>
      <c r="B955" s="47"/>
      <c r="C955" s="69"/>
      <c r="D955" s="68"/>
      <c r="E955" s="46" t="str">
        <f t="array" ref="E955">IFNA(INDEX('Inventory List'!W956:W1952,Match(B955,'Inventory List'!A956:A1952,0)),"")</f>
        <v/>
      </c>
      <c r="G955" s="21"/>
      <c r="H955" s="49" t="str">
        <f t="array" ref="H955">IFNA(INDEX('Inventory List'!H956:H1952,Match(B955,'Inventory List'!A956:A1952,0)),"")</f>
        <v/>
      </c>
      <c r="I955" s="21"/>
      <c r="J955" s="66" t="str">
        <f t="shared" si="1"/>
        <v/>
      </c>
      <c r="L955" s="67" t="str">
        <f t="array" ref="L955">IFERROR(IF(J955="","",INDEX('Inventory List'!$S$4:$S$1001,MATCH(B955,'Inventory List'!$A$4:$A$1001,0))),"")</f>
        <v/>
      </c>
      <c r="M955" s="67" t="str">
        <f t="shared" si="2"/>
        <v/>
      </c>
    </row>
    <row r="956">
      <c r="A956" s="21"/>
      <c r="B956" s="47"/>
      <c r="C956" s="69"/>
      <c r="D956" s="68"/>
      <c r="E956" s="46" t="str">
        <f t="array" ref="E956">IFNA(INDEX('Inventory List'!W957:W1953,Match(B956,'Inventory List'!A957:A1953,0)),"")</f>
        <v/>
      </c>
      <c r="G956" s="21"/>
      <c r="H956" s="49" t="str">
        <f t="array" ref="H956">IFNA(INDEX('Inventory List'!H957:H1953,Match(B956,'Inventory List'!A957:A1953,0)),"")</f>
        <v/>
      </c>
      <c r="I956" s="21"/>
      <c r="J956" s="66" t="str">
        <f t="shared" si="1"/>
        <v/>
      </c>
      <c r="L956" s="67" t="str">
        <f t="array" ref="L956">IFERROR(IF(J956="","",INDEX('Inventory List'!$S$4:$S$1001,MATCH(B956,'Inventory List'!$A$4:$A$1001,0))),"")</f>
        <v/>
      </c>
      <c r="M956" s="67" t="str">
        <f t="shared" si="2"/>
        <v/>
      </c>
    </row>
    <row r="957">
      <c r="A957" s="21"/>
      <c r="B957" s="47"/>
      <c r="C957" s="69"/>
      <c r="D957" s="68"/>
      <c r="E957" s="46" t="str">
        <f t="array" ref="E957">IFNA(INDEX('Inventory List'!W958:W1954,Match(B957,'Inventory List'!A958:A1954,0)),"")</f>
        <v/>
      </c>
      <c r="G957" s="21"/>
      <c r="H957" s="49" t="str">
        <f t="array" ref="H957">IFNA(INDEX('Inventory List'!H958:H1954,Match(B957,'Inventory List'!A958:A1954,0)),"")</f>
        <v/>
      </c>
      <c r="I957" s="21"/>
      <c r="J957" s="66" t="str">
        <f t="shared" si="1"/>
        <v/>
      </c>
      <c r="L957" s="67" t="str">
        <f t="array" ref="L957">IFERROR(IF(J957="","",INDEX('Inventory List'!$S$4:$S$1001,MATCH(B957,'Inventory List'!$A$4:$A$1001,0))),"")</f>
        <v/>
      </c>
      <c r="M957" s="67" t="str">
        <f t="shared" si="2"/>
        <v/>
      </c>
    </row>
    <row r="958">
      <c r="A958" s="21"/>
      <c r="B958" s="47"/>
      <c r="C958" s="69"/>
      <c r="D958" s="68"/>
      <c r="E958" s="46" t="str">
        <f t="array" ref="E958">IFNA(INDEX('Inventory List'!W959:W1955,Match(B958,'Inventory List'!A959:A1955,0)),"")</f>
        <v/>
      </c>
      <c r="G958" s="21"/>
      <c r="H958" s="49" t="str">
        <f t="array" ref="H958">IFNA(INDEX('Inventory List'!H959:H1955,Match(B958,'Inventory List'!A959:A1955,0)),"")</f>
        <v/>
      </c>
      <c r="I958" s="21"/>
      <c r="J958" s="66" t="str">
        <f t="shared" si="1"/>
        <v/>
      </c>
      <c r="L958" s="67" t="str">
        <f t="array" ref="L958">IFERROR(IF(J958="","",INDEX('Inventory List'!$S$4:$S$1001,MATCH(B958,'Inventory List'!$A$4:$A$1001,0))),"")</f>
        <v/>
      </c>
      <c r="M958" s="67" t="str">
        <f t="shared" si="2"/>
        <v/>
      </c>
    </row>
    <row r="959">
      <c r="A959" s="21"/>
      <c r="B959" s="47"/>
      <c r="C959" s="69"/>
      <c r="D959" s="68"/>
      <c r="E959" s="46" t="str">
        <f t="array" ref="E959">IFNA(INDEX('Inventory List'!W960:W1956,Match(B959,'Inventory List'!A960:A1956,0)),"")</f>
        <v/>
      </c>
      <c r="G959" s="21"/>
      <c r="H959" s="49" t="str">
        <f t="array" ref="H959">IFNA(INDEX('Inventory List'!H960:H1956,Match(B959,'Inventory List'!A960:A1956,0)),"")</f>
        <v/>
      </c>
      <c r="I959" s="21"/>
      <c r="J959" s="66" t="str">
        <f t="shared" si="1"/>
        <v/>
      </c>
      <c r="L959" s="67" t="str">
        <f t="array" ref="L959">IFERROR(IF(J959="","",INDEX('Inventory List'!$S$4:$S$1001,MATCH(B959,'Inventory List'!$A$4:$A$1001,0))),"")</f>
        <v/>
      </c>
      <c r="M959" s="67" t="str">
        <f t="shared" si="2"/>
        <v/>
      </c>
    </row>
    <row r="960">
      <c r="A960" s="21"/>
      <c r="B960" s="47"/>
      <c r="C960" s="69"/>
      <c r="D960" s="68"/>
      <c r="E960" s="46" t="str">
        <f t="array" ref="E960">IFNA(INDEX('Inventory List'!W961:W1957,Match(B960,'Inventory List'!A961:A1957,0)),"")</f>
        <v/>
      </c>
      <c r="G960" s="21"/>
      <c r="H960" s="49" t="str">
        <f t="array" ref="H960">IFNA(INDEX('Inventory List'!H961:H1957,Match(B960,'Inventory List'!A961:A1957,0)),"")</f>
        <v/>
      </c>
      <c r="I960" s="21"/>
      <c r="J960" s="66" t="str">
        <f t="shared" si="1"/>
        <v/>
      </c>
      <c r="L960" s="67" t="str">
        <f t="array" ref="L960">IFERROR(IF(J960="","",INDEX('Inventory List'!$S$4:$S$1001,MATCH(B960,'Inventory List'!$A$4:$A$1001,0))),"")</f>
        <v/>
      </c>
      <c r="M960" s="67" t="str">
        <f t="shared" si="2"/>
        <v/>
      </c>
    </row>
    <row r="961">
      <c r="A961" s="21"/>
      <c r="B961" s="47"/>
      <c r="C961" s="69"/>
      <c r="D961" s="68"/>
      <c r="E961" s="46" t="str">
        <f t="array" ref="E961">IFNA(INDEX('Inventory List'!W962:W1958,Match(B961,'Inventory List'!A962:A1958,0)),"")</f>
        <v/>
      </c>
      <c r="G961" s="21"/>
      <c r="H961" s="49" t="str">
        <f t="array" ref="H961">IFNA(INDEX('Inventory List'!H962:H1958,Match(B961,'Inventory List'!A962:A1958,0)),"")</f>
        <v/>
      </c>
      <c r="I961" s="21"/>
      <c r="J961" s="66" t="str">
        <f t="shared" si="1"/>
        <v/>
      </c>
      <c r="L961" s="67" t="str">
        <f t="array" ref="L961">IFERROR(IF(J961="","",INDEX('Inventory List'!$S$4:$S$1001,MATCH(B961,'Inventory List'!$A$4:$A$1001,0))),"")</f>
        <v/>
      </c>
      <c r="M961" s="67" t="str">
        <f t="shared" si="2"/>
        <v/>
      </c>
    </row>
    <row r="962">
      <c r="A962" s="21"/>
      <c r="B962" s="47"/>
      <c r="C962" s="69"/>
      <c r="D962" s="68"/>
      <c r="E962" s="46" t="str">
        <f t="array" ref="E962">IFNA(INDEX('Inventory List'!W963:W1959,Match(B962,'Inventory List'!A963:A1959,0)),"")</f>
        <v/>
      </c>
      <c r="G962" s="21"/>
      <c r="H962" s="49" t="str">
        <f t="array" ref="H962">IFNA(INDEX('Inventory List'!H963:H1959,Match(B962,'Inventory List'!A963:A1959,0)),"")</f>
        <v/>
      </c>
      <c r="I962" s="21"/>
      <c r="J962" s="66" t="str">
        <f t="shared" si="1"/>
        <v/>
      </c>
      <c r="L962" s="67" t="str">
        <f t="array" ref="L962">IFERROR(IF(J962="","",INDEX('Inventory List'!$S$4:$S$1001,MATCH(B962,'Inventory List'!$A$4:$A$1001,0))),"")</f>
        <v/>
      </c>
      <c r="M962" s="67" t="str">
        <f t="shared" si="2"/>
        <v/>
      </c>
    </row>
    <row r="963">
      <c r="A963" s="21"/>
      <c r="B963" s="47"/>
      <c r="C963" s="69"/>
      <c r="D963" s="68"/>
      <c r="E963" s="46" t="str">
        <f t="array" ref="E963">IFNA(INDEX('Inventory List'!W964:W1960,Match(B963,'Inventory List'!A964:A1960,0)),"")</f>
        <v/>
      </c>
      <c r="G963" s="21"/>
      <c r="H963" s="49" t="str">
        <f t="array" ref="H963">IFNA(INDEX('Inventory List'!H964:H1960,Match(B963,'Inventory List'!A964:A1960,0)),"")</f>
        <v/>
      </c>
      <c r="I963" s="21"/>
      <c r="J963" s="66" t="str">
        <f t="shared" si="1"/>
        <v/>
      </c>
      <c r="L963" s="67" t="str">
        <f t="array" ref="L963">IFERROR(IF(J963="","",INDEX('Inventory List'!$S$4:$S$1001,MATCH(B963,'Inventory List'!$A$4:$A$1001,0))),"")</f>
        <v/>
      </c>
      <c r="M963" s="67" t="str">
        <f t="shared" si="2"/>
        <v/>
      </c>
    </row>
    <row r="964">
      <c r="A964" s="21"/>
      <c r="B964" s="47"/>
      <c r="C964" s="69"/>
      <c r="D964" s="68"/>
      <c r="E964" s="46" t="str">
        <f t="array" ref="E964">IFNA(INDEX('Inventory List'!W965:W1961,Match(B964,'Inventory List'!A965:A1961,0)),"")</f>
        <v/>
      </c>
      <c r="G964" s="21"/>
      <c r="H964" s="49" t="str">
        <f t="array" ref="H964">IFNA(INDEX('Inventory List'!H965:H1961,Match(B964,'Inventory List'!A965:A1961,0)),"")</f>
        <v/>
      </c>
      <c r="I964" s="21"/>
      <c r="J964" s="66" t="str">
        <f t="shared" si="1"/>
        <v/>
      </c>
      <c r="L964" s="67" t="str">
        <f t="array" ref="L964">IFERROR(IF(J964="","",INDEX('Inventory List'!$S$4:$S$1001,MATCH(B964,'Inventory List'!$A$4:$A$1001,0))),"")</f>
        <v/>
      </c>
      <c r="M964" s="67" t="str">
        <f t="shared" si="2"/>
        <v/>
      </c>
    </row>
    <row r="965">
      <c r="A965" s="21"/>
      <c r="B965" s="47"/>
      <c r="C965" s="69"/>
      <c r="D965" s="68"/>
      <c r="E965" s="46" t="str">
        <f t="array" ref="E965">IFNA(INDEX('Inventory List'!W966:W1962,Match(B965,'Inventory List'!A966:A1962,0)),"")</f>
        <v/>
      </c>
      <c r="G965" s="21"/>
      <c r="H965" s="49" t="str">
        <f t="array" ref="H965">IFNA(INDEX('Inventory List'!H966:H1962,Match(B965,'Inventory List'!A966:A1962,0)),"")</f>
        <v/>
      </c>
      <c r="I965" s="21"/>
      <c r="J965" s="66" t="str">
        <f t="shared" si="1"/>
        <v/>
      </c>
      <c r="L965" s="67" t="str">
        <f t="array" ref="L965">IFERROR(IF(J965="","",INDEX('Inventory List'!$S$4:$S$1001,MATCH(B965,'Inventory List'!$A$4:$A$1001,0))),"")</f>
        <v/>
      </c>
      <c r="M965" s="67" t="str">
        <f t="shared" si="2"/>
        <v/>
      </c>
    </row>
    <row r="966">
      <c r="A966" s="21"/>
      <c r="B966" s="47"/>
      <c r="C966" s="69"/>
      <c r="D966" s="68"/>
      <c r="E966" s="46" t="str">
        <f t="array" ref="E966">IFNA(INDEX('Inventory List'!W967:W1963,Match(B966,'Inventory List'!A967:A1963,0)),"")</f>
        <v/>
      </c>
      <c r="G966" s="21"/>
      <c r="H966" s="49" t="str">
        <f t="array" ref="H966">IFNA(INDEX('Inventory List'!H967:H1963,Match(B966,'Inventory List'!A967:A1963,0)),"")</f>
        <v/>
      </c>
      <c r="I966" s="21"/>
      <c r="J966" s="66" t="str">
        <f t="shared" si="1"/>
        <v/>
      </c>
      <c r="L966" s="67" t="str">
        <f t="array" ref="L966">IFERROR(IF(J966="","",INDEX('Inventory List'!$S$4:$S$1001,MATCH(B966,'Inventory List'!$A$4:$A$1001,0))),"")</f>
        <v/>
      </c>
      <c r="M966" s="67" t="str">
        <f t="shared" si="2"/>
        <v/>
      </c>
    </row>
    <row r="967">
      <c r="A967" s="21"/>
      <c r="B967" s="47"/>
      <c r="C967" s="69"/>
      <c r="D967" s="68"/>
      <c r="E967" s="46" t="str">
        <f t="array" ref="E967">IFNA(INDEX('Inventory List'!W968:W1964,Match(B967,'Inventory List'!A968:A1964,0)),"")</f>
        <v/>
      </c>
      <c r="G967" s="21"/>
      <c r="H967" s="49" t="str">
        <f t="array" ref="H967">IFNA(INDEX('Inventory List'!H968:H1964,Match(B967,'Inventory List'!A968:A1964,0)),"")</f>
        <v/>
      </c>
      <c r="I967" s="21"/>
      <c r="J967" s="66" t="str">
        <f t="shared" si="1"/>
        <v/>
      </c>
      <c r="L967" s="67" t="str">
        <f t="array" ref="L967">IFERROR(IF(J967="","",INDEX('Inventory List'!$S$4:$S$1001,MATCH(B967,'Inventory List'!$A$4:$A$1001,0))),"")</f>
        <v/>
      </c>
      <c r="M967" s="67" t="str">
        <f t="shared" si="2"/>
        <v/>
      </c>
    </row>
    <row r="968">
      <c r="A968" s="21"/>
      <c r="B968" s="47"/>
      <c r="C968" s="69"/>
      <c r="D968" s="68"/>
      <c r="E968" s="46" t="str">
        <f t="array" ref="E968">IFNA(INDEX('Inventory List'!W969:W1965,Match(B968,'Inventory List'!A969:A1965,0)),"")</f>
        <v/>
      </c>
      <c r="G968" s="21"/>
      <c r="H968" s="49" t="str">
        <f t="array" ref="H968">IFNA(INDEX('Inventory List'!H969:H1965,Match(B968,'Inventory List'!A969:A1965,0)),"")</f>
        <v/>
      </c>
      <c r="I968" s="21"/>
      <c r="J968" s="66" t="str">
        <f t="shared" si="1"/>
        <v/>
      </c>
      <c r="L968" s="67" t="str">
        <f t="array" ref="L968">IFERROR(IF(J968="","",INDEX('Inventory List'!$S$4:$S$1001,MATCH(B968,'Inventory List'!$A$4:$A$1001,0))),"")</f>
        <v/>
      </c>
      <c r="M968" s="67" t="str">
        <f t="shared" si="2"/>
        <v/>
      </c>
    </row>
    <row r="969">
      <c r="A969" s="21"/>
      <c r="B969" s="47"/>
      <c r="C969" s="69"/>
      <c r="D969" s="68"/>
      <c r="E969" s="46" t="str">
        <f t="array" ref="E969">IFNA(INDEX('Inventory List'!W970:W1966,Match(B969,'Inventory List'!A970:A1966,0)),"")</f>
        <v/>
      </c>
      <c r="G969" s="21"/>
      <c r="H969" s="49" t="str">
        <f t="array" ref="H969">IFNA(INDEX('Inventory List'!H970:H1966,Match(B969,'Inventory List'!A970:A1966,0)),"")</f>
        <v/>
      </c>
      <c r="I969" s="21"/>
      <c r="J969" s="66" t="str">
        <f t="shared" si="1"/>
        <v/>
      </c>
      <c r="L969" s="67" t="str">
        <f t="array" ref="L969">IFERROR(IF(J969="","",INDEX('Inventory List'!$S$4:$S$1001,MATCH(B969,'Inventory List'!$A$4:$A$1001,0))),"")</f>
        <v/>
      </c>
      <c r="M969" s="67" t="str">
        <f t="shared" si="2"/>
        <v/>
      </c>
    </row>
    <row r="970">
      <c r="A970" s="21"/>
      <c r="B970" s="47"/>
      <c r="C970" s="69"/>
      <c r="D970" s="68"/>
      <c r="E970" s="46" t="str">
        <f t="array" ref="E970">IFNA(INDEX('Inventory List'!W971:W1967,Match(B970,'Inventory List'!A971:A1967,0)),"")</f>
        <v/>
      </c>
      <c r="G970" s="21"/>
      <c r="H970" s="49" t="str">
        <f t="array" ref="H970">IFNA(INDEX('Inventory List'!H971:H1967,Match(B970,'Inventory List'!A971:A1967,0)),"")</f>
        <v/>
      </c>
      <c r="I970" s="21"/>
      <c r="J970" s="66" t="str">
        <f t="shared" si="1"/>
        <v/>
      </c>
      <c r="L970" s="67" t="str">
        <f t="array" ref="L970">IFERROR(IF(J970="","",INDEX('Inventory List'!$S$4:$S$1001,MATCH(B970,'Inventory List'!$A$4:$A$1001,0))),"")</f>
        <v/>
      </c>
      <c r="M970" s="67" t="str">
        <f t="shared" si="2"/>
        <v/>
      </c>
    </row>
    <row r="971">
      <c r="A971" s="21"/>
      <c r="B971" s="47"/>
      <c r="C971" s="69"/>
      <c r="D971" s="68"/>
      <c r="E971" s="46" t="str">
        <f t="array" ref="E971">IFNA(INDEX('Inventory List'!W972:W1968,Match(B971,'Inventory List'!A972:A1968,0)),"")</f>
        <v/>
      </c>
      <c r="G971" s="21"/>
      <c r="H971" s="49" t="str">
        <f t="array" ref="H971">IFNA(INDEX('Inventory List'!H972:H1968,Match(B971,'Inventory List'!A972:A1968,0)),"")</f>
        <v/>
      </c>
      <c r="I971" s="21"/>
      <c r="J971" s="66" t="str">
        <f t="shared" si="1"/>
        <v/>
      </c>
      <c r="L971" s="67" t="str">
        <f t="array" ref="L971">IFERROR(IF(J971="","",INDEX('Inventory List'!$S$4:$S$1001,MATCH(B971,'Inventory List'!$A$4:$A$1001,0))),"")</f>
        <v/>
      </c>
      <c r="M971" s="67" t="str">
        <f t="shared" si="2"/>
        <v/>
      </c>
    </row>
    <row r="972">
      <c r="A972" s="21"/>
      <c r="B972" s="47"/>
      <c r="C972" s="69"/>
      <c r="D972" s="68"/>
      <c r="E972" s="46" t="str">
        <f t="array" ref="E972">IFNA(INDEX('Inventory List'!W973:W1969,Match(B972,'Inventory List'!A973:A1969,0)),"")</f>
        <v/>
      </c>
      <c r="G972" s="21"/>
      <c r="H972" s="49" t="str">
        <f t="array" ref="H972">IFNA(INDEX('Inventory List'!H973:H1969,Match(B972,'Inventory List'!A973:A1969,0)),"")</f>
        <v/>
      </c>
      <c r="I972" s="21"/>
      <c r="J972" s="66" t="str">
        <f t="shared" si="1"/>
        <v/>
      </c>
      <c r="L972" s="67" t="str">
        <f t="array" ref="L972">IFERROR(IF(J972="","",INDEX('Inventory List'!$S$4:$S$1001,MATCH(B972,'Inventory List'!$A$4:$A$1001,0))),"")</f>
        <v/>
      </c>
      <c r="M972" s="67" t="str">
        <f t="shared" si="2"/>
        <v/>
      </c>
    </row>
    <row r="973">
      <c r="A973" s="21"/>
      <c r="B973" s="47"/>
      <c r="C973" s="69"/>
      <c r="D973" s="68"/>
      <c r="E973" s="46" t="str">
        <f t="array" ref="E973">IFNA(INDEX('Inventory List'!W974:W1970,Match(B973,'Inventory List'!A974:A1970,0)),"")</f>
        <v/>
      </c>
      <c r="G973" s="21"/>
      <c r="H973" s="49" t="str">
        <f t="array" ref="H973">IFNA(INDEX('Inventory List'!H974:H1970,Match(B973,'Inventory List'!A974:A1970,0)),"")</f>
        <v/>
      </c>
      <c r="I973" s="21"/>
      <c r="J973" s="66" t="str">
        <f t="shared" si="1"/>
        <v/>
      </c>
      <c r="L973" s="67" t="str">
        <f t="array" ref="L973">IFERROR(IF(J973="","",INDEX('Inventory List'!$S$4:$S$1001,MATCH(B973,'Inventory List'!$A$4:$A$1001,0))),"")</f>
        <v/>
      </c>
      <c r="M973" s="67" t="str">
        <f t="shared" si="2"/>
        <v/>
      </c>
    </row>
    <row r="974">
      <c r="A974" s="21"/>
      <c r="B974" s="47"/>
      <c r="C974" s="69"/>
      <c r="D974" s="68"/>
      <c r="E974" s="46" t="str">
        <f t="array" ref="E974">IFNA(INDEX('Inventory List'!W975:W1971,Match(B974,'Inventory List'!A975:A1971,0)),"")</f>
        <v/>
      </c>
      <c r="G974" s="21"/>
      <c r="H974" s="49" t="str">
        <f t="array" ref="H974">IFNA(INDEX('Inventory List'!H975:H1971,Match(B974,'Inventory List'!A975:A1971,0)),"")</f>
        <v/>
      </c>
      <c r="I974" s="21"/>
      <c r="J974" s="66" t="str">
        <f t="shared" si="1"/>
        <v/>
      </c>
      <c r="L974" s="67" t="str">
        <f t="array" ref="L974">IFERROR(IF(J974="","",INDEX('Inventory List'!$S$4:$S$1001,MATCH(B974,'Inventory List'!$A$4:$A$1001,0))),"")</f>
        <v/>
      </c>
      <c r="M974" s="67" t="str">
        <f t="shared" si="2"/>
        <v/>
      </c>
    </row>
    <row r="975">
      <c r="A975" s="21"/>
      <c r="B975" s="47"/>
      <c r="C975" s="69"/>
      <c r="D975" s="68"/>
      <c r="E975" s="46" t="str">
        <f t="array" ref="E975">IFNA(INDEX('Inventory List'!W976:W1972,Match(B975,'Inventory List'!A976:A1972,0)),"")</f>
        <v/>
      </c>
      <c r="G975" s="21"/>
      <c r="H975" s="49" t="str">
        <f t="array" ref="H975">IFNA(INDEX('Inventory List'!H976:H1972,Match(B975,'Inventory List'!A976:A1972,0)),"")</f>
        <v/>
      </c>
      <c r="I975" s="21"/>
      <c r="J975" s="66" t="str">
        <f t="shared" si="1"/>
        <v/>
      </c>
      <c r="L975" s="67" t="str">
        <f t="array" ref="L975">IFERROR(IF(J975="","",INDEX('Inventory List'!$S$4:$S$1001,MATCH(B975,'Inventory List'!$A$4:$A$1001,0))),"")</f>
        <v/>
      </c>
      <c r="M975" s="67" t="str">
        <f t="shared" si="2"/>
        <v/>
      </c>
    </row>
    <row r="976">
      <c r="A976" s="21"/>
      <c r="B976" s="47"/>
      <c r="C976" s="69"/>
      <c r="D976" s="68"/>
      <c r="E976" s="46" t="str">
        <f t="array" ref="E976">IFNA(INDEX('Inventory List'!W977:W1973,Match(B976,'Inventory List'!A977:A1973,0)),"")</f>
        <v/>
      </c>
      <c r="G976" s="21"/>
      <c r="H976" s="49" t="str">
        <f t="array" ref="H976">IFNA(INDEX('Inventory List'!H977:H1973,Match(B976,'Inventory List'!A977:A1973,0)),"")</f>
        <v/>
      </c>
      <c r="I976" s="21"/>
      <c r="J976" s="66" t="str">
        <f t="shared" si="1"/>
        <v/>
      </c>
      <c r="L976" s="67" t="str">
        <f t="array" ref="L976">IFERROR(IF(J976="","",INDEX('Inventory List'!$S$4:$S$1001,MATCH(B976,'Inventory List'!$A$4:$A$1001,0))),"")</f>
        <v/>
      </c>
      <c r="M976" s="67" t="str">
        <f t="shared" si="2"/>
        <v/>
      </c>
    </row>
    <row r="977">
      <c r="A977" s="21"/>
      <c r="B977" s="47"/>
      <c r="C977" s="69"/>
      <c r="D977" s="68"/>
      <c r="E977" s="46" t="str">
        <f t="array" ref="E977">IFNA(INDEX('Inventory List'!W978:W1974,Match(B977,'Inventory List'!A978:A1974,0)),"")</f>
        <v/>
      </c>
      <c r="G977" s="21"/>
      <c r="H977" s="49" t="str">
        <f t="array" ref="H977">IFNA(INDEX('Inventory List'!H978:H1974,Match(B977,'Inventory List'!A978:A1974,0)),"")</f>
        <v/>
      </c>
      <c r="I977" s="21"/>
      <c r="J977" s="66" t="str">
        <f t="shared" si="1"/>
        <v/>
      </c>
      <c r="L977" s="67" t="str">
        <f t="array" ref="L977">IFERROR(IF(J977="","",INDEX('Inventory List'!$S$4:$S$1001,MATCH(B977,'Inventory List'!$A$4:$A$1001,0))),"")</f>
        <v/>
      </c>
      <c r="M977" s="67" t="str">
        <f t="shared" si="2"/>
        <v/>
      </c>
    </row>
    <row r="978">
      <c r="A978" s="21"/>
      <c r="B978" s="47"/>
      <c r="C978" s="69"/>
      <c r="D978" s="68"/>
      <c r="E978" s="46" t="str">
        <f t="array" ref="E978">IFNA(INDEX('Inventory List'!W979:W1975,Match(B978,'Inventory List'!A979:A1975,0)),"")</f>
        <v/>
      </c>
      <c r="G978" s="21"/>
      <c r="H978" s="49" t="str">
        <f t="array" ref="H978">IFNA(INDEX('Inventory List'!H979:H1975,Match(B978,'Inventory List'!A979:A1975,0)),"")</f>
        <v/>
      </c>
      <c r="I978" s="21"/>
      <c r="J978" s="66" t="str">
        <f t="shared" si="1"/>
        <v/>
      </c>
      <c r="L978" s="67" t="str">
        <f t="array" ref="L978">IFERROR(IF(J978="","",INDEX('Inventory List'!$S$4:$S$1001,MATCH(B978,'Inventory List'!$A$4:$A$1001,0))),"")</f>
        <v/>
      </c>
      <c r="M978" s="67" t="str">
        <f t="shared" si="2"/>
        <v/>
      </c>
    </row>
    <row r="979">
      <c r="A979" s="21"/>
      <c r="B979" s="47"/>
      <c r="C979" s="69"/>
      <c r="D979" s="68"/>
      <c r="E979" s="46" t="str">
        <f t="array" ref="E979">IFNA(INDEX('Inventory List'!W980:W1976,Match(B979,'Inventory List'!A980:A1976,0)),"")</f>
        <v/>
      </c>
      <c r="G979" s="21"/>
      <c r="H979" s="49" t="str">
        <f t="array" ref="H979">IFNA(INDEX('Inventory List'!H980:H1976,Match(B979,'Inventory List'!A980:A1976,0)),"")</f>
        <v/>
      </c>
      <c r="I979" s="21"/>
      <c r="J979" s="66" t="str">
        <f t="shared" si="1"/>
        <v/>
      </c>
      <c r="L979" s="67" t="str">
        <f t="array" ref="L979">IFERROR(IF(J979="","",INDEX('Inventory List'!$S$4:$S$1001,MATCH(B979,'Inventory List'!$A$4:$A$1001,0))),"")</f>
        <v/>
      </c>
      <c r="M979" s="67" t="str">
        <f t="shared" si="2"/>
        <v/>
      </c>
    </row>
    <row r="980">
      <c r="A980" s="21"/>
      <c r="B980" s="47"/>
      <c r="C980" s="69"/>
      <c r="D980" s="68"/>
      <c r="E980" s="46" t="str">
        <f t="array" ref="E980">IFNA(INDEX('Inventory List'!W981:W1977,Match(B980,'Inventory List'!A981:A1977,0)),"")</f>
        <v/>
      </c>
      <c r="G980" s="21"/>
      <c r="H980" s="49" t="str">
        <f t="array" ref="H980">IFNA(INDEX('Inventory List'!H981:H1977,Match(B980,'Inventory List'!A981:A1977,0)),"")</f>
        <v/>
      </c>
      <c r="I980" s="21"/>
      <c r="J980" s="66" t="str">
        <f t="shared" si="1"/>
        <v/>
      </c>
      <c r="L980" s="67" t="str">
        <f t="array" ref="L980">IFERROR(IF(J980="","",INDEX('Inventory List'!$S$4:$S$1001,MATCH(B980,'Inventory List'!$A$4:$A$1001,0))),"")</f>
        <v/>
      </c>
      <c r="M980" s="67" t="str">
        <f t="shared" si="2"/>
        <v/>
      </c>
    </row>
    <row r="981">
      <c r="A981" s="21"/>
      <c r="B981" s="47"/>
      <c r="C981" s="69"/>
      <c r="D981" s="68"/>
      <c r="E981" s="46" t="str">
        <f t="array" ref="E981">IFNA(INDEX('Inventory List'!W982:W1978,Match(B981,'Inventory List'!A982:A1978,0)),"")</f>
        <v/>
      </c>
      <c r="G981" s="21"/>
      <c r="H981" s="49" t="str">
        <f t="array" ref="H981">IFNA(INDEX('Inventory List'!H982:H1978,Match(B981,'Inventory List'!A982:A1978,0)),"")</f>
        <v/>
      </c>
      <c r="I981" s="21"/>
      <c r="J981" s="66" t="str">
        <f t="shared" si="1"/>
        <v/>
      </c>
      <c r="L981" s="67" t="str">
        <f t="array" ref="L981">IFERROR(IF(J981="","",INDEX('Inventory List'!$S$4:$S$1001,MATCH(B981,'Inventory List'!$A$4:$A$1001,0))),"")</f>
        <v/>
      </c>
      <c r="M981" s="67" t="str">
        <f t="shared" si="2"/>
        <v/>
      </c>
    </row>
    <row r="982">
      <c r="A982" s="21"/>
      <c r="B982" s="47"/>
      <c r="C982" s="69"/>
      <c r="D982" s="68"/>
      <c r="E982" s="46" t="str">
        <f t="array" ref="E982">IFNA(INDEX('Inventory List'!W983:W1979,Match(B982,'Inventory List'!A983:A1979,0)),"")</f>
        <v/>
      </c>
      <c r="G982" s="21"/>
      <c r="H982" s="49" t="str">
        <f t="array" ref="H982">IFNA(INDEX('Inventory List'!H983:H1979,Match(B982,'Inventory List'!A983:A1979,0)),"")</f>
        <v/>
      </c>
      <c r="I982" s="21"/>
      <c r="J982" s="66" t="str">
        <f t="shared" si="1"/>
        <v/>
      </c>
      <c r="L982" s="67" t="str">
        <f t="array" ref="L982">IFERROR(IF(J982="","",INDEX('Inventory List'!$S$4:$S$1001,MATCH(B982,'Inventory List'!$A$4:$A$1001,0))),"")</f>
        <v/>
      </c>
      <c r="M982" s="67" t="str">
        <f t="shared" si="2"/>
        <v/>
      </c>
    </row>
    <row r="983">
      <c r="A983" s="21"/>
      <c r="B983" s="47"/>
      <c r="C983" s="69"/>
      <c r="D983" s="68"/>
      <c r="E983" s="46" t="str">
        <f t="array" ref="E983">IFNA(INDEX('Inventory List'!W984:W1980,Match(B983,'Inventory List'!A984:A1980,0)),"")</f>
        <v/>
      </c>
      <c r="G983" s="21"/>
      <c r="H983" s="49" t="str">
        <f t="array" ref="H983">IFNA(INDEX('Inventory List'!H984:H1980,Match(B983,'Inventory List'!A984:A1980,0)),"")</f>
        <v/>
      </c>
      <c r="I983" s="21"/>
      <c r="J983" s="66" t="str">
        <f t="shared" si="1"/>
        <v/>
      </c>
      <c r="L983" s="67" t="str">
        <f t="array" ref="L983">IFERROR(IF(J983="","",INDEX('Inventory List'!$S$4:$S$1001,MATCH(B983,'Inventory List'!$A$4:$A$1001,0))),"")</f>
        <v/>
      </c>
      <c r="M983" s="67" t="str">
        <f t="shared" si="2"/>
        <v/>
      </c>
    </row>
    <row r="984">
      <c r="A984" s="21"/>
      <c r="B984" s="47"/>
      <c r="C984" s="69"/>
      <c r="D984" s="68"/>
      <c r="E984" s="46" t="str">
        <f t="array" ref="E984">IFNA(INDEX('Inventory List'!W985:W1981,Match(B984,'Inventory List'!A985:A1981,0)),"")</f>
        <v/>
      </c>
      <c r="G984" s="21"/>
      <c r="H984" s="49" t="str">
        <f t="array" ref="H984">IFNA(INDEX('Inventory List'!H985:H1981,Match(B984,'Inventory List'!A985:A1981,0)),"")</f>
        <v/>
      </c>
      <c r="I984" s="21"/>
      <c r="J984" s="66" t="str">
        <f t="shared" si="1"/>
        <v/>
      </c>
      <c r="L984" s="67" t="str">
        <f t="array" ref="L984">IFERROR(IF(J984="","",INDEX('Inventory List'!$S$4:$S$1001,MATCH(B984,'Inventory List'!$A$4:$A$1001,0))),"")</f>
        <v/>
      </c>
      <c r="M984" s="67" t="str">
        <f t="shared" si="2"/>
        <v/>
      </c>
    </row>
    <row r="985">
      <c r="A985" s="21"/>
      <c r="B985" s="47"/>
      <c r="C985" s="69"/>
      <c r="D985" s="68"/>
      <c r="E985" s="46" t="str">
        <f t="array" ref="E985">IFNA(INDEX('Inventory List'!W986:W1982,Match(B985,'Inventory List'!A986:A1982,0)),"")</f>
        <v/>
      </c>
      <c r="G985" s="21"/>
      <c r="H985" s="49" t="str">
        <f t="array" ref="H985">IFNA(INDEX('Inventory List'!H986:H1982,Match(B985,'Inventory List'!A986:A1982,0)),"")</f>
        <v/>
      </c>
      <c r="I985" s="21"/>
      <c r="J985" s="66" t="str">
        <f t="shared" si="1"/>
        <v/>
      </c>
      <c r="L985" s="67" t="str">
        <f t="array" ref="L985">IFERROR(IF(J985="","",INDEX('Inventory List'!$S$4:$S$1001,MATCH(B985,'Inventory List'!$A$4:$A$1001,0))),"")</f>
        <v/>
      </c>
      <c r="M985" s="67" t="str">
        <f t="shared" si="2"/>
        <v/>
      </c>
    </row>
    <row r="986">
      <c r="A986" s="21"/>
      <c r="B986" s="47"/>
      <c r="C986" s="69"/>
      <c r="D986" s="68"/>
      <c r="E986" s="46" t="str">
        <f t="array" ref="E986">IFNA(INDEX('Inventory List'!W987:W1983,Match(B986,'Inventory List'!A987:A1983,0)),"")</f>
        <v/>
      </c>
      <c r="G986" s="21"/>
      <c r="H986" s="49" t="str">
        <f t="array" ref="H986">IFNA(INDEX('Inventory List'!H987:H1983,Match(B986,'Inventory List'!A987:A1983,0)),"")</f>
        <v/>
      </c>
      <c r="I986" s="21"/>
      <c r="J986" s="66" t="str">
        <f t="shared" si="1"/>
        <v/>
      </c>
      <c r="L986" s="67" t="str">
        <f t="array" ref="L986">IFERROR(IF(J986="","",INDEX('Inventory List'!$S$4:$S$1001,MATCH(B986,'Inventory List'!$A$4:$A$1001,0))),"")</f>
        <v/>
      </c>
      <c r="M986" s="67" t="str">
        <f t="shared" si="2"/>
        <v/>
      </c>
    </row>
    <row r="987">
      <c r="A987" s="21"/>
      <c r="B987" s="47"/>
      <c r="C987" s="69"/>
      <c r="D987" s="68"/>
      <c r="E987" s="46" t="str">
        <f t="array" ref="E987">IFNA(INDEX('Inventory List'!W988:W1984,Match(B987,'Inventory List'!A988:A1984,0)),"")</f>
        <v/>
      </c>
      <c r="G987" s="21"/>
      <c r="H987" s="49" t="str">
        <f t="array" ref="H987">IFNA(INDEX('Inventory List'!H988:H1984,Match(B987,'Inventory List'!A988:A1984,0)),"")</f>
        <v/>
      </c>
      <c r="I987" s="21"/>
      <c r="J987" s="66" t="str">
        <f t="shared" si="1"/>
        <v/>
      </c>
      <c r="L987" s="67" t="str">
        <f t="array" ref="L987">IFERROR(IF(J987="","",INDEX('Inventory List'!$S$4:$S$1001,MATCH(B987,'Inventory List'!$A$4:$A$1001,0))),"")</f>
        <v/>
      </c>
      <c r="M987" s="67" t="str">
        <f t="shared" si="2"/>
        <v/>
      </c>
    </row>
    <row r="988">
      <c r="A988" s="21"/>
      <c r="B988" s="47"/>
      <c r="C988" s="69"/>
      <c r="D988" s="68"/>
      <c r="E988" s="46" t="str">
        <f t="array" ref="E988">IFNA(INDEX('Inventory List'!W989:W1985,Match(B988,'Inventory List'!A989:A1985,0)),"")</f>
        <v/>
      </c>
      <c r="G988" s="21"/>
      <c r="H988" s="49" t="str">
        <f t="array" ref="H988">IFNA(INDEX('Inventory List'!H989:H1985,Match(B988,'Inventory List'!A989:A1985,0)),"")</f>
        <v/>
      </c>
      <c r="I988" s="21"/>
      <c r="J988" s="66" t="str">
        <f t="shared" si="1"/>
        <v/>
      </c>
      <c r="L988" s="67" t="str">
        <f t="array" ref="L988">IFERROR(IF(J988="","",INDEX('Inventory List'!$S$4:$S$1001,MATCH(B988,'Inventory List'!$A$4:$A$1001,0))),"")</f>
        <v/>
      </c>
      <c r="M988" s="67" t="str">
        <f t="shared" si="2"/>
        <v/>
      </c>
    </row>
    <row r="989">
      <c r="A989" s="21"/>
      <c r="B989" s="47"/>
      <c r="C989" s="69"/>
      <c r="D989" s="68"/>
      <c r="E989" s="46" t="str">
        <f t="array" ref="E989">IFNA(INDEX('Inventory List'!W990:W1986,Match(B989,'Inventory List'!A990:A1986,0)),"")</f>
        <v/>
      </c>
      <c r="G989" s="21"/>
      <c r="H989" s="49" t="str">
        <f t="array" ref="H989">IFNA(INDEX('Inventory List'!H990:H1986,Match(B989,'Inventory List'!A990:A1986,0)),"")</f>
        <v/>
      </c>
      <c r="I989" s="21"/>
      <c r="J989" s="66" t="str">
        <f t="shared" si="1"/>
        <v/>
      </c>
      <c r="L989" s="67" t="str">
        <f t="array" ref="L989">IFERROR(IF(J989="","",INDEX('Inventory List'!$S$4:$S$1001,MATCH(B989,'Inventory List'!$A$4:$A$1001,0))),"")</f>
        <v/>
      </c>
      <c r="M989" s="67" t="str">
        <f t="shared" si="2"/>
        <v/>
      </c>
    </row>
    <row r="990">
      <c r="A990" s="21"/>
      <c r="B990" s="47"/>
      <c r="C990" s="69"/>
      <c r="D990" s="68"/>
      <c r="E990" s="46" t="str">
        <f t="array" ref="E990">IFNA(INDEX('Inventory List'!W991:W1987,Match(B990,'Inventory List'!A991:A1987,0)),"")</f>
        <v/>
      </c>
      <c r="G990" s="21"/>
      <c r="H990" s="49" t="str">
        <f t="array" ref="H990">IFNA(INDEX('Inventory List'!H991:H1987,Match(B990,'Inventory List'!A991:A1987,0)),"")</f>
        <v/>
      </c>
      <c r="I990" s="21"/>
      <c r="J990" s="66" t="str">
        <f t="shared" si="1"/>
        <v/>
      </c>
      <c r="L990" s="67" t="str">
        <f t="array" ref="L990">IFERROR(IF(J990="","",INDEX('Inventory List'!$S$4:$S$1001,MATCH(B990,'Inventory List'!$A$4:$A$1001,0))),"")</f>
        <v/>
      </c>
      <c r="M990" s="67" t="str">
        <f t="shared" si="2"/>
        <v/>
      </c>
    </row>
    <row r="991">
      <c r="A991" s="21"/>
      <c r="B991" s="47"/>
      <c r="C991" s="69"/>
      <c r="D991" s="68"/>
      <c r="E991" s="46" t="str">
        <f t="array" ref="E991">IFNA(INDEX('Inventory List'!W992:W1988,Match(B991,'Inventory List'!A992:A1988,0)),"")</f>
        <v/>
      </c>
      <c r="G991" s="21"/>
      <c r="H991" s="49" t="str">
        <f t="array" ref="H991">IFNA(INDEX('Inventory List'!H992:H1988,Match(B991,'Inventory List'!A992:A1988,0)),"")</f>
        <v/>
      </c>
      <c r="I991" s="21"/>
      <c r="J991" s="66" t="str">
        <f t="shared" si="1"/>
        <v/>
      </c>
      <c r="L991" s="67" t="str">
        <f t="array" ref="L991">IFERROR(IF(J991="","",INDEX('Inventory List'!$S$4:$S$1001,MATCH(B991,'Inventory List'!$A$4:$A$1001,0))),"")</f>
        <v/>
      </c>
      <c r="M991" s="67" t="str">
        <f t="shared" si="2"/>
        <v/>
      </c>
    </row>
    <row r="992">
      <c r="A992" s="21"/>
      <c r="B992" s="47"/>
      <c r="C992" s="69"/>
      <c r="D992" s="68"/>
      <c r="E992" s="46" t="str">
        <f t="array" ref="E992">IFNA(INDEX('Inventory List'!W993:W1989,Match(B992,'Inventory List'!A993:A1989,0)),"")</f>
        <v/>
      </c>
      <c r="G992" s="21"/>
      <c r="H992" s="49" t="str">
        <f t="array" ref="H992">IFNA(INDEX('Inventory List'!H993:H1989,Match(B992,'Inventory List'!A993:A1989,0)),"")</f>
        <v/>
      </c>
      <c r="I992" s="21"/>
      <c r="J992" s="66" t="str">
        <f t="shared" si="1"/>
        <v/>
      </c>
      <c r="L992" s="67" t="str">
        <f t="array" ref="L992">IFERROR(IF(J992="","",INDEX('Inventory List'!$S$4:$S$1001,MATCH(B992,'Inventory List'!$A$4:$A$1001,0))),"")</f>
        <v/>
      </c>
      <c r="M992" s="67" t="str">
        <f t="shared" si="2"/>
        <v/>
      </c>
    </row>
    <row r="993">
      <c r="A993" s="21"/>
      <c r="B993" s="47"/>
      <c r="C993" s="69"/>
      <c r="D993" s="68"/>
      <c r="E993" s="46" t="str">
        <f t="array" ref="E993">IFNA(INDEX('Inventory List'!W994:W1990,Match(B993,'Inventory List'!A994:A1990,0)),"")</f>
        <v/>
      </c>
      <c r="G993" s="21"/>
      <c r="H993" s="49" t="str">
        <f t="array" ref="H993">IFNA(INDEX('Inventory List'!H994:H1990,Match(B993,'Inventory List'!A994:A1990,0)),"")</f>
        <v/>
      </c>
      <c r="I993" s="21"/>
      <c r="J993" s="66" t="str">
        <f t="shared" si="1"/>
        <v/>
      </c>
      <c r="L993" s="67" t="str">
        <f t="array" ref="L993">IFERROR(IF(J993="","",INDEX('Inventory List'!$S$4:$S$1001,MATCH(B993,'Inventory List'!$A$4:$A$1001,0))),"")</f>
        <v/>
      </c>
      <c r="M993" s="67" t="str">
        <f t="shared" si="2"/>
        <v/>
      </c>
    </row>
    <row r="994">
      <c r="A994" s="21"/>
      <c r="B994" s="47"/>
      <c r="C994" s="69"/>
      <c r="D994" s="68"/>
      <c r="E994" s="46" t="str">
        <f t="array" ref="E994">IFNA(INDEX('Inventory List'!W995:W1991,Match(B994,'Inventory List'!A995:A1991,0)),"")</f>
        <v/>
      </c>
      <c r="G994" s="21"/>
      <c r="H994" s="49" t="str">
        <f t="array" ref="H994">IFNA(INDEX('Inventory List'!H995:H1991,Match(B994,'Inventory List'!A995:A1991,0)),"")</f>
        <v/>
      </c>
      <c r="I994" s="21"/>
      <c r="J994" s="66" t="str">
        <f t="shared" si="1"/>
        <v/>
      </c>
      <c r="L994" s="67" t="str">
        <f t="array" ref="L994">IFERROR(IF(J994="","",INDEX('Inventory List'!$S$4:$S$1001,MATCH(B994,'Inventory List'!$A$4:$A$1001,0))),"")</f>
        <v/>
      </c>
      <c r="M994" s="67" t="str">
        <f t="shared" si="2"/>
        <v/>
      </c>
    </row>
    <row r="995">
      <c r="A995" s="21"/>
      <c r="B995" s="47"/>
      <c r="C995" s="69"/>
      <c r="D995" s="68"/>
      <c r="E995" s="46" t="str">
        <f t="array" ref="E995">IFNA(INDEX('Inventory List'!W996:W1992,Match(B995,'Inventory List'!A996:A1992,0)),"")</f>
        <v/>
      </c>
      <c r="G995" s="21"/>
      <c r="H995" s="49" t="str">
        <f t="array" ref="H995">IFNA(INDEX('Inventory List'!H996:H1992,Match(B995,'Inventory List'!A996:A1992,0)),"")</f>
        <v/>
      </c>
      <c r="I995" s="21"/>
      <c r="J995" s="66" t="str">
        <f t="shared" si="1"/>
        <v/>
      </c>
      <c r="L995" s="67" t="str">
        <f t="array" ref="L995">IFERROR(IF(J995="","",INDEX('Inventory List'!$S$4:$S$1001,MATCH(B995,'Inventory List'!$A$4:$A$1001,0))),"")</f>
        <v/>
      </c>
      <c r="M995" s="67" t="str">
        <f t="shared" si="2"/>
        <v/>
      </c>
    </row>
  </sheetData>
  <customSheetViews>
    <customSheetView guid="{9F9E0728-F22E-4264-B28A-AF4CBD5C1D1F}" filter="1" showAutoFilter="1">
      <autoFilter ref="$A$2:$M$18">
        <filterColumn colId="2">
          <filters/>
        </filterColumn>
      </autoFilter>
    </customSheetView>
    <customSheetView guid="{04754048-AFB2-4207-876A-30572B1E15E2}" filter="1" showAutoFilter="1">
      <autoFilter ref="$A$2:$M$3"/>
    </customSheetView>
  </customSheetViews>
  <mergeCells count="4">
    <mergeCell ref="A1:B1"/>
    <mergeCell ref="C1:D1"/>
    <mergeCell ref="G1:J1"/>
    <mergeCell ref="L1:M1"/>
  </mergeCells>
  <conditionalFormatting sqref="B19">
    <cfRule type="notContainsBlanks" dxfId="1" priority="1">
      <formula>LEN(TRIM(B19))&gt;0</formula>
    </cfRule>
  </conditionalFormatting>
  <dataValidations>
    <dataValidation type="list" allowBlank="1" showErrorMessage="1" sqref="B3:B995">
      <formula1>'Inventory List'!$A$4:$A$1001</formula1>
    </dataValidation>
  </dataValidations>
  <drawing r:id="rId1"/>
  <tableParts count="1">
    <tablePart r:id="rId3"/>
  </tableParts>
  <extLst>
    <ext uri="{3A4CF648-6AED-40f4-86FF-DC5316D8AED3}">
      <x14:slicerList>
        <x14:slicer r:id="rId4"/>
      </x14:slicerList>
    </ext>
  </extLst>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pane xSplit="2.0" ySplit="2.0" topLeftCell="C3" activePane="bottomRight" state="frozen"/>
      <selection activeCell="C1" sqref="C1" pane="topRight"/>
      <selection activeCell="A3" sqref="A3" pane="bottomLeft"/>
      <selection activeCell="C3" sqref="C3" pane="bottomRight"/>
    </sheetView>
  </sheetViews>
  <sheetFormatPr customHeight="1" defaultColWidth="12.63" defaultRowHeight="15.75"/>
  <cols>
    <col customWidth="1" min="1" max="1" width="16.25"/>
    <col customWidth="1" min="2" max="2" width="38.63"/>
    <col customWidth="1" min="3" max="3" width="16.75"/>
    <col customWidth="1" min="4" max="4" width="16.38"/>
    <col customWidth="1" min="5" max="5" width="19.25"/>
    <col customWidth="1" min="6" max="6" width="0.38"/>
    <col customWidth="1" min="7" max="7" width="14.13"/>
    <col customWidth="1" min="8" max="8" width="14.25"/>
    <col customWidth="1" min="9" max="9" width="14.88"/>
  </cols>
  <sheetData>
    <row r="1" ht="31.5" customHeight="1">
      <c r="A1" s="22" t="s">
        <v>82</v>
      </c>
      <c r="C1" s="70" t="s">
        <v>240</v>
      </c>
      <c r="E1" s="23"/>
      <c r="F1" s="56"/>
      <c r="G1" s="71"/>
    </row>
    <row r="2" ht="21.0" customHeight="1">
      <c r="A2" s="23" t="s">
        <v>246</v>
      </c>
      <c r="B2" s="23" t="s">
        <v>88</v>
      </c>
      <c r="C2" s="59" t="s">
        <v>247</v>
      </c>
      <c r="D2" s="59" t="s">
        <v>248</v>
      </c>
      <c r="E2" s="23" t="s">
        <v>249</v>
      </c>
      <c r="F2" s="60"/>
      <c r="G2" s="37" t="s">
        <v>241</v>
      </c>
      <c r="H2" s="37" t="s">
        <v>101</v>
      </c>
      <c r="I2" s="37" t="s">
        <v>245</v>
      </c>
    </row>
    <row r="3">
      <c r="A3" s="43">
        <v>20001.0</v>
      </c>
      <c r="B3" s="43" t="s">
        <v>110</v>
      </c>
      <c r="C3" s="64">
        <v>43988.0</v>
      </c>
      <c r="D3" s="64">
        <v>43988.0</v>
      </c>
      <c r="E3" s="43" t="s">
        <v>250</v>
      </c>
      <c r="G3" s="43">
        <v>5.0</v>
      </c>
      <c r="H3" s="67">
        <f t="array" ref="H3">IFERROR(IF(G3="","",INDEX('Inventory List'!$U$4:$U$1001,MATCH(B3,'Inventory List'!$A$4:$A$1001,0))),"")</f>
        <v>7</v>
      </c>
      <c r="I3" s="67">
        <f t="shared" ref="I3:I995" si="1">IF(A3="","",G3*H3)</f>
        <v>35</v>
      </c>
    </row>
    <row r="4">
      <c r="A4" s="43">
        <v>20002.0</v>
      </c>
      <c r="B4" s="43" t="s">
        <v>114</v>
      </c>
      <c r="C4" s="64">
        <v>43988.0</v>
      </c>
      <c r="D4" s="64">
        <v>43988.0</v>
      </c>
      <c r="E4" s="43" t="s">
        <v>251</v>
      </c>
      <c r="F4" s="21"/>
      <c r="G4" s="43">
        <v>10.0</v>
      </c>
      <c r="H4" s="67">
        <f t="array" ref="H4">IFERROR(IF(G4="","",INDEX('Inventory List'!$U$4:$U$1001,MATCH(B4,'Inventory List'!$A$4:$A$1001,0))),"")</f>
        <v>4.5</v>
      </c>
      <c r="I4" s="67">
        <f t="shared" si="1"/>
        <v>45</v>
      </c>
    </row>
    <row r="5">
      <c r="A5" s="43">
        <v>20003.0</v>
      </c>
      <c r="B5" s="43" t="s">
        <v>105</v>
      </c>
      <c r="C5" s="64">
        <v>43988.0</v>
      </c>
      <c r="D5" s="64">
        <v>43988.0</v>
      </c>
      <c r="E5" s="43" t="s">
        <v>252</v>
      </c>
      <c r="F5" s="21"/>
      <c r="G5" s="43">
        <v>10.0</v>
      </c>
      <c r="H5" s="67">
        <f t="array" ref="H5">IFERROR(IF(G5="","",INDEX('Inventory List'!$U$4:$U$1001,MATCH(B5,'Inventory List'!$A$4:$A$1001,0))),"")</f>
        <v>7</v>
      </c>
      <c r="I5" s="67">
        <f t="shared" si="1"/>
        <v>70</v>
      </c>
    </row>
    <row r="6">
      <c r="A6" s="43">
        <v>20004.0</v>
      </c>
      <c r="B6" s="43" t="s">
        <v>117</v>
      </c>
      <c r="C6" s="64">
        <v>43988.0</v>
      </c>
      <c r="D6" s="64">
        <v>43988.0</v>
      </c>
      <c r="E6" s="43" t="s">
        <v>253</v>
      </c>
      <c r="F6" s="21"/>
      <c r="G6" s="43">
        <v>25.0</v>
      </c>
      <c r="H6" s="67">
        <f t="array" ref="H6">IFERROR(IF(G6="","",INDEX('Inventory List'!$U$4:$U$1001,MATCH(B6,'Inventory List'!$A$4:$A$1001,0))),"")</f>
        <v>1.8</v>
      </c>
      <c r="I6" s="67">
        <f t="shared" si="1"/>
        <v>45</v>
      </c>
    </row>
    <row r="7">
      <c r="A7" s="43">
        <v>20005.0</v>
      </c>
      <c r="B7" s="43" t="s">
        <v>121</v>
      </c>
      <c r="C7" s="64">
        <v>43988.0</v>
      </c>
      <c r="D7" s="64">
        <v>43988.0</v>
      </c>
      <c r="E7" s="43" t="s">
        <v>254</v>
      </c>
      <c r="F7" s="21"/>
      <c r="G7" s="43">
        <v>14.0</v>
      </c>
      <c r="H7" s="67">
        <f t="array" ref="H7">IFERROR(IF(G7="","",INDEX('Inventory List'!$U$4:$U$1001,MATCH(B7,'Inventory List'!$A$4:$A$1001,0))),"")</f>
        <v>1</v>
      </c>
      <c r="I7" s="67">
        <f t="shared" si="1"/>
        <v>14</v>
      </c>
    </row>
    <row r="8">
      <c r="A8" s="43">
        <v>20006.0</v>
      </c>
      <c r="B8" s="43" t="s">
        <v>127</v>
      </c>
      <c r="C8" s="64">
        <v>43988.0</v>
      </c>
      <c r="D8" s="64">
        <v>43988.0</v>
      </c>
      <c r="E8" s="43" t="s">
        <v>255</v>
      </c>
      <c r="F8" s="21"/>
      <c r="G8" s="43">
        <v>30.0</v>
      </c>
      <c r="H8" s="67">
        <f t="array" ref="H8">IFERROR(IF(G8="","",INDEX('Inventory List'!$U$4:$U$1001,MATCH(B8,'Inventory List'!$A$4:$A$1001,0))),"")</f>
        <v>1.8</v>
      </c>
      <c r="I8" s="67">
        <f t="shared" si="1"/>
        <v>54</v>
      </c>
    </row>
    <row r="9">
      <c r="A9" s="43">
        <v>20007.0</v>
      </c>
      <c r="B9" s="43" t="s">
        <v>129</v>
      </c>
      <c r="C9" s="64">
        <v>43988.0</v>
      </c>
      <c r="D9" s="64">
        <v>43988.0</v>
      </c>
      <c r="E9" s="43" t="s">
        <v>256</v>
      </c>
      <c r="F9" s="21"/>
      <c r="G9" s="43">
        <v>12.0</v>
      </c>
      <c r="H9" s="67">
        <f t="array" ref="H9">IFERROR(IF(G9="","",INDEX('Inventory List'!$U$4:$U$1001,MATCH(B9,'Inventory List'!$A$4:$A$1001,0))),"")</f>
        <v>1</v>
      </c>
      <c r="I9" s="67">
        <f t="shared" si="1"/>
        <v>12</v>
      </c>
    </row>
    <row r="10">
      <c r="A10" s="43">
        <v>20008.0</v>
      </c>
      <c r="B10" s="43" t="s">
        <v>133</v>
      </c>
      <c r="C10" s="64">
        <v>43990.0</v>
      </c>
      <c r="D10" s="64"/>
      <c r="E10" s="43" t="s">
        <v>257</v>
      </c>
      <c r="F10" s="21"/>
      <c r="G10" s="43">
        <v>8.0</v>
      </c>
      <c r="H10" s="67">
        <f t="array" ref="H10">IFERROR(IF(G10="","",INDEX('Inventory List'!$U$4:$U$1001,MATCH(B10,'Inventory List'!$A$4:$A$1001,0))),"")</f>
        <v>1.5</v>
      </c>
      <c r="I10" s="67">
        <f t="shared" si="1"/>
        <v>12</v>
      </c>
    </row>
    <row r="11">
      <c r="A11" s="43">
        <v>20009.0</v>
      </c>
      <c r="B11" s="43" t="s">
        <v>139</v>
      </c>
      <c r="C11" s="72">
        <v>44003.0</v>
      </c>
      <c r="D11" s="72">
        <v>44003.0</v>
      </c>
      <c r="E11" s="43" t="s">
        <v>250</v>
      </c>
      <c r="F11" s="21"/>
      <c r="G11" s="43">
        <v>6.0</v>
      </c>
      <c r="H11" s="67">
        <f t="array" ref="H11">IFERROR(IF(G11="","",INDEX('Inventory List'!$U$4:$U$1001,MATCH(B11,'Inventory List'!$A$4:$A$1001,0))),"")</f>
        <v>1.6</v>
      </c>
      <c r="I11" s="67">
        <f t="shared" si="1"/>
        <v>9.6</v>
      </c>
    </row>
    <row r="12">
      <c r="A12" s="43">
        <v>20010.0</v>
      </c>
      <c r="B12" s="43" t="s">
        <v>141</v>
      </c>
      <c r="C12" s="72">
        <v>44003.0</v>
      </c>
      <c r="D12" s="72">
        <v>44003.0</v>
      </c>
      <c r="E12" s="43" t="s">
        <v>256</v>
      </c>
      <c r="F12" s="21"/>
      <c r="G12" s="43">
        <v>1.0</v>
      </c>
      <c r="H12" s="67">
        <f t="array" ref="H12">IFERROR(IF(G12="","",INDEX('Inventory List'!$U$4:$U$1001,MATCH(B12,'Inventory List'!$A$4:$A$1001,0))),"")</f>
        <v>13</v>
      </c>
      <c r="I12" s="67">
        <f t="shared" si="1"/>
        <v>13</v>
      </c>
    </row>
    <row r="13">
      <c r="A13" s="43">
        <v>20011.0</v>
      </c>
      <c r="B13" s="43" t="s">
        <v>152</v>
      </c>
      <c r="C13" s="72">
        <v>44003.0</v>
      </c>
      <c r="D13" s="72">
        <v>44003.0</v>
      </c>
      <c r="E13" s="43" t="s">
        <v>258</v>
      </c>
      <c r="F13" s="21"/>
      <c r="G13" s="43">
        <v>4.0</v>
      </c>
      <c r="H13" s="67">
        <f t="array" ref="H13">IFERROR(IF(G13="","",INDEX('Inventory List'!$U$4:$U$1001,MATCH(B13,'Inventory List'!$A$4:$A$1001,0))),"")</f>
        <v>15</v>
      </c>
      <c r="I13" s="67">
        <f t="shared" si="1"/>
        <v>60</v>
      </c>
    </row>
    <row r="14">
      <c r="A14" s="43">
        <v>20012.0</v>
      </c>
      <c r="B14" s="43" t="s">
        <v>133</v>
      </c>
      <c r="C14" s="72">
        <v>44003.0</v>
      </c>
      <c r="D14" s="72">
        <v>44003.0</v>
      </c>
      <c r="E14" s="43" t="s">
        <v>259</v>
      </c>
      <c r="F14" s="21"/>
      <c r="G14" s="43">
        <v>2.0</v>
      </c>
      <c r="H14" s="67">
        <f t="array" ref="H14">IFERROR(IF(G14="","",INDEX('Inventory List'!$U$4:$U$1001,MATCH(B14,'Inventory List'!$A$4:$A$1001,0))),"")</f>
        <v>1.5</v>
      </c>
      <c r="I14" s="67">
        <f t="shared" si="1"/>
        <v>3</v>
      </c>
    </row>
    <row r="15">
      <c r="A15" s="43">
        <v>20013.0</v>
      </c>
      <c r="B15" s="43" t="s">
        <v>141</v>
      </c>
      <c r="C15" s="72">
        <v>44003.0</v>
      </c>
      <c r="D15" s="64"/>
      <c r="E15" s="43" t="s">
        <v>260</v>
      </c>
      <c r="F15" s="21"/>
      <c r="G15" s="43">
        <v>9.0</v>
      </c>
      <c r="H15" s="67">
        <f t="array" ref="H15">IFERROR(IF(G15="","",INDEX('Inventory List'!$U$4:$U$1001,MATCH(B15,'Inventory List'!$A$4:$A$1001,0))),"")</f>
        <v>13</v>
      </c>
      <c r="I15" s="67">
        <f t="shared" si="1"/>
        <v>117</v>
      </c>
    </row>
    <row r="16">
      <c r="A16" s="43">
        <v>20014.0</v>
      </c>
      <c r="B16" s="43" t="s">
        <v>178</v>
      </c>
      <c r="C16" s="64">
        <v>44004.0</v>
      </c>
      <c r="D16" s="64">
        <v>44004.0</v>
      </c>
      <c r="E16" s="43" t="s">
        <v>261</v>
      </c>
      <c r="F16" s="21"/>
      <c r="G16" s="43">
        <v>1.0</v>
      </c>
      <c r="H16" s="67">
        <f t="array" ref="H16">IFERROR(IF(G16="","",INDEX('Inventory List'!$U$4:$U$1001,MATCH(B16,'Inventory List'!$A$4:$A$1001,0))),"")</f>
        <v>15</v>
      </c>
      <c r="I16" s="67">
        <f t="shared" si="1"/>
        <v>15</v>
      </c>
    </row>
    <row r="17">
      <c r="A17" s="43">
        <v>20015.0</v>
      </c>
      <c r="B17" s="43" t="s">
        <v>188</v>
      </c>
      <c r="C17" s="64">
        <v>44009.0</v>
      </c>
      <c r="D17" s="64">
        <v>44009.0</v>
      </c>
      <c r="E17" s="43" t="s">
        <v>262</v>
      </c>
      <c r="F17" s="21"/>
      <c r="G17" s="43">
        <v>2.0</v>
      </c>
      <c r="H17" s="67">
        <f t="array" ref="H17">IFERROR(IF(G17="","",INDEX('Inventory List'!$U$4:$U$1001,MATCH(B17,'Inventory List'!$A$4:$A$1001,0))),"")</f>
        <v>4.5</v>
      </c>
      <c r="I17" s="67">
        <f t="shared" si="1"/>
        <v>9</v>
      </c>
    </row>
    <row r="18">
      <c r="A18" s="43">
        <v>20016.0</v>
      </c>
      <c r="B18" s="43" t="s">
        <v>207</v>
      </c>
      <c r="C18" s="64">
        <v>44009.0</v>
      </c>
      <c r="D18" s="64"/>
      <c r="E18" s="43" t="s">
        <v>262</v>
      </c>
      <c r="F18" s="21"/>
      <c r="G18" s="43">
        <v>3.0</v>
      </c>
      <c r="H18" s="67">
        <f t="array" ref="H18">IFERROR(IF(G18="","",INDEX('Inventory List'!$U$4:$U$1001,MATCH(B18,'Inventory List'!$A$4:$A$1001,0))),"")</f>
        <v>6</v>
      </c>
      <c r="I18" s="67">
        <f t="shared" si="1"/>
        <v>18</v>
      </c>
    </row>
    <row r="19">
      <c r="A19" s="43">
        <v>20017.0</v>
      </c>
      <c r="B19" s="43" t="s">
        <v>114</v>
      </c>
      <c r="C19" s="72">
        <v>44009.0</v>
      </c>
      <c r="D19" s="72">
        <v>44009.0</v>
      </c>
      <c r="E19" s="43" t="s">
        <v>262</v>
      </c>
      <c r="F19" s="21"/>
      <c r="G19" s="43">
        <v>1.0</v>
      </c>
      <c r="H19" s="67">
        <f t="array" ref="H19">IFERROR(IF(G19="","",INDEX('Inventory List'!$U$4:$U$1001,MATCH(B19,'Inventory List'!$A$4:$A$1001,0))),"")</f>
        <v>4.5</v>
      </c>
      <c r="I19" s="67">
        <f t="shared" si="1"/>
        <v>4.5</v>
      </c>
    </row>
    <row r="20">
      <c r="A20" s="43">
        <v>20018.0</v>
      </c>
      <c r="B20" s="43" t="s">
        <v>192</v>
      </c>
      <c r="C20" s="64">
        <v>44009.0</v>
      </c>
      <c r="D20" s="64">
        <v>44009.0</v>
      </c>
      <c r="E20" s="43" t="s">
        <v>262</v>
      </c>
      <c r="F20" s="21"/>
      <c r="G20" s="43">
        <v>1.0</v>
      </c>
      <c r="H20" s="67">
        <f t="array" ref="H20">IFERROR(IF(G20="","",INDEX('Inventory List'!$U$4:$U$1001,MATCH(B20,'Inventory List'!$A$4:$A$1001,0))),"")</f>
        <v>3</v>
      </c>
      <c r="I20" s="67">
        <f t="shared" si="1"/>
        <v>3</v>
      </c>
    </row>
    <row r="21">
      <c r="A21" s="43">
        <v>20019.0</v>
      </c>
      <c r="B21" s="43" t="s">
        <v>202</v>
      </c>
      <c r="C21" s="64">
        <v>44009.0</v>
      </c>
      <c r="D21" s="64"/>
      <c r="E21" s="43" t="s">
        <v>250</v>
      </c>
      <c r="F21" s="21"/>
      <c r="G21" s="43">
        <v>12.0</v>
      </c>
      <c r="H21" s="67">
        <f t="array" ref="H21">IFERROR(IF(G21="","",INDEX('Inventory List'!$U$4:$U$1001,MATCH(B21,'Inventory List'!$A$4:$A$1001,0))),"")</f>
        <v>7.5</v>
      </c>
      <c r="I21" s="67">
        <f t="shared" si="1"/>
        <v>90</v>
      </c>
    </row>
    <row r="22">
      <c r="A22" s="43">
        <v>20020.0</v>
      </c>
      <c r="B22" s="43" t="s">
        <v>220</v>
      </c>
      <c r="C22" s="64">
        <v>44009.0</v>
      </c>
      <c r="D22" s="64"/>
      <c r="E22" s="43" t="s">
        <v>251</v>
      </c>
      <c r="F22" s="21"/>
      <c r="G22" s="43">
        <v>10.0</v>
      </c>
      <c r="H22" s="67">
        <f t="array" ref="H22">IFERROR(IF(G22="","",INDEX('Inventory List'!$U$4:$U$1001,MATCH(B22,'Inventory List'!$A$4:$A$1001,0))),"")</f>
        <v>6</v>
      </c>
      <c r="I22" s="67">
        <f t="shared" si="1"/>
        <v>60</v>
      </c>
    </row>
    <row r="23">
      <c r="A23" s="43">
        <v>20021.0</v>
      </c>
      <c r="B23" s="43" t="s">
        <v>222</v>
      </c>
      <c r="C23" s="64">
        <v>44009.0</v>
      </c>
      <c r="D23" s="64"/>
      <c r="E23" s="43" t="s">
        <v>252</v>
      </c>
      <c r="F23" s="21"/>
      <c r="G23" s="43">
        <v>22.0</v>
      </c>
      <c r="H23" s="67">
        <f t="array" ref="H23">IFERROR(IF(G23="","",INDEX('Inventory List'!$U$4:$U$1001,MATCH(B23,'Inventory List'!$A$4:$A$1001,0))),"")</f>
        <v>8</v>
      </c>
      <c r="I23" s="67">
        <f t="shared" si="1"/>
        <v>176</v>
      </c>
    </row>
    <row r="24">
      <c r="A24" s="43">
        <v>20022.0</v>
      </c>
      <c r="B24" s="43" t="s">
        <v>217</v>
      </c>
      <c r="C24" s="64">
        <v>44019.0</v>
      </c>
      <c r="D24" s="64">
        <v>44019.0</v>
      </c>
      <c r="E24" s="43" t="s">
        <v>253</v>
      </c>
      <c r="F24" s="21"/>
      <c r="G24" s="43">
        <v>3.0</v>
      </c>
      <c r="H24" s="67">
        <f t="array" ref="H24">IFERROR(IF(G24="","",INDEX('Inventory List'!$U$4:$U$1001,MATCH(B24,'Inventory List'!$A$4:$A$1001,0))),"")</f>
        <v>4</v>
      </c>
      <c r="I24" s="67">
        <f t="shared" si="1"/>
        <v>12</v>
      </c>
    </row>
    <row r="25">
      <c r="A25" s="43">
        <v>20023.0</v>
      </c>
      <c r="B25" s="43" t="s">
        <v>110</v>
      </c>
      <c r="C25" s="64">
        <v>44019.0</v>
      </c>
      <c r="D25" s="64">
        <v>44019.0</v>
      </c>
      <c r="E25" s="43" t="s">
        <v>254</v>
      </c>
      <c r="F25" s="21"/>
      <c r="G25" s="43">
        <v>9.0</v>
      </c>
      <c r="H25" s="67">
        <f t="array" ref="H25">IFERROR(IF(G25="","",INDEX('Inventory List'!$U$4:$U$1001,MATCH(B25,'Inventory List'!$A$4:$A$1001,0))),"")</f>
        <v>7</v>
      </c>
      <c r="I25" s="67">
        <f t="shared" si="1"/>
        <v>63</v>
      </c>
    </row>
    <row r="26">
      <c r="A26" s="43">
        <v>20024.0</v>
      </c>
      <c r="B26" s="43" t="s">
        <v>146</v>
      </c>
      <c r="C26" s="64">
        <v>44019.0</v>
      </c>
      <c r="D26" s="64">
        <v>44019.0</v>
      </c>
      <c r="E26" s="43" t="s">
        <v>255</v>
      </c>
      <c r="F26" s="21"/>
      <c r="G26" s="43">
        <v>6.0</v>
      </c>
      <c r="H26" s="67">
        <f t="array" ref="H26">IFERROR(IF(G26="","",INDEX('Inventory List'!$U$4:$U$1001,MATCH(B26,'Inventory List'!$A$4:$A$1001,0))),"")</f>
        <v>7.5</v>
      </c>
      <c r="I26" s="67">
        <f t="shared" si="1"/>
        <v>45</v>
      </c>
    </row>
    <row r="27">
      <c r="A27" s="43">
        <v>20025.0</v>
      </c>
      <c r="B27" s="43" t="s">
        <v>173</v>
      </c>
      <c r="C27" s="64">
        <v>44019.0</v>
      </c>
      <c r="D27" s="64">
        <v>44019.0</v>
      </c>
      <c r="E27" s="43" t="s">
        <v>256</v>
      </c>
      <c r="F27" s="21"/>
      <c r="G27" s="43">
        <v>2.0</v>
      </c>
      <c r="H27" s="67">
        <f t="array" ref="H27">IFERROR(IF(G27="","",INDEX('Inventory List'!$U$4:$U$1001,MATCH(B27,'Inventory List'!$A$4:$A$1001,0))),"")</f>
        <v>15</v>
      </c>
      <c r="I27" s="67">
        <f t="shared" si="1"/>
        <v>30</v>
      </c>
    </row>
    <row r="28">
      <c r="A28" s="43">
        <v>20026.0</v>
      </c>
      <c r="B28" s="43" t="s">
        <v>155</v>
      </c>
      <c r="C28" s="64">
        <v>44019.0</v>
      </c>
      <c r="D28" s="64">
        <v>44019.0</v>
      </c>
      <c r="E28" s="43" t="s">
        <v>250</v>
      </c>
      <c r="F28" s="21"/>
      <c r="G28" s="43">
        <v>5.0</v>
      </c>
      <c r="H28" s="67">
        <f t="array" ref="H28">IFERROR(IF(G28="","",INDEX('Inventory List'!$U$4:$U$1001,MATCH(B28,'Inventory List'!$A$4:$A$1001,0))),"")</f>
        <v>12</v>
      </c>
      <c r="I28" s="67">
        <f t="shared" si="1"/>
        <v>60</v>
      </c>
    </row>
    <row r="29">
      <c r="A29" s="43">
        <v>20027.0</v>
      </c>
      <c r="B29" s="43" t="s">
        <v>116</v>
      </c>
      <c r="C29" s="64">
        <v>44019.0</v>
      </c>
      <c r="D29" s="64">
        <v>44019.0</v>
      </c>
      <c r="E29" s="43" t="s">
        <v>256</v>
      </c>
      <c r="F29" s="21"/>
      <c r="G29" s="43">
        <v>5.0</v>
      </c>
      <c r="H29" s="67">
        <f t="array" ref="H29">IFERROR(IF(G29="","",INDEX('Inventory List'!$U$4:$U$1001,MATCH(B29,'Inventory List'!$A$4:$A$1001,0))),"")</f>
        <v>4.5</v>
      </c>
      <c r="I29" s="67">
        <f t="shared" si="1"/>
        <v>22.5</v>
      </c>
    </row>
    <row r="30">
      <c r="A30" s="43">
        <v>20028.0</v>
      </c>
      <c r="B30" s="43" t="s">
        <v>121</v>
      </c>
      <c r="C30" s="64">
        <v>44021.0</v>
      </c>
      <c r="D30" s="64">
        <v>44021.0</v>
      </c>
      <c r="E30" s="43" t="s">
        <v>258</v>
      </c>
      <c r="F30" s="21"/>
      <c r="G30" s="43">
        <v>12.0</v>
      </c>
      <c r="H30" s="67">
        <f t="array" ref="H30">IFERROR(IF(G30="","",INDEX('Inventory List'!$U$4:$U$1001,MATCH(B30,'Inventory List'!$A$4:$A$1001,0))),"")</f>
        <v>1</v>
      </c>
      <c r="I30" s="67">
        <f t="shared" si="1"/>
        <v>12</v>
      </c>
    </row>
    <row r="31">
      <c r="A31" s="43">
        <v>20029.0</v>
      </c>
      <c r="B31" s="43" t="s">
        <v>112</v>
      </c>
      <c r="C31" s="64">
        <v>44021.0</v>
      </c>
      <c r="D31" s="64"/>
      <c r="E31" s="43" t="s">
        <v>259</v>
      </c>
      <c r="F31" s="21"/>
      <c r="G31" s="43">
        <v>8.0</v>
      </c>
      <c r="H31" s="67">
        <f t="array" ref="H31">IFERROR(IF(G31="","",INDEX('Inventory List'!$U$4:$U$1001,MATCH(B31,'Inventory List'!$A$4:$A$1001,0))),"")</f>
        <v>4.5</v>
      </c>
      <c r="I31" s="67">
        <f t="shared" si="1"/>
        <v>36</v>
      </c>
    </row>
    <row r="32">
      <c r="A32" s="43">
        <v>20030.0</v>
      </c>
      <c r="B32" s="43" t="s">
        <v>124</v>
      </c>
      <c r="C32" s="64">
        <v>44021.0</v>
      </c>
      <c r="D32" s="64">
        <v>44021.0</v>
      </c>
      <c r="E32" s="43" t="s">
        <v>260</v>
      </c>
      <c r="F32" s="21"/>
      <c r="G32" s="43">
        <v>7.0</v>
      </c>
      <c r="H32" s="67">
        <f t="array" ref="H32">IFERROR(IF(G32="","",INDEX('Inventory List'!$U$4:$U$1001,MATCH(B32,'Inventory List'!$A$4:$A$1001,0))),"")</f>
        <v>1.8</v>
      </c>
      <c r="I32" s="67">
        <f t="shared" si="1"/>
        <v>12.6</v>
      </c>
    </row>
    <row r="33">
      <c r="A33" s="43">
        <v>20031.0</v>
      </c>
      <c r="B33" s="43" t="s">
        <v>178</v>
      </c>
      <c r="C33" s="64">
        <v>44025.0</v>
      </c>
      <c r="D33" s="64">
        <v>44025.0</v>
      </c>
      <c r="E33" s="43" t="s">
        <v>261</v>
      </c>
      <c r="F33" s="21"/>
      <c r="G33" s="43">
        <v>2.0</v>
      </c>
      <c r="H33" s="67">
        <f t="array" ref="H33">IFERROR(IF(G33="","",INDEX('Inventory List'!$U$4:$U$1001,MATCH(B33,'Inventory List'!$A$4:$A$1001,0))),"")</f>
        <v>15</v>
      </c>
      <c r="I33" s="67">
        <f t="shared" si="1"/>
        <v>30</v>
      </c>
    </row>
    <row r="34">
      <c r="A34" s="43">
        <v>20032.0</v>
      </c>
      <c r="B34" s="43" t="s">
        <v>176</v>
      </c>
      <c r="C34" s="64">
        <v>44025.0</v>
      </c>
      <c r="D34" s="64">
        <v>44025.0</v>
      </c>
      <c r="E34" s="43" t="s">
        <v>250</v>
      </c>
      <c r="F34" s="21"/>
      <c r="G34" s="43">
        <v>1.0</v>
      </c>
      <c r="H34" s="67">
        <f t="array" ref="H34">IFERROR(IF(G34="","",INDEX('Inventory List'!$U$4:$U$1001,MATCH(B34,'Inventory List'!$A$4:$A$1001,0))),"")</f>
        <v>15</v>
      </c>
      <c r="I34" s="67">
        <f t="shared" si="1"/>
        <v>15</v>
      </c>
    </row>
    <row r="35">
      <c r="A35" s="43">
        <v>20033.0</v>
      </c>
      <c r="B35" s="43" t="s">
        <v>186</v>
      </c>
      <c r="C35" s="64">
        <v>44025.0</v>
      </c>
      <c r="D35" s="64">
        <v>44025.0</v>
      </c>
      <c r="E35" s="43" t="s">
        <v>256</v>
      </c>
      <c r="F35" s="21"/>
      <c r="G35" s="43">
        <v>5.0</v>
      </c>
      <c r="H35" s="67">
        <f t="array" ref="H35">IFERROR(IF(G35="","",INDEX('Inventory List'!$U$4:$U$1001,MATCH(B35,'Inventory List'!$A$4:$A$1001,0))),"")</f>
        <v>3</v>
      </c>
      <c r="I35" s="67">
        <f t="shared" si="1"/>
        <v>15</v>
      </c>
    </row>
    <row r="36">
      <c r="A36" s="43">
        <v>20034.0</v>
      </c>
      <c r="B36" s="43" t="s">
        <v>207</v>
      </c>
      <c r="C36" s="64">
        <v>44025.0</v>
      </c>
      <c r="D36" s="64">
        <v>44025.0</v>
      </c>
      <c r="E36" s="43" t="s">
        <v>258</v>
      </c>
      <c r="F36" s="21"/>
      <c r="G36" s="43">
        <v>1.0</v>
      </c>
      <c r="H36" s="67">
        <f t="array" ref="H36">IFERROR(IF(G36="","",INDEX('Inventory List'!$U$4:$U$1001,MATCH(B36,'Inventory List'!$A$4:$A$1001,0))),"")</f>
        <v>6</v>
      </c>
      <c r="I36" s="67">
        <f t="shared" si="1"/>
        <v>6</v>
      </c>
    </row>
    <row r="37">
      <c r="A37" s="43">
        <v>20035.0</v>
      </c>
      <c r="B37" s="43" t="s">
        <v>173</v>
      </c>
      <c r="C37" s="64">
        <v>44026.0</v>
      </c>
      <c r="D37" s="64">
        <v>44026.0</v>
      </c>
      <c r="E37" s="43" t="s">
        <v>259</v>
      </c>
      <c r="F37" s="21"/>
      <c r="G37" s="43">
        <v>9.0</v>
      </c>
      <c r="H37" s="67">
        <f t="array" ref="H37">IFERROR(IF(G37="","",INDEX('Inventory List'!$U$4:$U$1001,MATCH(B37,'Inventory List'!$A$4:$A$1001,0))),"")</f>
        <v>15</v>
      </c>
      <c r="I37" s="67">
        <f t="shared" si="1"/>
        <v>135</v>
      </c>
    </row>
    <row r="38">
      <c r="A38" s="43">
        <v>20036.0</v>
      </c>
      <c r="B38" s="43" t="s">
        <v>220</v>
      </c>
      <c r="C38" s="64">
        <v>44026.0</v>
      </c>
      <c r="D38" s="64">
        <v>44026.0</v>
      </c>
      <c r="E38" s="43" t="s">
        <v>260</v>
      </c>
      <c r="F38" s="21"/>
      <c r="G38" s="43">
        <v>5.0</v>
      </c>
      <c r="H38" s="67">
        <f t="array" ref="H38">IFERROR(IF(G38="","",INDEX('Inventory List'!$U$4:$U$1001,MATCH(B38,'Inventory List'!$A$4:$A$1001,0))),"")</f>
        <v>6</v>
      </c>
      <c r="I38" s="67">
        <f t="shared" si="1"/>
        <v>30</v>
      </c>
    </row>
    <row r="39">
      <c r="A39" s="43">
        <v>20037.0</v>
      </c>
      <c r="B39" s="43" t="s">
        <v>171</v>
      </c>
      <c r="C39" s="64">
        <v>44026.0</v>
      </c>
      <c r="D39" s="64"/>
      <c r="E39" s="43" t="s">
        <v>261</v>
      </c>
      <c r="F39" s="21"/>
      <c r="G39" s="43">
        <v>7.0</v>
      </c>
      <c r="H39" s="67">
        <f t="array" ref="H39">IFERROR(IF(G39="","",INDEX('Inventory List'!$U$4:$U$1001,MATCH(B39,'Inventory List'!$A$4:$A$1001,0))),"")</f>
        <v>15</v>
      </c>
      <c r="I39" s="67">
        <f t="shared" si="1"/>
        <v>105</v>
      </c>
    </row>
    <row r="40">
      <c r="A40" s="43">
        <v>20038.0</v>
      </c>
      <c r="B40" s="43" t="s">
        <v>131</v>
      </c>
      <c r="C40" s="64">
        <v>44026.0</v>
      </c>
      <c r="D40" s="64">
        <v>44026.0</v>
      </c>
      <c r="E40" s="43" t="s">
        <v>250</v>
      </c>
      <c r="F40" s="21"/>
      <c r="G40" s="43">
        <v>2.0</v>
      </c>
      <c r="H40" s="67">
        <f t="array" ref="H40">IFERROR(IF(G40="","",INDEX('Inventory List'!$U$4:$U$1001,MATCH(B40,'Inventory List'!$A$4:$A$1001,0))),"")</f>
        <v>1.8</v>
      </c>
      <c r="I40" s="67">
        <f t="shared" si="1"/>
        <v>3.6</v>
      </c>
    </row>
    <row r="41">
      <c r="A41" s="43">
        <v>20039.0</v>
      </c>
      <c r="B41" s="43" t="s">
        <v>141</v>
      </c>
      <c r="C41" s="64">
        <v>44026.0</v>
      </c>
      <c r="D41" s="64"/>
      <c r="E41" s="43" t="s">
        <v>256</v>
      </c>
      <c r="F41" s="21"/>
      <c r="G41" s="43">
        <v>3.0</v>
      </c>
      <c r="H41" s="67">
        <f t="array" ref="H41">IFERROR(IF(G41="","",INDEX('Inventory List'!$U$4:$U$1001,MATCH(B41,'Inventory List'!$A$4:$A$1001,0))),"")</f>
        <v>13</v>
      </c>
      <c r="I41" s="67">
        <f t="shared" si="1"/>
        <v>39</v>
      </c>
    </row>
    <row r="42">
      <c r="A42" s="43">
        <v>20040.0</v>
      </c>
      <c r="B42" s="43" t="s">
        <v>149</v>
      </c>
      <c r="C42" s="64">
        <v>44026.0</v>
      </c>
      <c r="D42" s="64"/>
      <c r="E42" s="43" t="s">
        <v>258</v>
      </c>
      <c r="F42" s="21"/>
      <c r="G42" s="43">
        <v>8.0</v>
      </c>
      <c r="H42" s="67">
        <f t="array" ref="H42">IFERROR(IF(G42="","",INDEX('Inventory List'!$U$4:$U$1001,MATCH(B42,'Inventory List'!$A$4:$A$1001,0))),"")</f>
        <v>10.5</v>
      </c>
      <c r="I42" s="67">
        <f t="shared" si="1"/>
        <v>84</v>
      </c>
    </row>
    <row r="43">
      <c r="A43" s="43">
        <v>20041.0</v>
      </c>
      <c r="B43" s="43" t="s">
        <v>133</v>
      </c>
      <c r="C43" s="64">
        <v>44030.0</v>
      </c>
      <c r="D43" s="64">
        <v>44030.0</v>
      </c>
      <c r="E43" s="43" t="s">
        <v>259</v>
      </c>
      <c r="F43" s="21"/>
      <c r="G43" s="43">
        <v>6.0</v>
      </c>
      <c r="H43" s="67">
        <f t="array" ref="H43">IFERROR(IF(G43="","",INDEX('Inventory List'!$U$4:$U$1001,MATCH(B43,'Inventory List'!$A$4:$A$1001,0))),"")</f>
        <v>1.5</v>
      </c>
      <c r="I43" s="67">
        <f t="shared" si="1"/>
        <v>9</v>
      </c>
    </row>
    <row r="44">
      <c r="A44" s="43">
        <v>20042.0</v>
      </c>
      <c r="B44" s="43" t="s">
        <v>108</v>
      </c>
      <c r="C44" s="64">
        <v>44030.0</v>
      </c>
      <c r="D44" s="64">
        <v>44030.0</v>
      </c>
      <c r="E44" s="43" t="s">
        <v>260</v>
      </c>
      <c r="F44" s="21"/>
      <c r="G44" s="43">
        <v>2.0</v>
      </c>
      <c r="H44" s="67">
        <f t="array" ref="H44">IFERROR(IF(G44="","",INDEX('Inventory List'!$U$4:$U$1001,MATCH(B44,'Inventory List'!$A$4:$A$1001,0))),"")</f>
        <v>7</v>
      </c>
      <c r="I44" s="67">
        <f t="shared" si="1"/>
        <v>14</v>
      </c>
    </row>
    <row r="45">
      <c r="A45" s="43">
        <v>20043.0</v>
      </c>
      <c r="B45" s="43" t="s">
        <v>129</v>
      </c>
      <c r="C45" s="64">
        <v>44030.0</v>
      </c>
      <c r="D45" s="64">
        <v>44030.0</v>
      </c>
      <c r="E45" s="43" t="s">
        <v>261</v>
      </c>
      <c r="F45" s="21"/>
      <c r="G45" s="43">
        <v>1.0</v>
      </c>
      <c r="H45" s="67">
        <f t="array" ref="H45">IFERROR(IF(G45="","",INDEX('Inventory List'!$U$4:$U$1001,MATCH(B45,'Inventory List'!$A$4:$A$1001,0))),"")</f>
        <v>1</v>
      </c>
      <c r="I45" s="67">
        <f t="shared" si="1"/>
        <v>1</v>
      </c>
    </row>
    <row r="46">
      <c r="A46" s="43">
        <v>20044.0</v>
      </c>
      <c r="B46" s="43" t="s">
        <v>124</v>
      </c>
      <c r="C46" s="64">
        <v>44034.0</v>
      </c>
      <c r="D46" s="64">
        <v>44034.0</v>
      </c>
      <c r="E46" s="43" t="s">
        <v>255</v>
      </c>
      <c r="F46" s="21"/>
      <c r="G46" s="43">
        <v>2.0</v>
      </c>
      <c r="H46" s="67">
        <f t="array" ref="H46">IFERROR(IF(G46="","",INDEX('Inventory List'!$U$4:$U$1001,MATCH(B46,'Inventory List'!$A$4:$A$1001,0))),"")</f>
        <v>1.8</v>
      </c>
      <c r="I46" s="67">
        <f t="shared" si="1"/>
        <v>3.6</v>
      </c>
    </row>
    <row r="47">
      <c r="A47" s="43">
        <v>20045.0</v>
      </c>
      <c r="B47" s="43" t="s">
        <v>178</v>
      </c>
      <c r="C47" s="64">
        <v>44035.0</v>
      </c>
      <c r="D47" s="64">
        <v>44035.0</v>
      </c>
      <c r="E47" s="43" t="s">
        <v>256</v>
      </c>
      <c r="F47" s="21"/>
      <c r="G47" s="43">
        <v>3.0</v>
      </c>
      <c r="H47" s="67">
        <f t="array" ref="H47">IFERROR(IF(G47="","",INDEX('Inventory List'!$U$4:$U$1001,MATCH(B47,'Inventory List'!$A$4:$A$1001,0))),"")</f>
        <v>15</v>
      </c>
      <c r="I47" s="67">
        <f t="shared" si="1"/>
        <v>45</v>
      </c>
    </row>
    <row r="48">
      <c r="A48" s="43">
        <v>20046.0</v>
      </c>
      <c r="B48" s="43" t="s">
        <v>176</v>
      </c>
      <c r="C48" s="64">
        <v>44036.0</v>
      </c>
      <c r="D48" s="64">
        <v>44036.0</v>
      </c>
      <c r="E48" s="43" t="s">
        <v>255</v>
      </c>
      <c r="F48" s="21"/>
      <c r="G48" s="43">
        <v>8.0</v>
      </c>
      <c r="H48" s="67">
        <f t="array" ref="H48">IFERROR(IF(G48="","",INDEX('Inventory List'!$U$4:$U$1001,MATCH(B48,'Inventory List'!$A$4:$A$1001,0))),"")</f>
        <v>15</v>
      </c>
      <c r="I48" s="67">
        <f t="shared" si="1"/>
        <v>120</v>
      </c>
    </row>
    <row r="49">
      <c r="A49" s="43">
        <v>20047.0</v>
      </c>
      <c r="B49" s="43" t="s">
        <v>186</v>
      </c>
      <c r="C49" s="64">
        <v>44050.0</v>
      </c>
      <c r="D49" s="64">
        <v>44050.0</v>
      </c>
      <c r="E49" s="43" t="s">
        <v>256</v>
      </c>
      <c r="F49" s="21"/>
      <c r="G49" s="43">
        <v>6.0</v>
      </c>
      <c r="H49" s="67">
        <f t="array" ref="H49">IFERROR(IF(G49="","",INDEX('Inventory List'!$U$4:$U$1001,MATCH(B49,'Inventory List'!$A$4:$A$1001,0))),"")</f>
        <v>3</v>
      </c>
      <c r="I49" s="67">
        <f t="shared" si="1"/>
        <v>18</v>
      </c>
    </row>
    <row r="50">
      <c r="A50" s="43">
        <v>20048.0</v>
      </c>
      <c r="B50" s="43" t="s">
        <v>207</v>
      </c>
      <c r="C50" s="64">
        <v>44050.0</v>
      </c>
      <c r="D50" s="64">
        <v>44050.0</v>
      </c>
      <c r="E50" s="43" t="s">
        <v>252</v>
      </c>
      <c r="F50" s="21"/>
      <c r="G50" s="43">
        <v>2.0</v>
      </c>
      <c r="H50" s="67">
        <f t="array" ref="H50">IFERROR(IF(G50="","",INDEX('Inventory List'!$U$4:$U$1001,MATCH(B50,'Inventory List'!$A$4:$A$1001,0))),"")</f>
        <v>6</v>
      </c>
      <c r="I50" s="67">
        <f t="shared" si="1"/>
        <v>12</v>
      </c>
    </row>
    <row r="51">
      <c r="A51" s="43">
        <v>20049.0</v>
      </c>
      <c r="B51" s="43" t="s">
        <v>121</v>
      </c>
      <c r="C51" s="64">
        <v>44050.0</v>
      </c>
      <c r="D51" s="64">
        <v>44050.0</v>
      </c>
      <c r="E51" s="43" t="s">
        <v>253</v>
      </c>
      <c r="F51" s="21"/>
      <c r="G51" s="43">
        <v>1.0</v>
      </c>
      <c r="H51" s="67">
        <f t="array" ref="H51">IFERROR(IF(G51="","",INDEX('Inventory List'!$U$4:$U$1001,MATCH(B51,'Inventory List'!$A$4:$A$1001,0))),"")</f>
        <v>1</v>
      </c>
      <c r="I51" s="67">
        <f t="shared" si="1"/>
        <v>1</v>
      </c>
    </row>
    <row r="52">
      <c r="A52" s="43">
        <v>20050.0</v>
      </c>
      <c r="B52" s="43" t="s">
        <v>121</v>
      </c>
      <c r="C52" s="64">
        <v>44050.0</v>
      </c>
      <c r="D52" s="64">
        <v>44050.0</v>
      </c>
      <c r="E52" s="43" t="s">
        <v>254</v>
      </c>
      <c r="F52" s="21"/>
      <c r="G52" s="43">
        <v>12.0</v>
      </c>
      <c r="H52" s="67">
        <f t="array" ref="H52">IFERROR(IF(G52="","",INDEX('Inventory List'!$U$4:$U$1001,MATCH(B52,'Inventory List'!$A$4:$A$1001,0))),"")</f>
        <v>1</v>
      </c>
      <c r="I52" s="67">
        <f t="shared" si="1"/>
        <v>12</v>
      </c>
    </row>
    <row r="53">
      <c r="A53" s="43">
        <v>20051.0</v>
      </c>
      <c r="B53" s="43" t="s">
        <v>121</v>
      </c>
      <c r="C53" s="64">
        <v>44050.0</v>
      </c>
      <c r="D53" s="64">
        <v>44050.0</v>
      </c>
      <c r="E53" s="43" t="s">
        <v>255</v>
      </c>
      <c r="F53" s="21"/>
      <c r="G53" s="43">
        <v>25.0</v>
      </c>
      <c r="H53" s="67">
        <f t="array" ref="H53">IFERROR(IF(G53="","",INDEX('Inventory List'!$U$4:$U$1001,MATCH(B53,'Inventory List'!$A$4:$A$1001,0))),"")</f>
        <v>1</v>
      </c>
      <c r="I53" s="67">
        <f t="shared" si="1"/>
        <v>25</v>
      </c>
    </row>
    <row r="54">
      <c r="A54" s="43">
        <v>20052.0</v>
      </c>
      <c r="B54" s="43" t="s">
        <v>121</v>
      </c>
      <c r="C54" s="64">
        <v>44050.0</v>
      </c>
      <c r="D54" s="64">
        <v>44050.0</v>
      </c>
      <c r="E54" s="43" t="s">
        <v>253</v>
      </c>
      <c r="F54" s="21"/>
      <c r="G54" s="43">
        <v>20.0</v>
      </c>
      <c r="H54" s="67">
        <f t="array" ref="H54">IFERROR(IF(G54="","",INDEX('Inventory List'!$U$4:$U$1001,MATCH(B54,'Inventory List'!$A$4:$A$1001,0))),"")</f>
        <v>1</v>
      </c>
      <c r="I54" s="67">
        <f t="shared" si="1"/>
        <v>20</v>
      </c>
    </row>
    <row r="55">
      <c r="A55" s="43">
        <v>20053.0</v>
      </c>
      <c r="B55" s="43" t="s">
        <v>129</v>
      </c>
      <c r="C55" s="64">
        <v>44051.0</v>
      </c>
      <c r="D55" s="64">
        <v>44051.0</v>
      </c>
      <c r="E55" s="43" t="s">
        <v>253</v>
      </c>
      <c r="F55" s="21"/>
      <c r="G55" s="43">
        <v>2.0</v>
      </c>
      <c r="H55" s="67">
        <f t="array" ref="H55">IFERROR(IF(G55="","",INDEX('Inventory List'!$U$4:$U$1001,MATCH(B55,'Inventory List'!$A$4:$A$1001,0))),"")</f>
        <v>1</v>
      </c>
      <c r="I55" s="67">
        <f t="shared" si="1"/>
        <v>2</v>
      </c>
    </row>
    <row r="56">
      <c r="A56" s="43">
        <v>20054.0</v>
      </c>
      <c r="B56" s="43" t="s">
        <v>124</v>
      </c>
      <c r="C56" s="64">
        <v>44051.0</v>
      </c>
      <c r="D56" s="64">
        <v>44051.0</v>
      </c>
      <c r="E56" s="43" t="s">
        <v>254</v>
      </c>
      <c r="F56" s="21"/>
      <c r="G56" s="43">
        <v>3.0</v>
      </c>
      <c r="H56" s="67">
        <f t="array" ref="H56">IFERROR(IF(G56="","",INDEX('Inventory List'!$U$4:$U$1001,MATCH(B56,'Inventory List'!$A$4:$A$1001,0))),"")</f>
        <v>1.8</v>
      </c>
      <c r="I56" s="67">
        <f t="shared" si="1"/>
        <v>5.4</v>
      </c>
    </row>
    <row r="57">
      <c r="A57" s="43">
        <v>20055.0</v>
      </c>
      <c r="B57" s="43" t="s">
        <v>178</v>
      </c>
      <c r="C57" s="64">
        <v>44051.0</v>
      </c>
      <c r="D57" s="64">
        <v>44051.0</v>
      </c>
      <c r="E57" s="43" t="s">
        <v>250</v>
      </c>
      <c r="F57" s="21"/>
      <c r="G57" s="43">
        <v>8.0</v>
      </c>
      <c r="H57" s="67">
        <f t="array" ref="H57">IFERROR(IF(G57="","",INDEX('Inventory List'!$U$4:$U$1001,MATCH(B57,'Inventory List'!$A$4:$A$1001,0))),"")</f>
        <v>15</v>
      </c>
      <c r="I57" s="67">
        <f t="shared" si="1"/>
        <v>120</v>
      </c>
    </row>
    <row r="58">
      <c r="A58" s="43">
        <v>20056.0</v>
      </c>
      <c r="B58" s="43" t="s">
        <v>176</v>
      </c>
      <c r="C58" s="64">
        <v>44051.0</v>
      </c>
      <c r="D58" s="64">
        <v>44051.0</v>
      </c>
      <c r="E58" s="43" t="s">
        <v>251</v>
      </c>
      <c r="F58" s="21"/>
      <c r="G58" s="43">
        <v>6.0</v>
      </c>
      <c r="H58" s="67">
        <f t="array" ref="H58">IFERROR(IF(G58="","",INDEX('Inventory List'!$U$4:$U$1001,MATCH(B58,'Inventory List'!$A$4:$A$1001,0))),"")</f>
        <v>15</v>
      </c>
      <c r="I58" s="67">
        <f t="shared" si="1"/>
        <v>90</v>
      </c>
    </row>
    <row r="59">
      <c r="A59" s="43">
        <v>20057.0</v>
      </c>
      <c r="B59" s="43" t="s">
        <v>186</v>
      </c>
      <c r="C59" s="64">
        <v>44051.0</v>
      </c>
      <c r="D59" s="64">
        <v>44051.0</v>
      </c>
      <c r="E59" s="43" t="s">
        <v>252</v>
      </c>
      <c r="F59" s="21"/>
      <c r="G59" s="43">
        <v>12.0</v>
      </c>
      <c r="H59" s="67">
        <f t="array" ref="H59">IFERROR(IF(G59="","",INDEX('Inventory List'!$U$4:$U$1001,MATCH(B59,'Inventory List'!$A$4:$A$1001,0))),"")</f>
        <v>3</v>
      </c>
      <c r="I59" s="67">
        <f t="shared" si="1"/>
        <v>36</v>
      </c>
    </row>
    <row r="60">
      <c r="A60" s="43">
        <v>20058.0</v>
      </c>
      <c r="B60" s="43" t="s">
        <v>207</v>
      </c>
      <c r="C60" s="64">
        <v>44052.0</v>
      </c>
      <c r="D60" s="64">
        <v>44052.0</v>
      </c>
      <c r="E60" s="43" t="s">
        <v>253</v>
      </c>
      <c r="F60" s="21"/>
      <c r="G60" s="43">
        <v>20.0</v>
      </c>
      <c r="H60" s="67">
        <f t="array" ref="H60">IFERROR(IF(G60="","",INDEX('Inventory List'!$U$4:$U$1001,MATCH(B60,'Inventory List'!$A$4:$A$1001,0))),"")</f>
        <v>6</v>
      </c>
      <c r="I60" s="67">
        <f t="shared" si="1"/>
        <v>120</v>
      </c>
    </row>
    <row r="61">
      <c r="A61" s="43">
        <v>20059.0</v>
      </c>
      <c r="B61" s="43" t="s">
        <v>186</v>
      </c>
      <c r="C61" s="64">
        <v>44052.0</v>
      </c>
      <c r="D61" s="64"/>
      <c r="E61" s="43" t="s">
        <v>254</v>
      </c>
      <c r="F61" s="21"/>
      <c r="G61" s="43">
        <v>100.0</v>
      </c>
      <c r="H61" s="67">
        <f t="array" ref="H61">IFERROR(IF(G61="","",INDEX('Inventory List'!$U$4:$U$1001,MATCH(B61,'Inventory List'!$A$4:$A$1001,0))),"")</f>
        <v>3</v>
      </c>
      <c r="I61" s="67">
        <f t="shared" si="1"/>
        <v>300</v>
      </c>
    </row>
    <row r="62">
      <c r="A62" s="43">
        <v>20060.0</v>
      </c>
      <c r="B62" s="43" t="s">
        <v>207</v>
      </c>
      <c r="C62" s="64">
        <v>44052.0</v>
      </c>
      <c r="D62" s="64">
        <v>44052.0</v>
      </c>
      <c r="E62" s="43" t="s">
        <v>255</v>
      </c>
      <c r="F62" s="21"/>
      <c r="G62" s="43">
        <v>7.0</v>
      </c>
      <c r="H62" s="67">
        <f t="array" ref="H62">IFERROR(IF(G62="","",INDEX('Inventory List'!$U$4:$U$1001,MATCH(B62,'Inventory List'!$A$4:$A$1001,0))),"")</f>
        <v>6</v>
      </c>
      <c r="I62" s="67">
        <f t="shared" si="1"/>
        <v>42</v>
      </c>
    </row>
    <row r="63">
      <c r="A63" s="43">
        <v>20061.0</v>
      </c>
      <c r="B63" s="43" t="s">
        <v>114</v>
      </c>
      <c r="C63" s="73">
        <v>44053.0</v>
      </c>
      <c r="D63" s="73">
        <v>44053.0</v>
      </c>
      <c r="E63" s="43" t="s">
        <v>256</v>
      </c>
      <c r="F63" s="21"/>
      <c r="G63" s="43">
        <v>10.0</v>
      </c>
      <c r="H63" s="67">
        <f t="array" ref="H63">IFERROR(IF(G63="","",INDEX('Inventory List'!$U$4:$U$1001,MATCH(B63,'Inventory List'!$A$4:$A$1001,0))),"")</f>
        <v>4.5</v>
      </c>
      <c r="I63" s="67">
        <f t="shared" si="1"/>
        <v>45</v>
      </c>
    </row>
    <row r="64">
      <c r="A64" s="43">
        <v>20062.0</v>
      </c>
      <c r="B64" s="43" t="s">
        <v>114</v>
      </c>
      <c r="C64" s="73">
        <v>44053.0</v>
      </c>
      <c r="D64" s="73">
        <v>44053.0</v>
      </c>
      <c r="E64" s="43" t="s">
        <v>250</v>
      </c>
      <c r="F64" s="21"/>
      <c r="G64" s="43">
        <v>12.0</v>
      </c>
      <c r="H64" s="67">
        <f t="array" ref="H64">IFERROR(IF(G64="","",INDEX('Inventory List'!$U$4:$U$1001,MATCH(B64,'Inventory List'!$A$4:$A$1001,0))),"")</f>
        <v>4.5</v>
      </c>
      <c r="I64" s="67">
        <f t="shared" si="1"/>
        <v>54</v>
      </c>
    </row>
    <row r="65">
      <c r="A65" s="43">
        <v>20063.0</v>
      </c>
      <c r="B65" s="43" t="s">
        <v>114</v>
      </c>
      <c r="C65" s="73">
        <v>44053.0</v>
      </c>
      <c r="D65" s="73">
        <v>44053.0</v>
      </c>
      <c r="E65" s="43" t="s">
        <v>256</v>
      </c>
      <c r="F65" s="21"/>
      <c r="G65" s="43">
        <v>2.0</v>
      </c>
      <c r="H65" s="67">
        <f t="array" ref="H65">IFERROR(IF(G65="","",INDEX('Inventory List'!$U$4:$U$1001,MATCH(B65,'Inventory List'!$A$4:$A$1001,0))),"")</f>
        <v>4.5</v>
      </c>
      <c r="I65" s="67">
        <f t="shared" si="1"/>
        <v>9</v>
      </c>
    </row>
    <row r="66">
      <c r="A66" s="43">
        <v>20064.0</v>
      </c>
      <c r="B66" s="43" t="s">
        <v>114</v>
      </c>
      <c r="C66" s="73">
        <v>44053.0</v>
      </c>
      <c r="D66" s="64"/>
      <c r="E66" s="43" t="s">
        <v>258</v>
      </c>
      <c r="F66" s="21"/>
      <c r="G66" s="43">
        <v>12.0</v>
      </c>
      <c r="H66" s="67">
        <f t="array" ref="H66">IFERROR(IF(G66="","",INDEX('Inventory List'!$U$4:$U$1001,MATCH(B66,'Inventory List'!$A$4:$A$1001,0))),"")</f>
        <v>4.5</v>
      </c>
      <c r="I66" s="67">
        <f t="shared" si="1"/>
        <v>54</v>
      </c>
    </row>
    <row r="67">
      <c r="A67" s="43">
        <v>20065.0</v>
      </c>
      <c r="B67" s="43" t="s">
        <v>160</v>
      </c>
      <c r="C67" s="73">
        <v>44053.0</v>
      </c>
      <c r="D67" s="64"/>
      <c r="E67" s="43" t="s">
        <v>259</v>
      </c>
      <c r="F67" s="21"/>
      <c r="G67" s="43">
        <v>5.0</v>
      </c>
      <c r="H67" s="67">
        <f t="array" ref="H67">IFERROR(IF(G67="","",INDEX('Inventory List'!$U$4:$U$1001,MATCH(B67,'Inventory List'!$A$4:$A$1001,0))),"")</f>
        <v>12</v>
      </c>
      <c r="I67" s="67">
        <f t="shared" si="1"/>
        <v>60</v>
      </c>
    </row>
    <row r="68">
      <c r="A68" s="43">
        <v>20066.0</v>
      </c>
      <c r="B68" s="43" t="s">
        <v>178</v>
      </c>
      <c r="C68" s="73">
        <v>44053.0</v>
      </c>
      <c r="D68" s="73">
        <v>44053.0</v>
      </c>
      <c r="E68" s="43" t="s">
        <v>260</v>
      </c>
      <c r="F68" s="21"/>
      <c r="G68" s="43">
        <v>10.0</v>
      </c>
      <c r="H68" s="67">
        <f t="array" ref="H68">IFERROR(IF(G68="","",INDEX('Inventory List'!$U$4:$U$1001,MATCH(B68,'Inventory List'!$A$4:$A$1001,0))),"")</f>
        <v>15</v>
      </c>
      <c r="I68" s="67">
        <f t="shared" si="1"/>
        <v>150</v>
      </c>
    </row>
    <row r="69">
      <c r="A69" s="43">
        <v>20067.0</v>
      </c>
      <c r="B69" s="43" t="s">
        <v>192</v>
      </c>
      <c r="C69" s="73">
        <v>44053.0</v>
      </c>
      <c r="D69" s="73">
        <v>44053.0</v>
      </c>
      <c r="E69" s="43" t="s">
        <v>261</v>
      </c>
      <c r="F69" s="21"/>
      <c r="G69" s="43">
        <v>2.0</v>
      </c>
      <c r="H69" s="67">
        <f t="array" ref="H69">IFERROR(IF(G69="","",INDEX('Inventory List'!$U$4:$U$1001,MATCH(B69,'Inventory List'!$A$4:$A$1001,0))),"")</f>
        <v>3</v>
      </c>
      <c r="I69" s="67">
        <f t="shared" si="1"/>
        <v>6</v>
      </c>
    </row>
    <row r="70">
      <c r="A70" s="43">
        <v>20068.0</v>
      </c>
      <c r="B70" s="43" t="s">
        <v>173</v>
      </c>
      <c r="C70" s="64">
        <v>44054.0</v>
      </c>
      <c r="D70" s="64">
        <v>44054.0</v>
      </c>
      <c r="E70" s="43" t="s">
        <v>252</v>
      </c>
      <c r="F70" s="21"/>
      <c r="G70" s="43">
        <v>6.0</v>
      </c>
      <c r="H70" s="67">
        <f t="array" ref="H70">IFERROR(IF(G70="","",INDEX('Inventory List'!$U$4:$U$1001,MATCH(B70,'Inventory List'!$A$4:$A$1001,0))),"")</f>
        <v>15</v>
      </c>
      <c r="I70" s="67">
        <f t="shared" si="1"/>
        <v>90</v>
      </c>
    </row>
    <row r="71">
      <c r="A71" s="43">
        <v>20069.0</v>
      </c>
      <c r="B71" s="43" t="s">
        <v>209</v>
      </c>
      <c r="C71" s="64">
        <v>44054.0</v>
      </c>
      <c r="D71" s="64">
        <v>44054.0</v>
      </c>
      <c r="E71" s="43" t="s">
        <v>253</v>
      </c>
      <c r="F71" s="21"/>
      <c r="G71" s="43">
        <v>4.0</v>
      </c>
      <c r="H71" s="67">
        <f t="array" ref="H71">IFERROR(IF(G71="","",INDEX('Inventory List'!$U$4:$U$1001,MATCH(B71,'Inventory List'!$A$4:$A$1001,0))),"")</f>
        <v>7.5</v>
      </c>
      <c r="I71" s="67">
        <f t="shared" si="1"/>
        <v>30</v>
      </c>
    </row>
    <row r="72">
      <c r="A72" s="43">
        <v>20070.0</v>
      </c>
      <c r="B72" s="43" t="s">
        <v>160</v>
      </c>
      <c r="C72" s="64">
        <v>44054.0</v>
      </c>
      <c r="D72" s="64">
        <v>44054.0</v>
      </c>
      <c r="E72" s="43" t="s">
        <v>254</v>
      </c>
      <c r="F72" s="21"/>
      <c r="G72" s="43">
        <v>3.0</v>
      </c>
      <c r="H72" s="67">
        <f t="array" ref="H72">IFERROR(IF(G72="","",INDEX('Inventory List'!$U$4:$U$1001,MATCH(B72,'Inventory List'!$A$4:$A$1001,0))),"")</f>
        <v>12</v>
      </c>
      <c r="I72" s="67">
        <f t="shared" si="1"/>
        <v>36</v>
      </c>
    </row>
    <row r="73">
      <c r="A73" s="43">
        <v>20080.0</v>
      </c>
      <c r="B73" s="43" t="s">
        <v>105</v>
      </c>
      <c r="C73" s="72">
        <v>45058.0</v>
      </c>
      <c r="D73" s="64">
        <v>45058.0</v>
      </c>
      <c r="E73" s="43" t="s">
        <v>254</v>
      </c>
      <c r="F73" s="21"/>
      <c r="G73" s="43">
        <v>5.0</v>
      </c>
      <c r="H73" s="67">
        <f t="array" ref="H73">IFERROR(IF(G73="","",INDEX('Inventory List'!$U$4:$U$1001,MATCH(B73,'Inventory List'!$A$4:$A$1001,0))),"")</f>
        <v>7</v>
      </c>
      <c r="I73" s="67">
        <f t="shared" si="1"/>
        <v>35</v>
      </c>
    </row>
    <row r="74">
      <c r="A74" s="21"/>
      <c r="B74" s="21"/>
      <c r="C74" s="64"/>
      <c r="D74" s="68"/>
      <c r="F74" s="21"/>
      <c r="G74" s="21"/>
      <c r="H74" s="67" t="str">
        <f t="array" ref="H74">IFERROR(IF(G74="","",INDEX('Inventory List'!$U$4:$U$1001,MATCH(B74,'Inventory List'!$A$4:$A$1001,0))),"")</f>
        <v/>
      </c>
      <c r="I74" s="67" t="str">
        <f t="shared" si="1"/>
        <v/>
      </c>
    </row>
    <row r="75">
      <c r="A75" s="21"/>
      <c r="B75" s="21"/>
      <c r="C75" s="64"/>
      <c r="D75" s="68"/>
      <c r="E75" s="21"/>
      <c r="F75" s="21"/>
      <c r="G75" s="21"/>
      <c r="H75" s="67" t="str">
        <f t="array" ref="H75">IFERROR(IF(G75="","",INDEX('Inventory List'!$U$4:$U$1001,MATCH(B75,'Inventory List'!$A$4:$A$1001,0))),"")</f>
        <v/>
      </c>
      <c r="I75" s="67" t="str">
        <f t="shared" si="1"/>
        <v/>
      </c>
    </row>
    <row r="76">
      <c r="A76" s="21"/>
      <c r="B76" s="21"/>
      <c r="C76" s="64"/>
      <c r="D76" s="68"/>
      <c r="E76" s="21"/>
      <c r="F76" s="21"/>
      <c r="G76" s="21"/>
      <c r="H76" s="67" t="str">
        <f t="array" ref="H76">IFERROR(IF(G76="","",INDEX('Inventory List'!$U$4:$U$1001,MATCH(B76,'Inventory List'!$A$4:$A$1001,0))),"")</f>
        <v/>
      </c>
      <c r="I76" s="67" t="str">
        <f t="shared" si="1"/>
        <v/>
      </c>
    </row>
    <row r="77">
      <c r="A77" s="21"/>
      <c r="B77" s="21"/>
      <c r="C77" s="64"/>
      <c r="D77" s="68"/>
      <c r="E77" s="21"/>
      <c r="F77" s="21"/>
      <c r="G77" s="21"/>
      <c r="H77" s="67" t="str">
        <f t="array" ref="H77">IFERROR(IF(G77="","",INDEX('Inventory List'!$U$4:$U$1001,MATCH(B77,'Inventory List'!$A$4:$A$1001,0))),"")</f>
        <v/>
      </c>
      <c r="I77" s="67" t="str">
        <f t="shared" si="1"/>
        <v/>
      </c>
    </row>
    <row r="78">
      <c r="A78" s="21"/>
      <c r="B78" s="21"/>
      <c r="C78" s="64"/>
      <c r="D78" s="68"/>
      <c r="E78" s="21"/>
      <c r="F78" s="21"/>
      <c r="G78" s="21"/>
      <c r="H78" s="67" t="str">
        <f t="array" ref="H78">IFERROR(IF(G78="","",INDEX('Inventory List'!$U$4:$U$1001,MATCH(B78,'Inventory List'!$A$4:$A$1001,0))),"")</f>
        <v/>
      </c>
      <c r="I78" s="67" t="str">
        <f t="shared" si="1"/>
        <v/>
      </c>
    </row>
    <row r="79">
      <c r="A79" s="21"/>
      <c r="B79" s="21"/>
      <c r="C79" s="64"/>
      <c r="D79" s="68"/>
      <c r="E79" s="21"/>
      <c r="F79" s="21"/>
      <c r="G79" s="21"/>
      <c r="H79" s="67" t="str">
        <f t="array" ref="H79">IFERROR(IF(G79="","",INDEX('Inventory List'!$U$4:$U$1001,MATCH(B79,'Inventory List'!$A$4:$A$1001,0))),"")</f>
        <v/>
      </c>
      <c r="I79" s="67" t="str">
        <f t="shared" si="1"/>
        <v/>
      </c>
    </row>
    <row r="80">
      <c r="A80" s="21"/>
      <c r="B80" s="21"/>
      <c r="C80" s="64"/>
      <c r="D80" s="68"/>
      <c r="E80" s="21"/>
      <c r="F80" s="21"/>
      <c r="G80" s="21"/>
      <c r="H80" s="67" t="str">
        <f t="array" ref="H80">IFERROR(IF(G80="","",INDEX('Inventory List'!$U$4:$U$1001,MATCH(B80,'Inventory List'!$A$4:$A$1001,0))),"")</f>
        <v/>
      </c>
      <c r="I80" s="67" t="str">
        <f t="shared" si="1"/>
        <v/>
      </c>
    </row>
    <row r="81">
      <c r="A81" s="21"/>
      <c r="B81" s="21"/>
      <c r="C81" s="64"/>
      <c r="D81" s="68"/>
      <c r="E81" s="21"/>
      <c r="F81" s="21"/>
      <c r="G81" s="21"/>
      <c r="H81" s="67" t="str">
        <f t="array" ref="H81">IFERROR(IF(G81="","",INDEX('Inventory List'!$U$4:$U$1001,MATCH(B81,'Inventory List'!$A$4:$A$1001,0))),"")</f>
        <v/>
      </c>
      <c r="I81" s="67" t="str">
        <f t="shared" si="1"/>
        <v/>
      </c>
    </row>
    <row r="82">
      <c r="A82" s="21"/>
      <c r="B82" s="21"/>
      <c r="C82" s="64"/>
      <c r="D82" s="68"/>
      <c r="E82" s="21"/>
      <c r="F82" s="21"/>
      <c r="G82" s="21"/>
      <c r="H82" s="67" t="str">
        <f t="array" ref="H82">IFERROR(IF(G82="","",INDEX('Inventory List'!$U$4:$U$1001,MATCH(B82,'Inventory List'!$A$4:$A$1001,0))),"")</f>
        <v/>
      </c>
      <c r="I82" s="67" t="str">
        <f t="shared" si="1"/>
        <v/>
      </c>
    </row>
    <row r="83">
      <c r="A83" s="21"/>
      <c r="B83" s="21"/>
      <c r="C83" s="64"/>
      <c r="D83" s="68"/>
      <c r="E83" s="21"/>
      <c r="F83" s="21"/>
      <c r="G83" s="21"/>
      <c r="H83" s="67" t="str">
        <f t="array" ref="H83">IFERROR(IF(G83="","",INDEX('Inventory List'!$U$4:$U$1001,MATCH(B83,'Inventory List'!$A$4:$A$1001,0))),"")</f>
        <v/>
      </c>
      <c r="I83" s="67" t="str">
        <f t="shared" si="1"/>
        <v/>
      </c>
    </row>
    <row r="84">
      <c r="A84" s="21"/>
      <c r="B84" s="21"/>
      <c r="C84" s="64"/>
      <c r="D84" s="68"/>
      <c r="E84" s="21"/>
      <c r="F84" s="21"/>
      <c r="G84" s="21"/>
      <c r="H84" s="67" t="str">
        <f t="array" ref="H84">IFERROR(IF(G84="","",INDEX('Inventory List'!$U$4:$U$1001,MATCH(B84,'Inventory List'!$A$4:$A$1001,0))),"")</f>
        <v/>
      </c>
      <c r="I84" s="67" t="str">
        <f t="shared" si="1"/>
        <v/>
      </c>
    </row>
    <row r="85">
      <c r="A85" s="21"/>
      <c r="B85" s="21"/>
      <c r="C85" s="64"/>
      <c r="D85" s="68"/>
      <c r="E85" s="21"/>
      <c r="F85" s="21"/>
      <c r="G85" s="21"/>
      <c r="H85" s="67" t="str">
        <f t="array" ref="H85">IFERROR(IF(G85="","",INDEX('Inventory List'!$U$4:$U$1001,MATCH(B85,'Inventory List'!$A$4:$A$1001,0))),"")</f>
        <v/>
      </c>
      <c r="I85" s="67" t="str">
        <f t="shared" si="1"/>
        <v/>
      </c>
    </row>
    <row r="86">
      <c r="A86" s="21"/>
      <c r="B86" s="21"/>
      <c r="C86" s="64"/>
      <c r="D86" s="68"/>
      <c r="E86" s="21"/>
      <c r="F86" s="21"/>
      <c r="G86" s="21"/>
      <c r="H86" s="67" t="str">
        <f t="array" ref="H86">IFERROR(IF(G86="","",INDEX('Inventory List'!$U$4:$U$1001,MATCH(B86,'Inventory List'!$A$4:$A$1001,0))),"")</f>
        <v/>
      </c>
      <c r="I86" s="67" t="str">
        <f t="shared" si="1"/>
        <v/>
      </c>
    </row>
    <row r="87">
      <c r="A87" s="21"/>
      <c r="B87" s="21"/>
      <c r="C87" s="64"/>
      <c r="D87" s="68"/>
      <c r="E87" s="21"/>
      <c r="F87" s="21"/>
      <c r="G87" s="21"/>
      <c r="H87" s="67" t="str">
        <f t="array" ref="H87">IFERROR(IF(G87="","",INDEX('Inventory List'!$U$4:$U$1001,MATCH(B87,'Inventory List'!$A$4:$A$1001,0))),"")</f>
        <v/>
      </c>
      <c r="I87" s="67" t="str">
        <f t="shared" si="1"/>
        <v/>
      </c>
    </row>
    <row r="88">
      <c r="A88" s="21"/>
      <c r="B88" s="21"/>
      <c r="C88" s="64"/>
      <c r="D88" s="68"/>
      <c r="E88" s="21"/>
      <c r="F88" s="21"/>
      <c r="G88" s="21"/>
      <c r="H88" s="67" t="str">
        <f t="array" ref="H88">IFERROR(IF(G88="","",INDEX('Inventory List'!$U$4:$U$1001,MATCH(B88,'Inventory List'!$A$4:$A$1001,0))),"")</f>
        <v/>
      </c>
      <c r="I88" s="67" t="str">
        <f t="shared" si="1"/>
        <v/>
      </c>
    </row>
    <row r="89">
      <c r="A89" s="21"/>
      <c r="B89" s="21"/>
      <c r="C89" s="64"/>
      <c r="D89" s="68"/>
      <c r="E89" s="21"/>
      <c r="F89" s="21"/>
      <c r="G89" s="21"/>
      <c r="H89" s="67" t="str">
        <f t="array" ref="H89">IFERROR(IF(G89="","",INDEX('Inventory List'!$U$4:$U$1001,MATCH(B89,'Inventory List'!$A$4:$A$1001,0))),"")</f>
        <v/>
      </c>
      <c r="I89" s="67" t="str">
        <f t="shared" si="1"/>
        <v/>
      </c>
    </row>
    <row r="90">
      <c r="A90" s="21"/>
      <c r="B90" s="21"/>
      <c r="C90" s="64"/>
      <c r="D90" s="68"/>
      <c r="E90" s="21"/>
      <c r="F90" s="21"/>
      <c r="G90" s="21"/>
      <c r="H90" s="67" t="str">
        <f t="array" ref="H90">IFERROR(IF(G90="","",INDEX('Inventory List'!$U$4:$U$1001,MATCH(B90,'Inventory List'!$A$4:$A$1001,0))),"")</f>
        <v/>
      </c>
      <c r="I90" s="67" t="str">
        <f t="shared" si="1"/>
        <v/>
      </c>
    </row>
    <row r="91">
      <c r="A91" s="21"/>
      <c r="B91" s="21"/>
      <c r="C91" s="64"/>
      <c r="D91" s="68"/>
      <c r="E91" s="21"/>
      <c r="F91" s="21"/>
      <c r="G91" s="21"/>
      <c r="H91" s="67" t="str">
        <f t="array" ref="H91">IFERROR(IF(G91="","",INDEX('Inventory List'!$U$4:$U$1001,MATCH(B91,'Inventory List'!$A$4:$A$1001,0))),"")</f>
        <v/>
      </c>
      <c r="I91" s="67" t="str">
        <f t="shared" si="1"/>
        <v/>
      </c>
    </row>
    <row r="92">
      <c r="A92" s="21"/>
      <c r="B92" s="21"/>
      <c r="C92" s="64"/>
      <c r="D92" s="68"/>
      <c r="E92" s="21"/>
      <c r="F92" s="21"/>
      <c r="G92" s="21"/>
      <c r="H92" s="67" t="str">
        <f t="array" ref="H92">IFERROR(IF(G92="","",INDEX('Inventory List'!$U$4:$U$1001,MATCH(B92,'Inventory List'!$A$4:$A$1001,0))),"")</f>
        <v/>
      </c>
      <c r="I92" s="67" t="str">
        <f t="shared" si="1"/>
        <v/>
      </c>
    </row>
    <row r="93">
      <c r="A93" s="21"/>
      <c r="B93" s="21"/>
      <c r="C93" s="64"/>
      <c r="D93" s="68"/>
      <c r="E93" s="21"/>
      <c r="F93" s="21"/>
      <c r="G93" s="21"/>
      <c r="H93" s="67" t="str">
        <f t="array" ref="H93">IFERROR(IF(G93="","",INDEX('Inventory List'!$U$4:$U$1001,MATCH(B93,'Inventory List'!$A$4:$A$1001,0))),"")</f>
        <v/>
      </c>
      <c r="I93" s="67" t="str">
        <f t="shared" si="1"/>
        <v/>
      </c>
    </row>
    <row r="94">
      <c r="A94" s="21"/>
      <c r="B94" s="21"/>
      <c r="C94" s="64"/>
      <c r="D94" s="68"/>
      <c r="E94" s="21"/>
      <c r="F94" s="21"/>
      <c r="G94" s="21"/>
      <c r="H94" s="67" t="str">
        <f t="array" ref="H94">IFERROR(IF(G94="","",INDEX('Inventory List'!$U$4:$U$1001,MATCH(B94,'Inventory List'!$A$4:$A$1001,0))),"")</f>
        <v/>
      </c>
      <c r="I94" s="67" t="str">
        <f t="shared" si="1"/>
        <v/>
      </c>
    </row>
    <row r="95">
      <c r="A95" s="21"/>
      <c r="B95" s="21"/>
      <c r="C95" s="64"/>
      <c r="D95" s="68"/>
      <c r="E95" s="21"/>
      <c r="F95" s="21"/>
      <c r="G95" s="21"/>
      <c r="H95" s="67" t="str">
        <f t="array" ref="H95">IFERROR(IF(G95="","",INDEX('Inventory List'!$U$4:$U$1001,MATCH(B95,'Inventory List'!$A$4:$A$1001,0))),"")</f>
        <v/>
      </c>
      <c r="I95" s="67" t="str">
        <f t="shared" si="1"/>
        <v/>
      </c>
    </row>
    <row r="96">
      <c r="A96" s="21"/>
      <c r="B96" s="21"/>
      <c r="C96" s="64"/>
      <c r="D96" s="68"/>
      <c r="E96" s="21"/>
      <c r="F96" s="21"/>
      <c r="G96" s="21"/>
      <c r="H96" s="67" t="str">
        <f t="array" ref="H96">IFERROR(IF(G96="","",INDEX('Inventory List'!$U$4:$U$1001,MATCH(B96,'Inventory List'!$A$4:$A$1001,0))),"")</f>
        <v/>
      </c>
      <c r="I96" s="67" t="str">
        <f t="shared" si="1"/>
        <v/>
      </c>
    </row>
    <row r="97">
      <c r="A97" s="21"/>
      <c r="B97" s="21"/>
      <c r="C97" s="64"/>
      <c r="D97" s="68"/>
      <c r="E97" s="21"/>
      <c r="F97" s="21"/>
      <c r="G97" s="21"/>
      <c r="H97" s="67" t="str">
        <f t="array" ref="H97">IFERROR(IF(G97="","",INDEX('Inventory List'!$U$4:$U$1001,MATCH(B97,'Inventory List'!$A$4:$A$1001,0))),"")</f>
        <v/>
      </c>
      <c r="I97" s="67" t="str">
        <f t="shared" si="1"/>
        <v/>
      </c>
    </row>
    <row r="98">
      <c r="A98" s="21"/>
      <c r="B98" s="21"/>
      <c r="C98" s="64"/>
      <c r="D98" s="68"/>
      <c r="E98" s="21"/>
      <c r="F98" s="21"/>
      <c r="G98" s="21"/>
      <c r="H98" s="67" t="str">
        <f t="array" ref="H98">IFERROR(IF(G98="","",INDEX('Inventory List'!$U$4:$U$1001,MATCH(B98,'Inventory List'!$A$4:$A$1001,0))),"")</f>
        <v/>
      </c>
      <c r="I98" s="67" t="str">
        <f t="shared" si="1"/>
        <v/>
      </c>
    </row>
    <row r="99">
      <c r="A99" s="21"/>
      <c r="B99" s="21"/>
      <c r="C99" s="64"/>
      <c r="D99" s="68"/>
      <c r="E99" s="21"/>
      <c r="F99" s="21"/>
      <c r="G99" s="21"/>
      <c r="H99" s="67" t="str">
        <f t="array" ref="H99">IFERROR(IF(G99="","",INDEX('Inventory List'!$U$4:$U$1001,MATCH(B99,'Inventory List'!$A$4:$A$1001,0))),"")</f>
        <v/>
      </c>
      <c r="I99" s="67" t="str">
        <f t="shared" si="1"/>
        <v/>
      </c>
    </row>
    <row r="100">
      <c r="A100" s="21"/>
      <c r="B100" s="21"/>
      <c r="C100" s="64"/>
      <c r="D100" s="68"/>
      <c r="E100" s="21"/>
      <c r="F100" s="21"/>
      <c r="G100" s="21"/>
      <c r="H100" s="67" t="str">
        <f t="array" ref="H100">IFERROR(IF(G100="","",INDEX('Inventory List'!$U$4:$U$1001,MATCH(B100,'Inventory List'!$A$4:$A$1001,0))),"")</f>
        <v/>
      </c>
      <c r="I100" s="67" t="str">
        <f t="shared" si="1"/>
        <v/>
      </c>
    </row>
    <row r="101">
      <c r="A101" s="21"/>
      <c r="B101" s="21"/>
      <c r="C101" s="64"/>
      <c r="D101" s="68"/>
      <c r="E101" s="21"/>
      <c r="F101" s="21"/>
      <c r="G101" s="21"/>
      <c r="H101" s="67" t="str">
        <f t="array" ref="H101">IFERROR(IF(G101="","",INDEX('Inventory List'!$U$4:$U$1001,MATCH(B101,'Inventory List'!$A$4:$A$1001,0))),"")</f>
        <v/>
      </c>
      <c r="I101" s="67" t="str">
        <f t="shared" si="1"/>
        <v/>
      </c>
    </row>
    <row r="102">
      <c r="A102" s="21"/>
      <c r="B102" s="21"/>
      <c r="C102" s="64"/>
      <c r="D102" s="68"/>
      <c r="E102" s="21"/>
      <c r="F102" s="21"/>
      <c r="G102" s="21"/>
      <c r="H102" s="67" t="str">
        <f t="array" ref="H102">IFERROR(IF(G102="","",INDEX('Inventory List'!$U$4:$U$1001,MATCH(B102,'Inventory List'!$A$4:$A$1001,0))),"")</f>
        <v/>
      </c>
      <c r="I102" s="67" t="str">
        <f t="shared" si="1"/>
        <v/>
      </c>
    </row>
    <row r="103">
      <c r="A103" s="21"/>
      <c r="B103" s="21"/>
      <c r="C103" s="64"/>
      <c r="D103" s="68"/>
      <c r="E103" s="21"/>
      <c r="F103" s="21"/>
      <c r="G103" s="21"/>
      <c r="H103" s="67" t="str">
        <f t="array" ref="H103">IFERROR(IF(G103="","",INDEX('Inventory List'!$U$4:$U$1001,MATCH(B103,'Inventory List'!$A$4:$A$1001,0))),"")</f>
        <v/>
      </c>
      <c r="I103" s="67" t="str">
        <f t="shared" si="1"/>
        <v/>
      </c>
    </row>
    <row r="104">
      <c r="A104" s="21"/>
      <c r="B104" s="21"/>
      <c r="C104" s="64"/>
      <c r="D104" s="68"/>
      <c r="E104" s="21"/>
      <c r="F104" s="21"/>
      <c r="G104" s="21"/>
      <c r="H104" s="67" t="str">
        <f t="array" ref="H104">IFERROR(IF(G104="","",INDEX('Inventory List'!$U$4:$U$1001,MATCH(B104,'Inventory List'!$A$4:$A$1001,0))),"")</f>
        <v/>
      </c>
      <c r="I104" s="67" t="str">
        <f t="shared" si="1"/>
        <v/>
      </c>
    </row>
    <row r="105">
      <c r="A105" s="21"/>
      <c r="B105" s="21"/>
      <c r="C105" s="64"/>
      <c r="D105" s="68"/>
      <c r="E105" s="21"/>
      <c r="F105" s="21"/>
      <c r="G105" s="21"/>
      <c r="H105" s="67" t="str">
        <f t="array" ref="H105">IFERROR(IF(G105="","",INDEX('Inventory List'!$U$4:$U$1001,MATCH(B105,'Inventory List'!$A$4:$A$1001,0))),"")</f>
        <v/>
      </c>
      <c r="I105" s="67" t="str">
        <f t="shared" si="1"/>
        <v/>
      </c>
    </row>
    <row r="106">
      <c r="A106" s="21"/>
      <c r="B106" s="21"/>
      <c r="C106" s="64"/>
      <c r="D106" s="68"/>
      <c r="E106" s="21"/>
      <c r="F106" s="21"/>
      <c r="G106" s="21"/>
      <c r="H106" s="67" t="str">
        <f t="array" ref="H106">IFERROR(IF(G106="","",INDEX('Inventory List'!$U$4:$U$1001,MATCH(B106,'Inventory List'!$A$4:$A$1001,0))),"")</f>
        <v/>
      </c>
      <c r="I106" s="67" t="str">
        <f t="shared" si="1"/>
        <v/>
      </c>
    </row>
    <row r="107">
      <c r="A107" s="21"/>
      <c r="B107" s="21"/>
      <c r="C107" s="64"/>
      <c r="D107" s="68"/>
      <c r="E107" s="21"/>
      <c r="F107" s="21"/>
      <c r="G107" s="21"/>
      <c r="H107" s="67" t="str">
        <f t="array" ref="H107">IFERROR(IF(G107="","",INDEX('Inventory List'!$U$4:$U$1001,MATCH(B107,'Inventory List'!$A$4:$A$1001,0))),"")</f>
        <v/>
      </c>
      <c r="I107" s="67" t="str">
        <f t="shared" si="1"/>
        <v/>
      </c>
    </row>
    <row r="108">
      <c r="A108" s="21"/>
      <c r="B108" s="21"/>
      <c r="C108" s="64"/>
      <c r="D108" s="68"/>
      <c r="E108" s="21"/>
      <c r="F108" s="21"/>
      <c r="G108" s="21"/>
      <c r="H108" s="67" t="str">
        <f t="array" ref="H108">IFERROR(IF(G108="","",INDEX('Inventory List'!$U$4:$U$1001,MATCH(B108,'Inventory List'!$A$4:$A$1001,0))),"")</f>
        <v/>
      </c>
      <c r="I108" s="67" t="str">
        <f t="shared" si="1"/>
        <v/>
      </c>
    </row>
    <row r="109">
      <c r="A109" s="21"/>
      <c r="B109" s="21"/>
      <c r="C109" s="64"/>
      <c r="D109" s="68"/>
      <c r="E109" s="21"/>
      <c r="F109" s="21"/>
      <c r="G109" s="21"/>
      <c r="H109" s="67" t="str">
        <f t="array" ref="H109">IFERROR(IF(G109="","",INDEX('Inventory List'!$U$4:$U$1001,MATCH(B109,'Inventory List'!$A$4:$A$1001,0))),"")</f>
        <v/>
      </c>
      <c r="I109" s="67" t="str">
        <f t="shared" si="1"/>
        <v/>
      </c>
    </row>
    <row r="110">
      <c r="A110" s="21"/>
      <c r="B110" s="21"/>
      <c r="C110" s="64"/>
      <c r="D110" s="68"/>
      <c r="E110" s="21"/>
      <c r="F110" s="21"/>
      <c r="G110" s="21"/>
      <c r="H110" s="67" t="str">
        <f t="array" ref="H110">IFERROR(IF(G110="","",INDEX('Inventory List'!$U$4:$U$1001,MATCH(B110,'Inventory List'!$A$4:$A$1001,0))),"")</f>
        <v/>
      </c>
      <c r="I110" s="67" t="str">
        <f t="shared" si="1"/>
        <v/>
      </c>
    </row>
    <row r="111">
      <c r="A111" s="21"/>
      <c r="B111" s="21"/>
      <c r="C111" s="64"/>
      <c r="D111" s="68"/>
      <c r="E111" s="21"/>
      <c r="F111" s="21"/>
      <c r="G111" s="21"/>
      <c r="H111" s="67" t="str">
        <f t="array" ref="H111">IFERROR(IF(G111="","",INDEX('Inventory List'!$U$4:$U$1001,MATCH(B111,'Inventory List'!$A$4:$A$1001,0))),"")</f>
        <v/>
      </c>
      <c r="I111" s="67" t="str">
        <f t="shared" si="1"/>
        <v/>
      </c>
    </row>
    <row r="112">
      <c r="A112" s="21"/>
      <c r="B112" s="21"/>
      <c r="C112" s="64"/>
      <c r="D112" s="68"/>
      <c r="E112" s="21"/>
      <c r="F112" s="21"/>
      <c r="G112" s="21"/>
      <c r="H112" s="67" t="str">
        <f t="array" ref="H112">IFERROR(IF(G112="","",INDEX('Inventory List'!$U$4:$U$1001,MATCH(B112,'Inventory List'!$A$4:$A$1001,0))),"")</f>
        <v/>
      </c>
      <c r="I112" s="67" t="str">
        <f t="shared" si="1"/>
        <v/>
      </c>
    </row>
    <row r="113">
      <c r="A113" s="21"/>
      <c r="B113" s="21"/>
      <c r="C113" s="64"/>
      <c r="D113" s="68"/>
      <c r="E113" s="21"/>
      <c r="F113" s="21"/>
      <c r="G113" s="21"/>
      <c r="H113" s="67" t="str">
        <f t="array" ref="H113">IFERROR(IF(G113="","",INDEX('Inventory List'!$U$4:$U$1001,MATCH(B113,'Inventory List'!$A$4:$A$1001,0))),"")</f>
        <v/>
      </c>
      <c r="I113" s="67" t="str">
        <f t="shared" si="1"/>
        <v/>
      </c>
    </row>
    <row r="114">
      <c r="A114" s="21"/>
      <c r="B114" s="21"/>
      <c r="C114" s="64"/>
      <c r="D114" s="68"/>
      <c r="E114" s="21"/>
      <c r="F114" s="21"/>
      <c r="G114" s="21"/>
      <c r="H114" s="67" t="str">
        <f t="array" ref="H114">IFERROR(IF(G114="","",INDEX('Inventory List'!$U$4:$U$1001,MATCH(B114,'Inventory List'!$A$4:$A$1001,0))),"")</f>
        <v/>
      </c>
      <c r="I114" s="67" t="str">
        <f t="shared" si="1"/>
        <v/>
      </c>
    </row>
    <row r="115">
      <c r="A115" s="21"/>
      <c r="B115" s="21"/>
      <c r="C115" s="64"/>
      <c r="D115" s="68"/>
      <c r="E115" s="21"/>
      <c r="F115" s="21"/>
      <c r="G115" s="21"/>
      <c r="H115" s="67" t="str">
        <f t="array" ref="H115">IFERROR(IF(G115="","",INDEX('Inventory List'!$U$4:$U$1001,MATCH(B115,'Inventory List'!$A$4:$A$1001,0))),"")</f>
        <v/>
      </c>
      <c r="I115" s="67" t="str">
        <f t="shared" si="1"/>
        <v/>
      </c>
    </row>
    <row r="116">
      <c r="A116" s="21"/>
      <c r="B116" s="21"/>
      <c r="C116" s="64"/>
      <c r="D116" s="68"/>
      <c r="E116" s="21"/>
      <c r="F116" s="21"/>
      <c r="G116" s="21"/>
      <c r="H116" s="67" t="str">
        <f t="array" ref="H116">IFERROR(IF(G116="","",INDEX('Inventory List'!$U$4:$U$1001,MATCH(B116,'Inventory List'!$A$4:$A$1001,0))),"")</f>
        <v/>
      </c>
      <c r="I116" s="67" t="str">
        <f t="shared" si="1"/>
        <v/>
      </c>
    </row>
    <row r="117">
      <c r="A117" s="21"/>
      <c r="B117" s="21"/>
      <c r="C117" s="64"/>
      <c r="D117" s="68"/>
      <c r="E117" s="21"/>
      <c r="F117" s="21"/>
      <c r="G117" s="21"/>
      <c r="H117" s="67" t="str">
        <f t="array" ref="H117">IFERROR(IF(G117="","",INDEX('Inventory List'!$U$4:$U$1001,MATCH(B117,'Inventory List'!$A$4:$A$1001,0))),"")</f>
        <v/>
      </c>
      <c r="I117" s="67" t="str">
        <f t="shared" si="1"/>
        <v/>
      </c>
    </row>
    <row r="118">
      <c r="A118" s="21"/>
      <c r="B118" s="21"/>
      <c r="C118" s="64"/>
      <c r="D118" s="68"/>
      <c r="E118" s="21"/>
      <c r="F118" s="21"/>
      <c r="G118" s="21"/>
      <c r="H118" s="67" t="str">
        <f t="array" ref="H118">IFERROR(IF(G118="","",INDEX('Inventory List'!$U$4:$U$1001,MATCH(B118,'Inventory List'!$A$4:$A$1001,0))),"")</f>
        <v/>
      </c>
      <c r="I118" s="67" t="str">
        <f t="shared" si="1"/>
        <v/>
      </c>
    </row>
    <row r="119">
      <c r="A119" s="21"/>
      <c r="B119" s="21"/>
      <c r="C119" s="64"/>
      <c r="D119" s="68"/>
      <c r="E119" s="21"/>
      <c r="F119" s="21"/>
      <c r="G119" s="21"/>
      <c r="H119" s="67" t="str">
        <f t="array" ref="H119">IFERROR(IF(G119="","",INDEX('Inventory List'!$U$4:$U$1001,MATCH(B119,'Inventory List'!$A$4:$A$1001,0))),"")</f>
        <v/>
      </c>
      <c r="I119" s="67" t="str">
        <f t="shared" si="1"/>
        <v/>
      </c>
    </row>
    <row r="120">
      <c r="A120" s="21"/>
      <c r="B120" s="21"/>
      <c r="C120" s="64"/>
      <c r="D120" s="68"/>
      <c r="E120" s="21"/>
      <c r="F120" s="21"/>
      <c r="G120" s="21"/>
      <c r="H120" s="67" t="str">
        <f t="array" ref="H120">IFERROR(IF(G120="","",INDEX('Inventory List'!$U$4:$U$1001,MATCH(B120,'Inventory List'!$A$4:$A$1001,0))),"")</f>
        <v/>
      </c>
      <c r="I120" s="67" t="str">
        <f t="shared" si="1"/>
        <v/>
      </c>
    </row>
    <row r="121">
      <c r="A121" s="21"/>
      <c r="B121" s="21"/>
      <c r="C121" s="64"/>
      <c r="D121" s="68"/>
      <c r="E121" s="21"/>
      <c r="F121" s="21"/>
      <c r="G121" s="21"/>
      <c r="H121" s="67" t="str">
        <f t="array" ref="H121">IFERROR(IF(G121="","",INDEX('Inventory List'!$U$4:$U$1001,MATCH(B121,'Inventory List'!$A$4:$A$1001,0))),"")</f>
        <v/>
      </c>
      <c r="I121" s="67" t="str">
        <f t="shared" si="1"/>
        <v/>
      </c>
    </row>
    <row r="122">
      <c r="A122" s="21"/>
      <c r="B122" s="21"/>
      <c r="C122" s="64"/>
      <c r="D122" s="68"/>
      <c r="E122" s="21"/>
      <c r="F122" s="21"/>
      <c r="G122" s="21"/>
      <c r="H122" s="67" t="str">
        <f t="array" ref="H122">IFERROR(IF(G122="","",INDEX('Inventory List'!$U$4:$U$1001,MATCH(B122,'Inventory List'!$A$4:$A$1001,0))),"")</f>
        <v/>
      </c>
      <c r="I122" s="67" t="str">
        <f t="shared" si="1"/>
        <v/>
      </c>
    </row>
    <row r="123">
      <c r="A123" s="21"/>
      <c r="B123" s="21"/>
      <c r="C123" s="64"/>
      <c r="D123" s="68"/>
      <c r="E123" s="21"/>
      <c r="F123" s="21"/>
      <c r="G123" s="21"/>
      <c r="H123" s="67" t="str">
        <f t="array" ref="H123">IFERROR(IF(G123="","",INDEX('Inventory List'!$U$4:$U$1001,MATCH(B123,'Inventory List'!$A$4:$A$1001,0))),"")</f>
        <v/>
      </c>
      <c r="I123" s="67" t="str">
        <f t="shared" si="1"/>
        <v/>
      </c>
    </row>
    <row r="124">
      <c r="A124" s="21"/>
      <c r="B124" s="21"/>
      <c r="C124" s="64"/>
      <c r="D124" s="68"/>
      <c r="E124" s="21"/>
      <c r="F124" s="21"/>
      <c r="G124" s="21"/>
      <c r="H124" s="67" t="str">
        <f t="array" ref="H124">IFERROR(IF(G124="","",INDEX('Inventory List'!$U$4:$U$1001,MATCH(B124,'Inventory List'!$A$4:$A$1001,0))),"")</f>
        <v/>
      </c>
      <c r="I124" s="67" t="str">
        <f t="shared" si="1"/>
        <v/>
      </c>
    </row>
    <row r="125">
      <c r="A125" s="21"/>
      <c r="B125" s="21"/>
      <c r="C125" s="64"/>
      <c r="D125" s="68"/>
      <c r="E125" s="21"/>
      <c r="F125" s="21"/>
      <c r="G125" s="21"/>
      <c r="H125" s="67" t="str">
        <f t="array" ref="H125">IFERROR(IF(G125="","",INDEX('Inventory List'!$U$4:$U$1001,MATCH(B125,'Inventory List'!$A$4:$A$1001,0))),"")</f>
        <v/>
      </c>
      <c r="I125" s="67" t="str">
        <f t="shared" si="1"/>
        <v/>
      </c>
    </row>
    <row r="126">
      <c r="A126" s="21"/>
      <c r="B126" s="21"/>
      <c r="C126" s="64"/>
      <c r="D126" s="68"/>
      <c r="E126" s="21"/>
      <c r="F126" s="21"/>
      <c r="G126" s="21"/>
      <c r="H126" s="67" t="str">
        <f t="array" ref="H126">IFERROR(IF(G126="","",INDEX('Inventory List'!$U$4:$U$1001,MATCH(B126,'Inventory List'!$A$4:$A$1001,0))),"")</f>
        <v/>
      </c>
      <c r="I126" s="67" t="str">
        <f t="shared" si="1"/>
        <v/>
      </c>
    </row>
    <row r="127">
      <c r="A127" s="21"/>
      <c r="B127" s="21"/>
      <c r="C127" s="64"/>
      <c r="D127" s="68"/>
      <c r="E127" s="21"/>
      <c r="F127" s="21"/>
      <c r="G127" s="21"/>
      <c r="H127" s="67" t="str">
        <f t="array" ref="H127">IFERROR(IF(G127="","",INDEX('Inventory List'!$U$4:$U$1001,MATCH(B127,'Inventory List'!$A$4:$A$1001,0))),"")</f>
        <v/>
      </c>
      <c r="I127" s="67" t="str">
        <f t="shared" si="1"/>
        <v/>
      </c>
    </row>
    <row r="128">
      <c r="A128" s="21"/>
      <c r="B128" s="21"/>
      <c r="C128" s="64"/>
      <c r="D128" s="68"/>
      <c r="E128" s="21"/>
      <c r="F128" s="21"/>
      <c r="G128" s="21"/>
      <c r="H128" s="67" t="str">
        <f t="array" ref="H128">IFERROR(IF(G128="","",INDEX('Inventory List'!$U$4:$U$1001,MATCH(B128,'Inventory List'!$A$4:$A$1001,0))),"")</f>
        <v/>
      </c>
      <c r="I128" s="67" t="str">
        <f t="shared" si="1"/>
        <v/>
      </c>
    </row>
    <row r="129">
      <c r="A129" s="21"/>
      <c r="B129" s="21"/>
      <c r="C129" s="64"/>
      <c r="D129" s="68"/>
      <c r="E129" s="21"/>
      <c r="F129" s="21"/>
      <c r="G129" s="21"/>
      <c r="H129" s="67" t="str">
        <f t="array" ref="H129">IFERROR(IF(G129="","",INDEX('Inventory List'!$U$4:$U$1001,MATCH(B129,'Inventory List'!$A$4:$A$1001,0))),"")</f>
        <v/>
      </c>
      <c r="I129" s="67" t="str">
        <f t="shared" si="1"/>
        <v/>
      </c>
    </row>
    <row r="130">
      <c r="A130" s="21"/>
      <c r="B130" s="21"/>
      <c r="C130" s="64"/>
      <c r="D130" s="68"/>
      <c r="E130" s="21"/>
      <c r="F130" s="21"/>
      <c r="G130" s="21"/>
      <c r="H130" s="67" t="str">
        <f t="array" ref="H130">IFERROR(IF(G130="","",INDEX('Inventory List'!$U$4:$U$1001,MATCH(B130,'Inventory List'!$A$4:$A$1001,0))),"")</f>
        <v/>
      </c>
      <c r="I130" s="67" t="str">
        <f t="shared" si="1"/>
        <v/>
      </c>
    </row>
    <row r="131">
      <c r="A131" s="21"/>
      <c r="B131" s="21"/>
      <c r="C131" s="64"/>
      <c r="D131" s="68"/>
      <c r="E131" s="21"/>
      <c r="F131" s="21"/>
      <c r="G131" s="21"/>
      <c r="H131" s="67" t="str">
        <f t="array" ref="H131">IFERROR(IF(G131="","",INDEX('Inventory List'!$U$4:$U$1001,MATCH(B131,'Inventory List'!$A$4:$A$1001,0))),"")</f>
        <v/>
      </c>
      <c r="I131" s="67" t="str">
        <f t="shared" si="1"/>
        <v/>
      </c>
    </row>
    <row r="132">
      <c r="A132" s="21"/>
      <c r="B132" s="21"/>
      <c r="C132" s="64"/>
      <c r="D132" s="68"/>
      <c r="E132" s="21"/>
      <c r="F132" s="21"/>
      <c r="G132" s="21"/>
      <c r="H132" s="67" t="str">
        <f t="array" ref="H132">IFERROR(IF(G132="","",INDEX('Inventory List'!$U$4:$U$1001,MATCH(B132,'Inventory List'!$A$4:$A$1001,0))),"")</f>
        <v/>
      </c>
      <c r="I132" s="67" t="str">
        <f t="shared" si="1"/>
        <v/>
      </c>
    </row>
    <row r="133">
      <c r="A133" s="21"/>
      <c r="B133" s="21"/>
      <c r="C133" s="64"/>
      <c r="D133" s="68"/>
      <c r="E133" s="21"/>
      <c r="F133" s="21"/>
      <c r="G133" s="21"/>
      <c r="H133" s="67" t="str">
        <f t="array" ref="H133">IFERROR(IF(G133="","",INDEX('Inventory List'!$U$4:$U$1001,MATCH(B133,'Inventory List'!$A$4:$A$1001,0))),"")</f>
        <v/>
      </c>
      <c r="I133" s="67" t="str">
        <f t="shared" si="1"/>
        <v/>
      </c>
    </row>
    <row r="134">
      <c r="A134" s="21"/>
      <c r="B134" s="21"/>
      <c r="C134" s="64"/>
      <c r="D134" s="68"/>
      <c r="E134" s="21"/>
      <c r="F134" s="21"/>
      <c r="G134" s="21"/>
      <c r="H134" s="67" t="str">
        <f t="array" ref="H134">IFERROR(IF(G134="","",INDEX('Inventory List'!$U$4:$U$1001,MATCH(B134,'Inventory List'!$A$4:$A$1001,0))),"")</f>
        <v/>
      </c>
      <c r="I134" s="67" t="str">
        <f t="shared" si="1"/>
        <v/>
      </c>
    </row>
    <row r="135">
      <c r="A135" s="21"/>
      <c r="B135" s="21"/>
      <c r="C135" s="64"/>
      <c r="D135" s="68"/>
      <c r="E135" s="21"/>
      <c r="F135" s="21"/>
      <c r="G135" s="21"/>
      <c r="H135" s="67" t="str">
        <f t="array" ref="H135">IFERROR(IF(G135="","",INDEX('Inventory List'!$U$4:$U$1001,MATCH(B135,'Inventory List'!$A$4:$A$1001,0))),"")</f>
        <v/>
      </c>
      <c r="I135" s="67" t="str">
        <f t="shared" si="1"/>
        <v/>
      </c>
    </row>
    <row r="136">
      <c r="A136" s="21"/>
      <c r="B136" s="21"/>
      <c r="C136" s="64"/>
      <c r="D136" s="68"/>
      <c r="E136" s="21"/>
      <c r="F136" s="21"/>
      <c r="G136" s="21"/>
      <c r="H136" s="67" t="str">
        <f t="array" ref="H136">IFERROR(IF(G136="","",INDEX('Inventory List'!$U$4:$U$1001,MATCH(B136,'Inventory List'!$A$4:$A$1001,0))),"")</f>
        <v/>
      </c>
      <c r="I136" s="67" t="str">
        <f t="shared" si="1"/>
        <v/>
      </c>
    </row>
    <row r="137">
      <c r="A137" s="21"/>
      <c r="B137" s="21"/>
      <c r="C137" s="64"/>
      <c r="D137" s="68"/>
      <c r="E137" s="21"/>
      <c r="F137" s="21"/>
      <c r="G137" s="21"/>
      <c r="H137" s="67" t="str">
        <f t="array" ref="H137">IFERROR(IF(G137="","",INDEX('Inventory List'!$U$4:$U$1001,MATCH(B137,'Inventory List'!$A$4:$A$1001,0))),"")</f>
        <v/>
      </c>
      <c r="I137" s="67" t="str">
        <f t="shared" si="1"/>
        <v/>
      </c>
    </row>
    <row r="138">
      <c r="A138" s="21"/>
      <c r="B138" s="21"/>
      <c r="C138" s="64"/>
      <c r="D138" s="68"/>
      <c r="E138" s="21"/>
      <c r="F138" s="21"/>
      <c r="G138" s="21"/>
      <c r="H138" s="67" t="str">
        <f t="array" ref="H138">IFERROR(IF(G138="","",INDEX('Inventory List'!$U$4:$U$1001,MATCH(B138,'Inventory List'!$A$4:$A$1001,0))),"")</f>
        <v/>
      </c>
      <c r="I138" s="67" t="str">
        <f t="shared" si="1"/>
        <v/>
      </c>
    </row>
    <row r="139">
      <c r="A139" s="21"/>
      <c r="B139" s="21"/>
      <c r="C139" s="64"/>
      <c r="D139" s="68"/>
      <c r="E139" s="21"/>
      <c r="F139" s="21"/>
      <c r="G139" s="21"/>
      <c r="H139" s="67" t="str">
        <f t="array" ref="H139">IFERROR(IF(G139="","",INDEX('Inventory List'!$U$4:$U$1001,MATCH(B139,'Inventory List'!$A$4:$A$1001,0))),"")</f>
        <v/>
      </c>
      <c r="I139" s="67" t="str">
        <f t="shared" si="1"/>
        <v/>
      </c>
    </row>
    <row r="140">
      <c r="A140" s="21"/>
      <c r="B140" s="21"/>
      <c r="C140" s="64"/>
      <c r="D140" s="68"/>
      <c r="E140" s="21"/>
      <c r="F140" s="21"/>
      <c r="G140" s="21"/>
      <c r="H140" s="67" t="str">
        <f t="array" ref="H140">IFERROR(IF(G140="","",INDEX('Inventory List'!$U$4:$U$1001,MATCH(B140,'Inventory List'!$A$4:$A$1001,0))),"")</f>
        <v/>
      </c>
      <c r="I140" s="67" t="str">
        <f t="shared" si="1"/>
        <v/>
      </c>
    </row>
    <row r="141">
      <c r="A141" s="21"/>
      <c r="B141" s="21"/>
      <c r="C141" s="64"/>
      <c r="D141" s="68"/>
      <c r="E141" s="21"/>
      <c r="F141" s="21"/>
      <c r="G141" s="21"/>
      <c r="H141" s="67" t="str">
        <f t="array" ref="H141">IFERROR(IF(G141="","",INDEX('Inventory List'!$U$4:$U$1001,MATCH(B141,'Inventory List'!$A$4:$A$1001,0))),"")</f>
        <v/>
      </c>
      <c r="I141" s="67" t="str">
        <f t="shared" si="1"/>
        <v/>
      </c>
    </row>
    <row r="142">
      <c r="A142" s="21"/>
      <c r="B142" s="21"/>
      <c r="C142" s="64"/>
      <c r="D142" s="68"/>
      <c r="E142" s="21"/>
      <c r="F142" s="21"/>
      <c r="G142" s="21"/>
      <c r="H142" s="67" t="str">
        <f t="array" ref="H142">IFERROR(IF(G142="","",INDEX('Inventory List'!$U$4:$U$1001,MATCH(B142,'Inventory List'!$A$4:$A$1001,0))),"")</f>
        <v/>
      </c>
      <c r="I142" s="67" t="str">
        <f t="shared" si="1"/>
        <v/>
      </c>
    </row>
    <row r="143">
      <c r="A143" s="21"/>
      <c r="B143" s="21"/>
      <c r="C143" s="64"/>
      <c r="D143" s="68"/>
      <c r="E143" s="21"/>
      <c r="F143" s="21"/>
      <c r="G143" s="21"/>
      <c r="H143" s="67" t="str">
        <f t="array" ref="H143">IFERROR(IF(G143="","",INDEX('Inventory List'!$U$4:$U$1001,MATCH(B143,'Inventory List'!$A$4:$A$1001,0))),"")</f>
        <v/>
      </c>
      <c r="I143" s="67" t="str">
        <f t="shared" si="1"/>
        <v/>
      </c>
    </row>
    <row r="144">
      <c r="A144" s="21"/>
      <c r="B144" s="21"/>
      <c r="C144" s="64"/>
      <c r="D144" s="68"/>
      <c r="E144" s="21"/>
      <c r="F144" s="21"/>
      <c r="G144" s="21"/>
      <c r="H144" s="67" t="str">
        <f t="array" ref="H144">IFERROR(IF(G144="","",INDEX('Inventory List'!$U$4:$U$1001,MATCH(B144,'Inventory List'!$A$4:$A$1001,0))),"")</f>
        <v/>
      </c>
      <c r="I144" s="67" t="str">
        <f t="shared" si="1"/>
        <v/>
      </c>
    </row>
    <row r="145">
      <c r="A145" s="21"/>
      <c r="B145" s="21"/>
      <c r="C145" s="64"/>
      <c r="D145" s="68"/>
      <c r="E145" s="21"/>
      <c r="F145" s="21"/>
      <c r="G145" s="21"/>
      <c r="H145" s="67" t="str">
        <f t="array" ref="H145">IFERROR(IF(G145="","",INDEX('Inventory List'!$U$4:$U$1001,MATCH(B145,'Inventory List'!$A$4:$A$1001,0))),"")</f>
        <v/>
      </c>
      <c r="I145" s="67" t="str">
        <f t="shared" si="1"/>
        <v/>
      </c>
    </row>
    <row r="146">
      <c r="A146" s="21"/>
      <c r="B146" s="21"/>
      <c r="C146" s="64"/>
      <c r="D146" s="68"/>
      <c r="E146" s="21"/>
      <c r="F146" s="21"/>
      <c r="G146" s="21"/>
      <c r="H146" s="67" t="str">
        <f t="array" ref="H146">IFERROR(IF(G146="","",INDEX('Inventory List'!$U$4:$U$1001,MATCH(B146,'Inventory List'!$A$4:$A$1001,0))),"")</f>
        <v/>
      </c>
      <c r="I146" s="67" t="str">
        <f t="shared" si="1"/>
        <v/>
      </c>
    </row>
    <row r="147">
      <c r="A147" s="21"/>
      <c r="B147" s="21"/>
      <c r="C147" s="64"/>
      <c r="D147" s="68"/>
      <c r="E147" s="21"/>
      <c r="F147" s="21"/>
      <c r="G147" s="21"/>
      <c r="H147" s="67" t="str">
        <f t="array" ref="H147">IFERROR(IF(G147="","",INDEX('Inventory List'!$U$4:$U$1001,MATCH(B147,'Inventory List'!$A$4:$A$1001,0))),"")</f>
        <v/>
      </c>
      <c r="I147" s="67" t="str">
        <f t="shared" si="1"/>
        <v/>
      </c>
    </row>
    <row r="148">
      <c r="A148" s="21"/>
      <c r="B148" s="21"/>
      <c r="C148" s="64"/>
      <c r="D148" s="68"/>
      <c r="E148" s="21"/>
      <c r="F148" s="21"/>
      <c r="G148" s="21"/>
      <c r="H148" s="67" t="str">
        <f t="array" ref="H148">IFERROR(IF(G148="","",INDEX('Inventory List'!$U$4:$U$1001,MATCH(B148,'Inventory List'!$A$4:$A$1001,0))),"")</f>
        <v/>
      </c>
      <c r="I148" s="67" t="str">
        <f t="shared" si="1"/>
        <v/>
      </c>
    </row>
    <row r="149">
      <c r="A149" s="21"/>
      <c r="B149" s="21"/>
      <c r="C149" s="64"/>
      <c r="D149" s="68"/>
      <c r="E149" s="21"/>
      <c r="F149" s="21"/>
      <c r="G149" s="21"/>
      <c r="H149" s="67" t="str">
        <f t="array" ref="H149">IFERROR(IF(G149="","",INDEX('Inventory List'!$U$4:$U$1001,MATCH(B149,'Inventory List'!$A$4:$A$1001,0))),"")</f>
        <v/>
      </c>
      <c r="I149" s="67" t="str">
        <f t="shared" si="1"/>
        <v/>
      </c>
    </row>
    <row r="150">
      <c r="A150" s="21"/>
      <c r="B150" s="21"/>
      <c r="C150" s="64"/>
      <c r="D150" s="68"/>
      <c r="E150" s="21"/>
      <c r="F150" s="21"/>
      <c r="G150" s="21"/>
      <c r="H150" s="67" t="str">
        <f t="array" ref="H150">IFERROR(IF(G150="","",INDEX('Inventory List'!$U$4:$U$1001,MATCH(B150,'Inventory List'!$A$4:$A$1001,0))),"")</f>
        <v/>
      </c>
      <c r="I150" s="67" t="str">
        <f t="shared" si="1"/>
        <v/>
      </c>
    </row>
    <row r="151">
      <c r="A151" s="21"/>
      <c r="B151" s="21"/>
      <c r="C151" s="64"/>
      <c r="D151" s="68"/>
      <c r="E151" s="21"/>
      <c r="F151" s="21"/>
      <c r="G151" s="21"/>
      <c r="H151" s="67" t="str">
        <f t="array" ref="H151">IFERROR(IF(G151="","",INDEX('Inventory List'!$U$4:$U$1001,MATCH(B151,'Inventory List'!$A$4:$A$1001,0))),"")</f>
        <v/>
      </c>
      <c r="I151" s="67" t="str">
        <f t="shared" si="1"/>
        <v/>
      </c>
    </row>
    <row r="152">
      <c r="A152" s="21"/>
      <c r="B152" s="21"/>
      <c r="C152" s="64"/>
      <c r="D152" s="68"/>
      <c r="E152" s="21"/>
      <c r="F152" s="21"/>
      <c r="G152" s="21"/>
      <c r="H152" s="67" t="str">
        <f t="array" ref="H152">IFERROR(IF(G152="","",INDEX('Inventory List'!$U$4:$U$1001,MATCH(B152,'Inventory List'!$A$4:$A$1001,0))),"")</f>
        <v/>
      </c>
      <c r="I152" s="67" t="str">
        <f t="shared" si="1"/>
        <v/>
      </c>
    </row>
    <row r="153">
      <c r="A153" s="21"/>
      <c r="B153" s="21"/>
      <c r="C153" s="64"/>
      <c r="D153" s="68"/>
      <c r="E153" s="21"/>
      <c r="F153" s="21"/>
      <c r="G153" s="21"/>
      <c r="H153" s="67" t="str">
        <f t="array" ref="H153">IFERROR(IF(G153="","",INDEX('Inventory List'!$U$4:$U$1001,MATCH(B153,'Inventory List'!$A$4:$A$1001,0))),"")</f>
        <v/>
      </c>
      <c r="I153" s="67" t="str">
        <f t="shared" si="1"/>
        <v/>
      </c>
    </row>
    <row r="154">
      <c r="A154" s="21"/>
      <c r="B154" s="21"/>
      <c r="C154" s="64"/>
      <c r="D154" s="68"/>
      <c r="E154" s="21"/>
      <c r="F154" s="21"/>
      <c r="G154" s="21"/>
      <c r="H154" s="67" t="str">
        <f t="array" ref="H154">IFERROR(IF(G154="","",INDEX('Inventory List'!$U$4:$U$1001,MATCH(B154,'Inventory List'!$A$4:$A$1001,0))),"")</f>
        <v/>
      </c>
      <c r="I154" s="67" t="str">
        <f t="shared" si="1"/>
        <v/>
      </c>
    </row>
    <row r="155">
      <c r="A155" s="21"/>
      <c r="B155" s="21"/>
      <c r="C155" s="64"/>
      <c r="D155" s="68"/>
      <c r="E155" s="21"/>
      <c r="F155" s="21"/>
      <c r="G155" s="21"/>
      <c r="H155" s="67" t="str">
        <f t="array" ref="H155">IFERROR(IF(G155="","",INDEX('Inventory List'!$U$4:$U$1001,MATCH(B155,'Inventory List'!$A$4:$A$1001,0))),"")</f>
        <v/>
      </c>
      <c r="I155" s="67" t="str">
        <f t="shared" si="1"/>
        <v/>
      </c>
    </row>
    <row r="156">
      <c r="A156" s="21"/>
      <c r="B156" s="21"/>
      <c r="C156" s="64"/>
      <c r="D156" s="68"/>
      <c r="E156" s="21"/>
      <c r="F156" s="21"/>
      <c r="G156" s="21"/>
      <c r="H156" s="67" t="str">
        <f t="array" ref="H156">IFERROR(IF(G156="","",INDEX('Inventory List'!$U$4:$U$1001,MATCH(B156,'Inventory List'!$A$4:$A$1001,0))),"")</f>
        <v/>
      </c>
      <c r="I156" s="67" t="str">
        <f t="shared" si="1"/>
        <v/>
      </c>
    </row>
    <row r="157">
      <c r="A157" s="21"/>
      <c r="B157" s="21"/>
      <c r="C157" s="64"/>
      <c r="D157" s="68"/>
      <c r="E157" s="21"/>
      <c r="F157" s="21"/>
      <c r="G157" s="21"/>
      <c r="H157" s="67" t="str">
        <f t="array" ref="H157">IFERROR(IF(G157="","",INDEX('Inventory List'!$U$4:$U$1001,MATCH(B157,'Inventory List'!$A$4:$A$1001,0))),"")</f>
        <v/>
      </c>
      <c r="I157" s="67" t="str">
        <f t="shared" si="1"/>
        <v/>
      </c>
    </row>
    <row r="158">
      <c r="A158" s="21"/>
      <c r="B158" s="21"/>
      <c r="C158" s="64"/>
      <c r="D158" s="68"/>
      <c r="E158" s="21"/>
      <c r="F158" s="21"/>
      <c r="G158" s="21"/>
      <c r="H158" s="67" t="str">
        <f t="array" ref="H158">IFERROR(IF(G158="","",INDEX('Inventory List'!$U$4:$U$1001,MATCH(B158,'Inventory List'!$A$4:$A$1001,0))),"")</f>
        <v/>
      </c>
      <c r="I158" s="67" t="str">
        <f t="shared" si="1"/>
        <v/>
      </c>
    </row>
    <row r="159">
      <c r="A159" s="21"/>
      <c r="B159" s="21"/>
      <c r="C159" s="64"/>
      <c r="D159" s="68"/>
      <c r="E159" s="21"/>
      <c r="F159" s="21"/>
      <c r="G159" s="21"/>
      <c r="H159" s="67" t="str">
        <f t="array" ref="H159">IFERROR(IF(G159="","",INDEX('Inventory List'!$U$4:$U$1001,MATCH(B159,'Inventory List'!$A$4:$A$1001,0))),"")</f>
        <v/>
      </c>
      <c r="I159" s="67" t="str">
        <f t="shared" si="1"/>
        <v/>
      </c>
    </row>
    <row r="160">
      <c r="A160" s="21"/>
      <c r="B160" s="21"/>
      <c r="C160" s="64"/>
      <c r="D160" s="68"/>
      <c r="E160" s="21"/>
      <c r="F160" s="21"/>
      <c r="G160" s="21"/>
      <c r="H160" s="67" t="str">
        <f t="array" ref="H160">IFERROR(IF(G160="","",INDEX('Inventory List'!$U$4:$U$1001,MATCH(B160,'Inventory List'!$A$4:$A$1001,0))),"")</f>
        <v/>
      </c>
      <c r="I160" s="67" t="str">
        <f t="shared" si="1"/>
        <v/>
      </c>
    </row>
    <row r="161">
      <c r="A161" s="21"/>
      <c r="B161" s="21"/>
      <c r="C161" s="64"/>
      <c r="D161" s="68"/>
      <c r="E161" s="21"/>
      <c r="F161" s="21"/>
      <c r="G161" s="21"/>
      <c r="H161" s="67" t="str">
        <f t="array" ref="H161">IFERROR(IF(G161="","",INDEX('Inventory List'!$U$4:$U$1001,MATCH(B161,'Inventory List'!$A$4:$A$1001,0))),"")</f>
        <v/>
      </c>
      <c r="I161" s="67" t="str">
        <f t="shared" si="1"/>
        <v/>
      </c>
    </row>
    <row r="162">
      <c r="A162" s="21"/>
      <c r="B162" s="21"/>
      <c r="C162" s="64"/>
      <c r="D162" s="68"/>
      <c r="E162" s="21"/>
      <c r="F162" s="21"/>
      <c r="G162" s="21"/>
      <c r="H162" s="67" t="str">
        <f t="array" ref="H162">IFERROR(IF(G162="","",INDEX('Inventory List'!$U$4:$U$1001,MATCH(B162,'Inventory List'!$A$4:$A$1001,0))),"")</f>
        <v/>
      </c>
      <c r="I162" s="67" t="str">
        <f t="shared" si="1"/>
        <v/>
      </c>
    </row>
    <row r="163">
      <c r="A163" s="21"/>
      <c r="B163" s="21"/>
      <c r="C163" s="64"/>
      <c r="D163" s="68"/>
      <c r="E163" s="21"/>
      <c r="F163" s="21"/>
      <c r="G163" s="21"/>
      <c r="H163" s="67" t="str">
        <f t="array" ref="H163">IFERROR(IF(G163="","",INDEX('Inventory List'!$U$4:$U$1001,MATCH(B163,'Inventory List'!$A$4:$A$1001,0))),"")</f>
        <v/>
      </c>
      <c r="I163" s="67" t="str">
        <f t="shared" si="1"/>
        <v/>
      </c>
    </row>
    <row r="164">
      <c r="A164" s="21"/>
      <c r="B164" s="21"/>
      <c r="C164" s="64"/>
      <c r="D164" s="68"/>
      <c r="E164" s="21"/>
      <c r="F164" s="21"/>
      <c r="G164" s="21"/>
      <c r="H164" s="67" t="str">
        <f t="array" ref="H164">IFERROR(IF(G164="","",INDEX('Inventory List'!$U$4:$U$1001,MATCH(B164,'Inventory List'!$A$4:$A$1001,0))),"")</f>
        <v/>
      </c>
      <c r="I164" s="67" t="str">
        <f t="shared" si="1"/>
        <v/>
      </c>
    </row>
    <row r="165">
      <c r="A165" s="21"/>
      <c r="B165" s="21"/>
      <c r="C165" s="64"/>
      <c r="D165" s="68"/>
      <c r="E165" s="21"/>
      <c r="F165" s="21"/>
      <c r="G165" s="21"/>
      <c r="H165" s="67" t="str">
        <f t="array" ref="H165">IFERROR(IF(G165="","",INDEX('Inventory List'!$U$4:$U$1001,MATCH(B165,'Inventory List'!$A$4:$A$1001,0))),"")</f>
        <v/>
      </c>
      <c r="I165" s="67" t="str">
        <f t="shared" si="1"/>
        <v/>
      </c>
    </row>
    <row r="166">
      <c r="A166" s="21"/>
      <c r="B166" s="21"/>
      <c r="C166" s="64"/>
      <c r="D166" s="68"/>
      <c r="E166" s="21"/>
      <c r="F166" s="21"/>
      <c r="G166" s="21"/>
      <c r="H166" s="67" t="str">
        <f t="array" ref="H166">IFERROR(IF(G166="","",INDEX('Inventory List'!$U$4:$U$1001,MATCH(B166,'Inventory List'!$A$4:$A$1001,0))),"")</f>
        <v/>
      </c>
      <c r="I166" s="67" t="str">
        <f t="shared" si="1"/>
        <v/>
      </c>
    </row>
    <row r="167">
      <c r="A167" s="21"/>
      <c r="B167" s="21"/>
      <c r="C167" s="64"/>
      <c r="D167" s="68"/>
      <c r="E167" s="21"/>
      <c r="F167" s="21"/>
      <c r="G167" s="21"/>
      <c r="H167" s="67" t="str">
        <f t="array" ref="H167">IFERROR(IF(G167="","",INDEX('Inventory List'!$U$4:$U$1001,MATCH(B167,'Inventory List'!$A$4:$A$1001,0))),"")</f>
        <v/>
      </c>
      <c r="I167" s="67" t="str">
        <f t="shared" si="1"/>
        <v/>
      </c>
    </row>
    <row r="168">
      <c r="A168" s="21"/>
      <c r="B168" s="21"/>
      <c r="C168" s="64"/>
      <c r="D168" s="68"/>
      <c r="E168" s="21"/>
      <c r="F168" s="21"/>
      <c r="G168" s="21"/>
      <c r="H168" s="67" t="str">
        <f t="array" ref="H168">IFERROR(IF(G168="","",INDEX('Inventory List'!$U$4:$U$1001,MATCH(B168,'Inventory List'!$A$4:$A$1001,0))),"")</f>
        <v/>
      </c>
      <c r="I168" s="67" t="str">
        <f t="shared" si="1"/>
        <v/>
      </c>
    </row>
    <row r="169">
      <c r="A169" s="21"/>
      <c r="B169" s="21"/>
      <c r="C169" s="64"/>
      <c r="D169" s="68"/>
      <c r="E169" s="21"/>
      <c r="F169" s="21"/>
      <c r="G169" s="21"/>
      <c r="H169" s="67" t="str">
        <f t="array" ref="H169">IFERROR(IF(G169="","",INDEX('Inventory List'!$U$4:$U$1001,MATCH(B169,'Inventory List'!$A$4:$A$1001,0))),"")</f>
        <v/>
      </c>
      <c r="I169" s="67" t="str">
        <f t="shared" si="1"/>
        <v/>
      </c>
    </row>
    <row r="170">
      <c r="A170" s="21"/>
      <c r="B170" s="21"/>
      <c r="C170" s="64"/>
      <c r="D170" s="68"/>
      <c r="E170" s="21"/>
      <c r="F170" s="21"/>
      <c r="G170" s="21"/>
      <c r="H170" s="67" t="str">
        <f t="array" ref="H170">IFERROR(IF(G170="","",INDEX('Inventory List'!$U$4:$U$1001,MATCH(B170,'Inventory List'!$A$4:$A$1001,0))),"")</f>
        <v/>
      </c>
      <c r="I170" s="67" t="str">
        <f t="shared" si="1"/>
        <v/>
      </c>
    </row>
    <row r="171">
      <c r="A171" s="21"/>
      <c r="B171" s="21"/>
      <c r="C171" s="64"/>
      <c r="D171" s="68"/>
      <c r="E171" s="21"/>
      <c r="F171" s="21"/>
      <c r="G171" s="21"/>
      <c r="H171" s="67" t="str">
        <f t="array" ref="H171">IFERROR(IF(G171="","",INDEX('Inventory List'!$U$4:$U$1001,MATCH(B171,'Inventory List'!$A$4:$A$1001,0))),"")</f>
        <v/>
      </c>
      <c r="I171" s="67" t="str">
        <f t="shared" si="1"/>
        <v/>
      </c>
    </row>
    <row r="172">
      <c r="A172" s="21"/>
      <c r="B172" s="21"/>
      <c r="C172" s="64"/>
      <c r="D172" s="68"/>
      <c r="E172" s="21"/>
      <c r="F172" s="21"/>
      <c r="G172" s="21"/>
      <c r="H172" s="67" t="str">
        <f t="array" ref="H172">IFERROR(IF(G172="","",INDEX('Inventory List'!$U$4:$U$1001,MATCH(B172,'Inventory List'!$A$4:$A$1001,0))),"")</f>
        <v/>
      </c>
      <c r="I172" s="67" t="str">
        <f t="shared" si="1"/>
        <v/>
      </c>
    </row>
    <row r="173">
      <c r="A173" s="21"/>
      <c r="B173" s="21"/>
      <c r="C173" s="64"/>
      <c r="D173" s="68"/>
      <c r="E173" s="21"/>
      <c r="F173" s="21"/>
      <c r="G173" s="21"/>
      <c r="H173" s="67" t="str">
        <f t="array" ref="H173">IFERROR(IF(G173="","",INDEX('Inventory List'!$U$4:$U$1001,MATCH(B173,'Inventory List'!$A$4:$A$1001,0))),"")</f>
        <v/>
      </c>
      <c r="I173" s="67" t="str">
        <f t="shared" si="1"/>
        <v/>
      </c>
    </row>
    <row r="174">
      <c r="A174" s="21"/>
      <c r="B174" s="21"/>
      <c r="C174" s="64"/>
      <c r="D174" s="68"/>
      <c r="E174" s="21"/>
      <c r="F174" s="21"/>
      <c r="G174" s="21"/>
      <c r="H174" s="67" t="str">
        <f t="array" ref="H174">IFERROR(IF(G174="","",INDEX('Inventory List'!$U$4:$U$1001,MATCH(B174,'Inventory List'!$A$4:$A$1001,0))),"")</f>
        <v/>
      </c>
      <c r="I174" s="67" t="str">
        <f t="shared" si="1"/>
        <v/>
      </c>
    </row>
    <row r="175">
      <c r="A175" s="21"/>
      <c r="B175" s="21"/>
      <c r="C175" s="64"/>
      <c r="D175" s="68"/>
      <c r="E175" s="21"/>
      <c r="F175" s="21"/>
      <c r="G175" s="21"/>
      <c r="H175" s="67" t="str">
        <f t="array" ref="H175">IFERROR(IF(G175="","",INDEX('Inventory List'!$U$4:$U$1001,MATCH(B175,'Inventory List'!$A$4:$A$1001,0))),"")</f>
        <v/>
      </c>
      <c r="I175" s="67" t="str">
        <f t="shared" si="1"/>
        <v/>
      </c>
    </row>
    <row r="176">
      <c r="A176" s="21"/>
      <c r="B176" s="21"/>
      <c r="C176" s="64"/>
      <c r="D176" s="68"/>
      <c r="E176" s="21"/>
      <c r="F176" s="21"/>
      <c r="G176" s="21"/>
      <c r="H176" s="67" t="str">
        <f t="array" ref="H176">IFERROR(IF(G176="","",INDEX('Inventory List'!$U$4:$U$1001,MATCH(B176,'Inventory List'!$A$4:$A$1001,0))),"")</f>
        <v/>
      </c>
      <c r="I176" s="67" t="str">
        <f t="shared" si="1"/>
        <v/>
      </c>
    </row>
    <row r="177">
      <c r="A177" s="21"/>
      <c r="B177" s="21"/>
      <c r="C177" s="64"/>
      <c r="D177" s="68"/>
      <c r="E177" s="21"/>
      <c r="F177" s="21"/>
      <c r="G177" s="21"/>
      <c r="H177" s="67" t="str">
        <f t="array" ref="H177">IFERROR(IF(G177="","",INDEX('Inventory List'!$U$4:$U$1001,MATCH(B177,'Inventory List'!$A$4:$A$1001,0))),"")</f>
        <v/>
      </c>
      <c r="I177" s="67" t="str">
        <f t="shared" si="1"/>
        <v/>
      </c>
    </row>
    <row r="178">
      <c r="A178" s="21"/>
      <c r="B178" s="21"/>
      <c r="C178" s="64"/>
      <c r="D178" s="68"/>
      <c r="E178" s="21"/>
      <c r="F178" s="21"/>
      <c r="G178" s="21"/>
      <c r="H178" s="67" t="str">
        <f t="array" ref="H178">IFERROR(IF(G178="","",INDEX('Inventory List'!$U$4:$U$1001,MATCH(B178,'Inventory List'!$A$4:$A$1001,0))),"")</f>
        <v/>
      </c>
      <c r="I178" s="67" t="str">
        <f t="shared" si="1"/>
        <v/>
      </c>
    </row>
    <row r="179">
      <c r="A179" s="21"/>
      <c r="B179" s="21"/>
      <c r="C179" s="64"/>
      <c r="D179" s="68"/>
      <c r="E179" s="21"/>
      <c r="F179" s="21"/>
      <c r="G179" s="21"/>
      <c r="H179" s="67" t="str">
        <f t="array" ref="H179">IFERROR(IF(G179="","",INDEX('Inventory List'!$U$4:$U$1001,MATCH(B179,'Inventory List'!$A$4:$A$1001,0))),"")</f>
        <v/>
      </c>
      <c r="I179" s="67" t="str">
        <f t="shared" si="1"/>
        <v/>
      </c>
    </row>
    <row r="180">
      <c r="A180" s="21"/>
      <c r="B180" s="21"/>
      <c r="C180" s="64"/>
      <c r="D180" s="68"/>
      <c r="E180" s="21"/>
      <c r="F180" s="21"/>
      <c r="G180" s="21"/>
      <c r="H180" s="67" t="str">
        <f t="array" ref="H180">IFERROR(IF(G180="","",INDEX('Inventory List'!$U$4:$U$1001,MATCH(B180,'Inventory List'!$A$4:$A$1001,0))),"")</f>
        <v/>
      </c>
      <c r="I180" s="67" t="str">
        <f t="shared" si="1"/>
        <v/>
      </c>
    </row>
    <row r="181">
      <c r="A181" s="21"/>
      <c r="B181" s="21"/>
      <c r="C181" s="64"/>
      <c r="D181" s="68"/>
      <c r="E181" s="21"/>
      <c r="F181" s="21"/>
      <c r="G181" s="21"/>
      <c r="H181" s="67" t="str">
        <f t="array" ref="H181">IFERROR(IF(G181="","",INDEX('Inventory List'!$U$4:$U$1001,MATCH(B181,'Inventory List'!$A$4:$A$1001,0))),"")</f>
        <v/>
      </c>
      <c r="I181" s="67" t="str">
        <f t="shared" si="1"/>
        <v/>
      </c>
    </row>
    <row r="182">
      <c r="A182" s="21"/>
      <c r="B182" s="21"/>
      <c r="C182" s="64"/>
      <c r="D182" s="68"/>
      <c r="E182" s="21"/>
      <c r="F182" s="21"/>
      <c r="G182" s="21"/>
      <c r="H182" s="67" t="str">
        <f t="array" ref="H182">IFERROR(IF(G182="","",INDEX('Inventory List'!$U$4:$U$1001,MATCH(B182,'Inventory List'!$A$4:$A$1001,0))),"")</f>
        <v/>
      </c>
      <c r="I182" s="67" t="str">
        <f t="shared" si="1"/>
        <v/>
      </c>
    </row>
    <row r="183">
      <c r="A183" s="21"/>
      <c r="B183" s="21"/>
      <c r="C183" s="64"/>
      <c r="D183" s="68"/>
      <c r="E183" s="21"/>
      <c r="F183" s="21"/>
      <c r="G183" s="21"/>
      <c r="H183" s="67" t="str">
        <f t="array" ref="H183">IFERROR(IF(G183="","",INDEX('Inventory List'!$U$4:$U$1001,MATCH(B183,'Inventory List'!$A$4:$A$1001,0))),"")</f>
        <v/>
      </c>
      <c r="I183" s="67" t="str">
        <f t="shared" si="1"/>
        <v/>
      </c>
    </row>
    <row r="184">
      <c r="A184" s="21"/>
      <c r="B184" s="21"/>
      <c r="C184" s="64"/>
      <c r="D184" s="68"/>
      <c r="E184" s="21"/>
      <c r="F184" s="21"/>
      <c r="G184" s="21"/>
      <c r="H184" s="67" t="str">
        <f t="array" ref="H184">IFERROR(IF(G184="","",INDEX('Inventory List'!$U$4:$U$1001,MATCH(B184,'Inventory List'!$A$4:$A$1001,0))),"")</f>
        <v/>
      </c>
      <c r="I184" s="67" t="str">
        <f t="shared" si="1"/>
        <v/>
      </c>
    </row>
    <row r="185">
      <c r="A185" s="21"/>
      <c r="B185" s="21"/>
      <c r="C185" s="64"/>
      <c r="D185" s="68"/>
      <c r="E185" s="21"/>
      <c r="F185" s="21"/>
      <c r="G185" s="21"/>
      <c r="H185" s="67" t="str">
        <f t="array" ref="H185">IFERROR(IF(G185="","",INDEX('Inventory List'!$U$4:$U$1001,MATCH(B185,'Inventory List'!$A$4:$A$1001,0))),"")</f>
        <v/>
      </c>
      <c r="I185" s="67" t="str">
        <f t="shared" si="1"/>
        <v/>
      </c>
    </row>
    <row r="186">
      <c r="A186" s="21"/>
      <c r="B186" s="21"/>
      <c r="C186" s="64"/>
      <c r="D186" s="68"/>
      <c r="E186" s="21"/>
      <c r="F186" s="21"/>
      <c r="G186" s="21"/>
      <c r="H186" s="67" t="str">
        <f t="array" ref="H186">IFERROR(IF(G186="","",INDEX('Inventory List'!$U$4:$U$1001,MATCH(B186,'Inventory List'!$A$4:$A$1001,0))),"")</f>
        <v/>
      </c>
      <c r="I186" s="67" t="str">
        <f t="shared" si="1"/>
        <v/>
      </c>
    </row>
    <row r="187">
      <c r="A187" s="21"/>
      <c r="B187" s="21"/>
      <c r="C187" s="64"/>
      <c r="D187" s="68"/>
      <c r="E187" s="21"/>
      <c r="F187" s="21"/>
      <c r="G187" s="21"/>
      <c r="H187" s="67" t="str">
        <f t="array" ref="H187">IFERROR(IF(G187="","",INDEX('Inventory List'!$U$4:$U$1001,MATCH(B187,'Inventory List'!$A$4:$A$1001,0))),"")</f>
        <v/>
      </c>
      <c r="I187" s="67" t="str">
        <f t="shared" si="1"/>
        <v/>
      </c>
    </row>
    <row r="188">
      <c r="A188" s="21"/>
      <c r="B188" s="21"/>
      <c r="C188" s="64"/>
      <c r="D188" s="68"/>
      <c r="E188" s="21"/>
      <c r="F188" s="21"/>
      <c r="G188" s="21"/>
      <c r="H188" s="67" t="str">
        <f t="array" ref="H188">IFERROR(IF(G188="","",INDEX('Inventory List'!$U$4:$U$1001,MATCH(B188,'Inventory List'!$A$4:$A$1001,0))),"")</f>
        <v/>
      </c>
      <c r="I188" s="67" t="str">
        <f t="shared" si="1"/>
        <v/>
      </c>
    </row>
    <row r="189">
      <c r="A189" s="21"/>
      <c r="B189" s="21"/>
      <c r="C189" s="64"/>
      <c r="D189" s="68"/>
      <c r="E189" s="21"/>
      <c r="F189" s="21"/>
      <c r="G189" s="21"/>
      <c r="H189" s="67" t="str">
        <f t="array" ref="H189">IFERROR(IF(G189="","",INDEX('Inventory List'!$U$4:$U$1001,MATCH(B189,'Inventory List'!$A$4:$A$1001,0))),"")</f>
        <v/>
      </c>
      <c r="I189" s="67" t="str">
        <f t="shared" si="1"/>
        <v/>
      </c>
    </row>
    <row r="190">
      <c r="A190" s="21"/>
      <c r="B190" s="21"/>
      <c r="C190" s="64"/>
      <c r="D190" s="68"/>
      <c r="E190" s="21"/>
      <c r="F190" s="21"/>
      <c r="G190" s="21"/>
      <c r="H190" s="67" t="str">
        <f t="array" ref="H190">IFERROR(IF(G190="","",INDEX('Inventory List'!$U$4:$U$1001,MATCH(B190,'Inventory List'!$A$4:$A$1001,0))),"")</f>
        <v/>
      </c>
      <c r="I190" s="67" t="str">
        <f t="shared" si="1"/>
        <v/>
      </c>
    </row>
    <row r="191">
      <c r="A191" s="21"/>
      <c r="B191" s="21"/>
      <c r="C191" s="64"/>
      <c r="D191" s="68"/>
      <c r="E191" s="21"/>
      <c r="F191" s="21"/>
      <c r="G191" s="21"/>
      <c r="H191" s="67" t="str">
        <f t="array" ref="H191">IFERROR(IF(G191="","",INDEX('Inventory List'!$U$4:$U$1001,MATCH(B191,'Inventory List'!$A$4:$A$1001,0))),"")</f>
        <v/>
      </c>
      <c r="I191" s="67" t="str">
        <f t="shared" si="1"/>
        <v/>
      </c>
    </row>
    <row r="192">
      <c r="A192" s="21"/>
      <c r="B192" s="21"/>
      <c r="C192" s="64"/>
      <c r="D192" s="68"/>
      <c r="E192" s="21"/>
      <c r="F192" s="21"/>
      <c r="G192" s="21"/>
      <c r="H192" s="67" t="str">
        <f t="array" ref="H192">IFERROR(IF(G192="","",INDEX('Inventory List'!$U$4:$U$1001,MATCH(B192,'Inventory List'!$A$4:$A$1001,0))),"")</f>
        <v/>
      </c>
      <c r="I192" s="67" t="str">
        <f t="shared" si="1"/>
        <v/>
      </c>
    </row>
    <row r="193">
      <c r="A193" s="21"/>
      <c r="B193" s="21"/>
      <c r="C193" s="64"/>
      <c r="D193" s="68"/>
      <c r="E193" s="21"/>
      <c r="F193" s="21"/>
      <c r="G193" s="21"/>
      <c r="H193" s="67" t="str">
        <f t="array" ref="H193">IFERROR(IF(G193="","",INDEX('Inventory List'!$U$4:$U$1001,MATCH(B193,'Inventory List'!$A$4:$A$1001,0))),"")</f>
        <v/>
      </c>
      <c r="I193" s="67" t="str">
        <f t="shared" si="1"/>
        <v/>
      </c>
    </row>
    <row r="194">
      <c r="A194" s="21"/>
      <c r="B194" s="21"/>
      <c r="C194" s="64"/>
      <c r="D194" s="68"/>
      <c r="E194" s="21"/>
      <c r="F194" s="21"/>
      <c r="G194" s="21"/>
      <c r="H194" s="67" t="str">
        <f t="array" ref="H194">IFERROR(IF(G194="","",INDEX('Inventory List'!$U$4:$U$1001,MATCH(B194,'Inventory List'!$A$4:$A$1001,0))),"")</f>
        <v/>
      </c>
      <c r="I194" s="67" t="str">
        <f t="shared" si="1"/>
        <v/>
      </c>
    </row>
    <row r="195">
      <c r="A195" s="21"/>
      <c r="B195" s="21"/>
      <c r="C195" s="64"/>
      <c r="D195" s="68"/>
      <c r="E195" s="21"/>
      <c r="F195" s="21"/>
      <c r="G195" s="21"/>
      <c r="H195" s="67" t="str">
        <f t="array" ref="H195">IFERROR(IF(G195="","",INDEX('Inventory List'!$U$4:$U$1001,MATCH(B195,'Inventory List'!$A$4:$A$1001,0))),"")</f>
        <v/>
      </c>
      <c r="I195" s="67" t="str">
        <f t="shared" si="1"/>
        <v/>
      </c>
    </row>
    <row r="196">
      <c r="A196" s="21"/>
      <c r="B196" s="21"/>
      <c r="C196" s="64"/>
      <c r="D196" s="68"/>
      <c r="E196" s="21"/>
      <c r="F196" s="21"/>
      <c r="G196" s="21"/>
      <c r="H196" s="67" t="str">
        <f t="array" ref="H196">IFERROR(IF(G196="","",INDEX('Inventory List'!$U$4:$U$1001,MATCH(B196,'Inventory List'!$A$4:$A$1001,0))),"")</f>
        <v/>
      </c>
      <c r="I196" s="67" t="str">
        <f t="shared" si="1"/>
        <v/>
      </c>
    </row>
    <row r="197">
      <c r="A197" s="21"/>
      <c r="B197" s="21"/>
      <c r="C197" s="64"/>
      <c r="D197" s="68"/>
      <c r="E197" s="21"/>
      <c r="F197" s="21"/>
      <c r="G197" s="21"/>
      <c r="H197" s="67" t="str">
        <f t="array" ref="H197">IFERROR(IF(G197="","",INDEX('Inventory List'!$U$4:$U$1001,MATCH(B197,'Inventory List'!$A$4:$A$1001,0))),"")</f>
        <v/>
      </c>
      <c r="I197" s="67" t="str">
        <f t="shared" si="1"/>
        <v/>
      </c>
    </row>
    <row r="198">
      <c r="A198" s="21"/>
      <c r="B198" s="21"/>
      <c r="C198" s="64"/>
      <c r="D198" s="68"/>
      <c r="E198" s="21"/>
      <c r="F198" s="21"/>
      <c r="G198" s="21"/>
      <c r="H198" s="67" t="str">
        <f t="array" ref="H198">IFERROR(IF(G198="","",INDEX('Inventory List'!$U$4:$U$1001,MATCH(B198,'Inventory List'!$A$4:$A$1001,0))),"")</f>
        <v/>
      </c>
      <c r="I198" s="67" t="str">
        <f t="shared" si="1"/>
        <v/>
      </c>
    </row>
    <row r="199">
      <c r="A199" s="21"/>
      <c r="B199" s="21"/>
      <c r="C199" s="64"/>
      <c r="D199" s="68"/>
      <c r="E199" s="21"/>
      <c r="F199" s="21"/>
      <c r="G199" s="21"/>
      <c r="H199" s="67" t="str">
        <f t="array" ref="H199">IFERROR(IF(G199="","",INDEX('Inventory List'!$U$4:$U$1001,MATCH(B199,'Inventory List'!$A$4:$A$1001,0))),"")</f>
        <v/>
      </c>
      <c r="I199" s="67" t="str">
        <f t="shared" si="1"/>
        <v/>
      </c>
    </row>
    <row r="200">
      <c r="A200" s="21"/>
      <c r="B200" s="21"/>
      <c r="C200" s="64"/>
      <c r="D200" s="68"/>
      <c r="E200" s="21"/>
      <c r="F200" s="21"/>
      <c r="G200" s="21"/>
      <c r="H200" s="67" t="str">
        <f t="array" ref="H200">IFERROR(IF(G200="","",INDEX('Inventory List'!$U$4:$U$1001,MATCH(B200,'Inventory List'!$A$4:$A$1001,0))),"")</f>
        <v/>
      </c>
      <c r="I200" s="67" t="str">
        <f t="shared" si="1"/>
        <v/>
      </c>
    </row>
    <row r="201">
      <c r="A201" s="21"/>
      <c r="B201" s="21"/>
      <c r="C201" s="64"/>
      <c r="D201" s="68"/>
      <c r="E201" s="21"/>
      <c r="F201" s="21"/>
      <c r="G201" s="21"/>
      <c r="H201" s="67" t="str">
        <f t="array" ref="H201">IFERROR(IF(G201="","",INDEX('Inventory List'!$U$4:$U$1001,MATCH(B201,'Inventory List'!$A$4:$A$1001,0))),"")</f>
        <v/>
      </c>
      <c r="I201" s="67" t="str">
        <f t="shared" si="1"/>
        <v/>
      </c>
    </row>
    <row r="202">
      <c r="A202" s="21"/>
      <c r="B202" s="21"/>
      <c r="C202" s="64"/>
      <c r="D202" s="68"/>
      <c r="E202" s="21"/>
      <c r="F202" s="21"/>
      <c r="G202" s="21"/>
      <c r="H202" s="67" t="str">
        <f t="array" ref="H202">IFERROR(IF(G202="","",INDEX('Inventory List'!$U$4:$U$1001,MATCH(B202,'Inventory List'!$A$4:$A$1001,0))),"")</f>
        <v/>
      </c>
      <c r="I202" s="67" t="str">
        <f t="shared" si="1"/>
        <v/>
      </c>
    </row>
    <row r="203">
      <c r="A203" s="21"/>
      <c r="B203" s="21"/>
      <c r="C203" s="64"/>
      <c r="D203" s="68"/>
      <c r="E203" s="21"/>
      <c r="F203" s="21"/>
      <c r="G203" s="21"/>
      <c r="H203" s="67" t="str">
        <f t="array" ref="H203">IFERROR(IF(G203="","",INDEX('Inventory List'!$U$4:$U$1001,MATCH(B203,'Inventory List'!$A$4:$A$1001,0))),"")</f>
        <v/>
      </c>
      <c r="I203" s="67" t="str">
        <f t="shared" si="1"/>
        <v/>
      </c>
    </row>
    <row r="204">
      <c r="A204" s="21"/>
      <c r="B204" s="21"/>
      <c r="C204" s="64"/>
      <c r="D204" s="68"/>
      <c r="E204" s="21"/>
      <c r="F204" s="21"/>
      <c r="G204" s="21"/>
      <c r="H204" s="67" t="str">
        <f t="array" ref="H204">IFERROR(IF(G204="","",INDEX('Inventory List'!$U$4:$U$1001,MATCH(B204,'Inventory List'!$A$4:$A$1001,0))),"")</f>
        <v/>
      </c>
      <c r="I204" s="67" t="str">
        <f t="shared" si="1"/>
        <v/>
      </c>
    </row>
    <row r="205">
      <c r="A205" s="21"/>
      <c r="B205" s="21"/>
      <c r="C205" s="64"/>
      <c r="D205" s="68"/>
      <c r="E205" s="21"/>
      <c r="F205" s="21"/>
      <c r="G205" s="21"/>
      <c r="H205" s="67" t="str">
        <f t="array" ref="H205">IFERROR(IF(G205="","",INDEX('Inventory List'!$U$4:$U$1001,MATCH(B205,'Inventory List'!$A$4:$A$1001,0))),"")</f>
        <v/>
      </c>
      <c r="I205" s="67" t="str">
        <f t="shared" si="1"/>
        <v/>
      </c>
    </row>
    <row r="206">
      <c r="A206" s="21"/>
      <c r="B206" s="21"/>
      <c r="C206" s="64"/>
      <c r="D206" s="68"/>
      <c r="E206" s="21"/>
      <c r="F206" s="21"/>
      <c r="G206" s="21"/>
      <c r="H206" s="67" t="str">
        <f t="array" ref="H206">IFERROR(IF(G206="","",INDEX('Inventory List'!$U$4:$U$1001,MATCH(B206,'Inventory List'!$A$4:$A$1001,0))),"")</f>
        <v/>
      </c>
      <c r="I206" s="67" t="str">
        <f t="shared" si="1"/>
        <v/>
      </c>
    </row>
    <row r="207">
      <c r="A207" s="21"/>
      <c r="B207" s="21"/>
      <c r="C207" s="64"/>
      <c r="D207" s="68"/>
      <c r="E207" s="21"/>
      <c r="F207" s="21"/>
      <c r="G207" s="21"/>
      <c r="H207" s="67" t="str">
        <f t="array" ref="H207">IFERROR(IF(G207="","",INDEX('Inventory List'!$U$4:$U$1001,MATCH(B207,'Inventory List'!$A$4:$A$1001,0))),"")</f>
        <v/>
      </c>
      <c r="I207" s="67" t="str">
        <f t="shared" si="1"/>
        <v/>
      </c>
    </row>
    <row r="208">
      <c r="A208" s="21"/>
      <c r="B208" s="21"/>
      <c r="C208" s="64"/>
      <c r="D208" s="68"/>
      <c r="E208" s="21"/>
      <c r="F208" s="21"/>
      <c r="G208" s="21"/>
      <c r="H208" s="67" t="str">
        <f t="array" ref="H208">IFERROR(IF(G208="","",INDEX('Inventory List'!$U$4:$U$1001,MATCH(B208,'Inventory List'!$A$4:$A$1001,0))),"")</f>
        <v/>
      </c>
      <c r="I208" s="67" t="str">
        <f t="shared" si="1"/>
        <v/>
      </c>
    </row>
    <row r="209">
      <c r="A209" s="21"/>
      <c r="B209" s="21"/>
      <c r="C209" s="64"/>
      <c r="D209" s="68"/>
      <c r="E209" s="21"/>
      <c r="F209" s="21"/>
      <c r="G209" s="21"/>
      <c r="H209" s="67" t="str">
        <f t="array" ref="H209">IFERROR(IF(G209="","",INDEX('Inventory List'!$U$4:$U$1001,MATCH(B209,'Inventory List'!$A$4:$A$1001,0))),"")</f>
        <v/>
      </c>
      <c r="I209" s="67" t="str">
        <f t="shared" si="1"/>
        <v/>
      </c>
    </row>
    <row r="210">
      <c r="A210" s="21"/>
      <c r="B210" s="21"/>
      <c r="C210" s="64"/>
      <c r="D210" s="68"/>
      <c r="E210" s="21"/>
      <c r="F210" s="21"/>
      <c r="G210" s="21"/>
      <c r="H210" s="67" t="str">
        <f t="array" ref="H210">IFERROR(IF(G210="","",INDEX('Inventory List'!$U$4:$U$1001,MATCH(B210,'Inventory List'!$A$4:$A$1001,0))),"")</f>
        <v/>
      </c>
      <c r="I210" s="67" t="str">
        <f t="shared" si="1"/>
        <v/>
      </c>
    </row>
    <row r="211">
      <c r="A211" s="21"/>
      <c r="B211" s="21"/>
      <c r="C211" s="64"/>
      <c r="D211" s="68"/>
      <c r="E211" s="21"/>
      <c r="F211" s="21"/>
      <c r="G211" s="21"/>
      <c r="H211" s="67" t="str">
        <f t="array" ref="H211">IFERROR(IF(G211="","",INDEX('Inventory List'!$U$4:$U$1001,MATCH(B211,'Inventory List'!$A$4:$A$1001,0))),"")</f>
        <v/>
      </c>
      <c r="I211" s="67" t="str">
        <f t="shared" si="1"/>
        <v/>
      </c>
    </row>
    <row r="212">
      <c r="A212" s="21"/>
      <c r="B212" s="21"/>
      <c r="C212" s="64"/>
      <c r="D212" s="68"/>
      <c r="E212" s="21"/>
      <c r="F212" s="21"/>
      <c r="G212" s="21"/>
      <c r="H212" s="67" t="str">
        <f t="array" ref="H212">IFERROR(IF(G212="","",INDEX('Inventory List'!$U$4:$U$1001,MATCH(B212,'Inventory List'!$A$4:$A$1001,0))),"")</f>
        <v/>
      </c>
      <c r="I212" s="67" t="str">
        <f t="shared" si="1"/>
        <v/>
      </c>
    </row>
    <row r="213">
      <c r="A213" s="21"/>
      <c r="B213" s="21"/>
      <c r="C213" s="64"/>
      <c r="D213" s="68"/>
      <c r="E213" s="21"/>
      <c r="F213" s="21"/>
      <c r="G213" s="21"/>
      <c r="H213" s="67" t="str">
        <f t="array" ref="H213">IFERROR(IF(G213="","",INDEX('Inventory List'!$U$4:$U$1001,MATCH(B213,'Inventory List'!$A$4:$A$1001,0))),"")</f>
        <v/>
      </c>
      <c r="I213" s="67" t="str">
        <f t="shared" si="1"/>
        <v/>
      </c>
    </row>
    <row r="214">
      <c r="A214" s="21"/>
      <c r="B214" s="21"/>
      <c r="C214" s="64"/>
      <c r="D214" s="68"/>
      <c r="E214" s="21"/>
      <c r="F214" s="21"/>
      <c r="G214" s="21"/>
      <c r="H214" s="67" t="str">
        <f t="array" ref="H214">IFERROR(IF(G214="","",INDEX('Inventory List'!$U$4:$U$1001,MATCH(B214,'Inventory List'!$A$4:$A$1001,0))),"")</f>
        <v/>
      </c>
      <c r="I214" s="67" t="str">
        <f t="shared" si="1"/>
        <v/>
      </c>
    </row>
    <row r="215">
      <c r="A215" s="21"/>
      <c r="B215" s="21"/>
      <c r="C215" s="64"/>
      <c r="D215" s="68"/>
      <c r="E215" s="21"/>
      <c r="F215" s="21"/>
      <c r="G215" s="21"/>
      <c r="H215" s="67" t="str">
        <f t="array" ref="H215">IFERROR(IF(G215="","",INDEX('Inventory List'!$U$4:$U$1001,MATCH(B215,'Inventory List'!$A$4:$A$1001,0))),"")</f>
        <v/>
      </c>
      <c r="I215" s="67" t="str">
        <f t="shared" si="1"/>
        <v/>
      </c>
    </row>
    <row r="216">
      <c r="A216" s="21"/>
      <c r="B216" s="21"/>
      <c r="C216" s="64"/>
      <c r="D216" s="68"/>
      <c r="E216" s="21"/>
      <c r="F216" s="21"/>
      <c r="G216" s="21"/>
      <c r="H216" s="67" t="str">
        <f t="array" ref="H216">IFERROR(IF(G216="","",INDEX('Inventory List'!$U$4:$U$1001,MATCH(B216,'Inventory List'!$A$4:$A$1001,0))),"")</f>
        <v/>
      </c>
      <c r="I216" s="67" t="str">
        <f t="shared" si="1"/>
        <v/>
      </c>
    </row>
    <row r="217">
      <c r="A217" s="21"/>
      <c r="B217" s="21"/>
      <c r="C217" s="64"/>
      <c r="D217" s="68"/>
      <c r="E217" s="21"/>
      <c r="F217" s="21"/>
      <c r="G217" s="21"/>
      <c r="H217" s="67" t="str">
        <f t="array" ref="H217">IFERROR(IF(G217="","",INDEX('Inventory List'!$U$4:$U$1001,MATCH(B217,'Inventory List'!$A$4:$A$1001,0))),"")</f>
        <v/>
      </c>
      <c r="I217" s="67" t="str">
        <f t="shared" si="1"/>
        <v/>
      </c>
    </row>
    <row r="218">
      <c r="A218" s="21"/>
      <c r="B218" s="21"/>
      <c r="C218" s="64"/>
      <c r="D218" s="68"/>
      <c r="E218" s="21"/>
      <c r="F218" s="21"/>
      <c r="G218" s="21"/>
      <c r="H218" s="67" t="str">
        <f t="array" ref="H218">IFERROR(IF(G218="","",INDEX('Inventory List'!$U$4:$U$1001,MATCH(B218,'Inventory List'!$A$4:$A$1001,0))),"")</f>
        <v/>
      </c>
      <c r="I218" s="67" t="str">
        <f t="shared" si="1"/>
        <v/>
      </c>
    </row>
    <row r="219">
      <c r="A219" s="21"/>
      <c r="B219" s="21"/>
      <c r="C219" s="64"/>
      <c r="D219" s="68"/>
      <c r="E219" s="21"/>
      <c r="F219" s="21"/>
      <c r="G219" s="21"/>
      <c r="H219" s="67" t="str">
        <f t="array" ref="H219">IFERROR(IF(G219="","",INDEX('Inventory List'!$U$4:$U$1001,MATCH(B219,'Inventory List'!$A$4:$A$1001,0))),"")</f>
        <v/>
      </c>
      <c r="I219" s="67" t="str">
        <f t="shared" si="1"/>
        <v/>
      </c>
    </row>
    <row r="220">
      <c r="A220" s="21"/>
      <c r="B220" s="21"/>
      <c r="C220" s="64"/>
      <c r="D220" s="68"/>
      <c r="E220" s="21"/>
      <c r="F220" s="21"/>
      <c r="G220" s="21"/>
      <c r="H220" s="67" t="str">
        <f t="array" ref="H220">IFERROR(IF(G220="","",INDEX('Inventory List'!$U$4:$U$1001,MATCH(B220,'Inventory List'!$A$4:$A$1001,0))),"")</f>
        <v/>
      </c>
      <c r="I220" s="67" t="str">
        <f t="shared" si="1"/>
        <v/>
      </c>
    </row>
    <row r="221">
      <c r="A221" s="21"/>
      <c r="B221" s="21"/>
      <c r="C221" s="64"/>
      <c r="D221" s="68"/>
      <c r="E221" s="21"/>
      <c r="F221" s="21"/>
      <c r="G221" s="21"/>
      <c r="H221" s="67" t="str">
        <f t="array" ref="H221">IFERROR(IF(G221="","",INDEX('Inventory List'!$U$4:$U$1001,MATCH(B221,'Inventory List'!$A$4:$A$1001,0))),"")</f>
        <v/>
      </c>
      <c r="I221" s="67" t="str">
        <f t="shared" si="1"/>
        <v/>
      </c>
    </row>
    <row r="222">
      <c r="A222" s="21"/>
      <c r="B222" s="21"/>
      <c r="C222" s="64"/>
      <c r="D222" s="68"/>
      <c r="E222" s="21"/>
      <c r="F222" s="21"/>
      <c r="G222" s="21"/>
      <c r="H222" s="67" t="str">
        <f t="array" ref="H222">IFERROR(IF(G222="","",INDEX('Inventory List'!$U$4:$U$1001,MATCH(B222,'Inventory List'!$A$4:$A$1001,0))),"")</f>
        <v/>
      </c>
      <c r="I222" s="67" t="str">
        <f t="shared" si="1"/>
        <v/>
      </c>
    </row>
    <row r="223">
      <c r="A223" s="21"/>
      <c r="B223" s="21"/>
      <c r="C223" s="64"/>
      <c r="D223" s="68"/>
      <c r="E223" s="21"/>
      <c r="F223" s="21"/>
      <c r="G223" s="21"/>
      <c r="H223" s="67" t="str">
        <f t="array" ref="H223">IFERROR(IF(G223="","",INDEX('Inventory List'!$U$4:$U$1001,MATCH(B223,'Inventory List'!$A$4:$A$1001,0))),"")</f>
        <v/>
      </c>
      <c r="I223" s="67" t="str">
        <f t="shared" si="1"/>
        <v/>
      </c>
    </row>
    <row r="224">
      <c r="A224" s="21"/>
      <c r="B224" s="21"/>
      <c r="C224" s="64"/>
      <c r="D224" s="68"/>
      <c r="E224" s="21"/>
      <c r="F224" s="21"/>
      <c r="G224" s="21"/>
      <c r="H224" s="67" t="str">
        <f t="array" ref="H224">IFERROR(IF(G224="","",INDEX('Inventory List'!$U$4:$U$1001,MATCH(B224,'Inventory List'!$A$4:$A$1001,0))),"")</f>
        <v/>
      </c>
      <c r="I224" s="67" t="str">
        <f t="shared" si="1"/>
        <v/>
      </c>
    </row>
    <row r="225">
      <c r="A225" s="21"/>
      <c r="B225" s="21"/>
      <c r="C225" s="64"/>
      <c r="D225" s="68"/>
      <c r="E225" s="21"/>
      <c r="F225" s="21"/>
      <c r="G225" s="21"/>
      <c r="H225" s="67" t="str">
        <f t="array" ref="H225">IFERROR(IF(G225="","",INDEX('Inventory List'!$U$4:$U$1001,MATCH(B225,'Inventory List'!$A$4:$A$1001,0))),"")</f>
        <v/>
      </c>
      <c r="I225" s="67" t="str">
        <f t="shared" si="1"/>
        <v/>
      </c>
    </row>
    <row r="226">
      <c r="A226" s="21"/>
      <c r="B226" s="21"/>
      <c r="C226" s="64"/>
      <c r="D226" s="68"/>
      <c r="E226" s="21"/>
      <c r="F226" s="21"/>
      <c r="G226" s="21"/>
      <c r="H226" s="67" t="str">
        <f t="array" ref="H226">IFERROR(IF(G226="","",INDEX('Inventory List'!$U$4:$U$1001,MATCH(B226,'Inventory List'!$A$4:$A$1001,0))),"")</f>
        <v/>
      </c>
      <c r="I226" s="67" t="str">
        <f t="shared" si="1"/>
        <v/>
      </c>
    </row>
    <row r="227">
      <c r="A227" s="21"/>
      <c r="B227" s="21"/>
      <c r="C227" s="64"/>
      <c r="D227" s="68"/>
      <c r="E227" s="21"/>
      <c r="F227" s="21"/>
      <c r="G227" s="21"/>
      <c r="H227" s="67" t="str">
        <f t="array" ref="H227">IFERROR(IF(G227="","",INDEX('Inventory List'!$U$4:$U$1001,MATCH(B227,'Inventory List'!$A$4:$A$1001,0))),"")</f>
        <v/>
      </c>
      <c r="I227" s="67" t="str">
        <f t="shared" si="1"/>
        <v/>
      </c>
    </row>
    <row r="228">
      <c r="A228" s="21"/>
      <c r="B228" s="21"/>
      <c r="C228" s="64"/>
      <c r="D228" s="68"/>
      <c r="E228" s="21"/>
      <c r="F228" s="21"/>
      <c r="G228" s="21"/>
      <c r="H228" s="67" t="str">
        <f t="array" ref="H228">IFERROR(IF(G228="","",INDEX('Inventory List'!$U$4:$U$1001,MATCH(B228,'Inventory List'!$A$4:$A$1001,0))),"")</f>
        <v/>
      </c>
      <c r="I228" s="67" t="str">
        <f t="shared" si="1"/>
        <v/>
      </c>
    </row>
    <row r="229">
      <c r="A229" s="21"/>
      <c r="B229" s="21"/>
      <c r="C229" s="64"/>
      <c r="D229" s="68"/>
      <c r="E229" s="21"/>
      <c r="F229" s="21"/>
      <c r="G229" s="21"/>
      <c r="H229" s="67" t="str">
        <f t="array" ref="H229">IFERROR(IF(G229="","",INDEX('Inventory List'!$U$4:$U$1001,MATCH(B229,'Inventory List'!$A$4:$A$1001,0))),"")</f>
        <v/>
      </c>
      <c r="I229" s="67" t="str">
        <f t="shared" si="1"/>
        <v/>
      </c>
    </row>
    <row r="230">
      <c r="A230" s="21"/>
      <c r="B230" s="21"/>
      <c r="C230" s="64"/>
      <c r="D230" s="68"/>
      <c r="E230" s="21"/>
      <c r="F230" s="21"/>
      <c r="G230" s="21"/>
      <c r="H230" s="67" t="str">
        <f t="array" ref="H230">IFERROR(IF(G230="","",INDEX('Inventory List'!$U$4:$U$1001,MATCH(B230,'Inventory List'!$A$4:$A$1001,0))),"")</f>
        <v/>
      </c>
      <c r="I230" s="67" t="str">
        <f t="shared" si="1"/>
        <v/>
      </c>
    </row>
    <row r="231">
      <c r="A231" s="21"/>
      <c r="B231" s="21"/>
      <c r="C231" s="64"/>
      <c r="D231" s="68"/>
      <c r="E231" s="21"/>
      <c r="F231" s="21"/>
      <c r="G231" s="21"/>
      <c r="H231" s="67" t="str">
        <f t="array" ref="H231">IFERROR(IF(G231="","",INDEX('Inventory List'!$U$4:$U$1001,MATCH(B231,'Inventory List'!$A$4:$A$1001,0))),"")</f>
        <v/>
      </c>
      <c r="I231" s="67" t="str">
        <f t="shared" si="1"/>
        <v/>
      </c>
    </row>
    <row r="232">
      <c r="A232" s="21"/>
      <c r="B232" s="21"/>
      <c r="C232" s="64"/>
      <c r="D232" s="68"/>
      <c r="E232" s="21"/>
      <c r="F232" s="21"/>
      <c r="G232" s="21"/>
      <c r="H232" s="67" t="str">
        <f t="array" ref="H232">IFERROR(IF(G232="","",INDEX('Inventory List'!$U$4:$U$1001,MATCH(B232,'Inventory List'!$A$4:$A$1001,0))),"")</f>
        <v/>
      </c>
      <c r="I232" s="67" t="str">
        <f t="shared" si="1"/>
        <v/>
      </c>
    </row>
    <row r="233">
      <c r="A233" s="21"/>
      <c r="B233" s="21"/>
      <c r="C233" s="64"/>
      <c r="D233" s="68"/>
      <c r="E233" s="21"/>
      <c r="F233" s="21"/>
      <c r="G233" s="21"/>
      <c r="H233" s="67" t="str">
        <f t="array" ref="H233">IFERROR(IF(G233="","",INDEX('Inventory List'!$U$4:$U$1001,MATCH(B233,'Inventory List'!$A$4:$A$1001,0))),"")</f>
        <v/>
      </c>
      <c r="I233" s="67" t="str">
        <f t="shared" si="1"/>
        <v/>
      </c>
    </row>
    <row r="234">
      <c r="A234" s="21"/>
      <c r="B234" s="21"/>
      <c r="C234" s="64"/>
      <c r="D234" s="68"/>
      <c r="E234" s="21"/>
      <c r="F234" s="21"/>
      <c r="G234" s="21"/>
      <c r="H234" s="67" t="str">
        <f t="array" ref="H234">IFERROR(IF(G234="","",INDEX('Inventory List'!$U$4:$U$1001,MATCH(B234,'Inventory List'!$A$4:$A$1001,0))),"")</f>
        <v/>
      </c>
      <c r="I234" s="67" t="str">
        <f t="shared" si="1"/>
        <v/>
      </c>
    </row>
    <row r="235">
      <c r="A235" s="21"/>
      <c r="B235" s="21"/>
      <c r="C235" s="64"/>
      <c r="D235" s="68"/>
      <c r="E235" s="21"/>
      <c r="F235" s="21"/>
      <c r="G235" s="21"/>
      <c r="H235" s="67" t="str">
        <f t="array" ref="H235">IFERROR(IF(G235="","",INDEX('Inventory List'!$U$4:$U$1001,MATCH(B235,'Inventory List'!$A$4:$A$1001,0))),"")</f>
        <v/>
      </c>
      <c r="I235" s="67" t="str">
        <f t="shared" si="1"/>
        <v/>
      </c>
    </row>
    <row r="236">
      <c r="A236" s="21"/>
      <c r="B236" s="21"/>
      <c r="C236" s="64"/>
      <c r="D236" s="68"/>
      <c r="E236" s="21"/>
      <c r="F236" s="21"/>
      <c r="G236" s="21"/>
      <c r="H236" s="67" t="str">
        <f t="array" ref="H236">IFERROR(IF(G236="","",INDEX('Inventory List'!$U$4:$U$1001,MATCH(B236,'Inventory List'!$A$4:$A$1001,0))),"")</f>
        <v/>
      </c>
      <c r="I236" s="67" t="str">
        <f t="shared" si="1"/>
        <v/>
      </c>
    </row>
    <row r="237">
      <c r="A237" s="21"/>
      <c r="B237" s="21"/>
      <c r="C237" s="64"/>
      <c r="D237" s="68"/>
      <c r="E237" s="21"/>
      <c r="F237" s="21"/>
      <c r="G237" s="21"/>
      <c r="H237" s="67" t="str">
        <f t="array" ref="H237">IFERROR(IF(G237="","",INDEX('Inventory List'!$U$4:$U$1001,MATCH(B237,'Inventory List'!$A$4:$A$1001,0))),"")</f>
        <v/>
      </c>
      <c r="I237" s="67" t="str">
        <f t="shared" si="1"/>
        <v/>
      </c>
    </row>
    <row r="238">
      <c r="A238" s="21"/>
      <c r="B238" s="21"/>
      <c r="C238" s="64"/>
      <c r="D238" s="68"/>
      <c r="E238" s="21"/>
      <c r="F238" s="21"/>
      <c r="G238" s="21"/>
      <c r="H238" s="67" t="str">
        <f t="array" ref="H238">IFERROR(IF(G238="","",INDEX('Inventory List'!$U$4:$U$1001,MATCH(B238,'Inventory List'!$A$4:$A$1001,0))),"")</f>
        <v/>
      </c>
      <c r="I238" s="67" t="str">
        <f t="shared" si="1"/>
        <v/>
      </c>
    </row>
    <row r="239">
      <c r="A239" s="21"/>
      <c r="B239" s="21"/>
      <c r="C239" s="64"/>
      <c r="D239" s="68"/>
      <c r="E239" s="21"/>
      <c r="F239" s="21"/>
      <c r="G239" s="21"/>
      <c r="H239" s="67" t="str">
        <f t="array" ref="H239">IFERROR(IF(G239="","",INDEX('Inventory List'!$U$4:$U$1001,MATCH(B239,'Inventory List'!$A$4:$A$1001,0))),"")</f>
        <v/>
      </c>
      <c r="I239" s="67" t="str">
        <f t="shared" si="1"/>
        <v/>
      </c>
    </row>
    <row r="240">
      <c r="A240" s="21"/>
      <c r="B240" s="21"/>
      <c r="C240" s="64"/>
      <c r="D240" s="68"/>
      <c r="E240" s="21"/>
      <c r="F240" s="21"/>
      <c r="G240" s="21"/>
      <c r="H240" s="67" t="str">
        <f t="array" ref="H240">IFERROR(IF(G240="","",INDEX('Inventory List'!$U$4:$U$1001,MATCH(B240,'Inventory List'!$A$4:$A$1001,0))),"")</f>
        <v/>
      </c>
      <c r="I240" s="67" t="str">
        <f t="shared" si="1"/>
        <v/>
      </c>
    </row>
    <row r="241">
      <c r="A241" s="21"/>
      <c r="B241" s="21"/>
      <c r="C241" s="64"/>
      <c r="D241" s="68"/>
      <c r="E241" s="21"/>
      <c r="F241" s="21"/>
      <c r="G241" s="21"/>
      <c r="H241" s="67" t="str">
        <f t="array" ref="H241">IFERROR(IF(G241="","",INDEX('Inventory List'!$U$4:$U$1001,MATCH(B241,'Inventory List'!$A$4:$A$1001,0))),"")</f>
        <v/>
      </c>
      <c r="I241" s="67" t="str">
        <f t="shared" si="1"/>
        <v/>
      </c>
    </row>
    <row r="242">
      <c r="A242" s="21"/>
      <c r="B242" s="21"/>
      <c r="C242" s="64"/>
      <c r="D242" s="68"/>
      <c r="E242" s="21"/>
      <c r="F242" s="21"/>
      <c r="G242" s="21"/>
      <c r="H242" s="67" t="str">
        <f t="array" ref="H242">IFERROR(IF(G242="","",INDEX('Inventory List'!$U$4:$U$1001,MATCH(B242,'Inventory List'!$A$4:$A$1001,0))),"")</f>
        <v/>
      </c>
      <c r="I242" s="67" t="str">
        <f t="shared" si="1"/>
        <v/>
      </c>
    </row>
    <row r="243">
      <c r="A243" s="21"/>
      <c r="B243" s="21"/>
      <c r="C243" s="64"/>
      <c r="D243" s="68"/>
      <c r="E243" s="21"/>
      <c r="F243" s="21"/>
      <c r="G243" s="21"/>
      <c r="H243" s="67" t="str">
        <f t="array" ref="H243">IFERROR(IF(G243="","",INDEX('Inventory List'!$U$4:$U$1001,MATCH(B243,'Inventory List'!$A$4:$A$1001,0))),"")</f>
        <v/>
      </c>
      <c r="I243" s="67" t="str">
        <f t="shared" si="1"/>
        <v/>
      </c>
    </row>
    <row r="244">
      <c r="A244" s="21"/>
      <c r="B244" s="21"/>
      <c r="C244" s="64"/>
      <c r="D244" s="68"/>
      <c r="E244" s="21"/>
      <c r="F244" s="21"/>
      <c r="G244" s="21"/>
      <c r="H244" s="67" t="str">
        <f t="array" ref="H244">IFERROR(IF(G244="","",INDEX('Inventory List'!$U$4:$U$1001,MATCH(B244,'Inventory List'!$A$4:$A$1001,0))),"")</f>
        <v/>
      </c>
      <c r="I244" s="67" t="str">
        <f t="shared" si="1"/>
        <v/>
      </c>
    </row>
    <row r="245">
      <c r="A245" s="21"/>
      <c r="B245" s="21"/>
      <c r="C245" s="64"/>
      <c r="D245" s="68"/>
      <c r="E245" s="21"/>
      <c r="F245" s="21"/>
      <c r="G245" s="21"/>
      <c r="H245" s="67" t="str">
        <f t="array" ref="H245">IFERROR(IF(G245="","",INDEX('Inventory List'!$U$4:$U$1001,MATCH(B245,'Inventory List'!$A$4:$A$1001,0))),"")</f>
        <v/>
      </c>
      <c r="I245" s="67" t="str">
        <f t="shared" si="1"/>
        <v/>
      </c>
    </row>
    <row r="246">
      <c r="A246" s="21"/>
      <c r="B246" s="21"/>
      <c r="C246" s="64"/>
      <c r="D246" s="68"/>
      <c r="E246" s="21"/>
      <c r="F246" s="21"/>
      <c r="G246" s="21"/>
      <c r="H246" s="67" t="str">
        <f t="array" ref="H246">IFERROR(IF(G246="","",INDEX('Inventory List'!$U$4:$U$1001,MATCH(B246,'Inventory List'!$A$4:$A$1001,0))),"")</f>
        <v/>
      </c>
      <c r="I246" s="67" t="str">
        <f t="shared" si="1"/>
        <v/>
      </c>
    </row>
    <row r="247">
      <c r="A247" s="21"/>
      <c r="B247" s="21"/>
      <c r="C247" s="64"/>
      <c r="D247" s="68"/>
      <c r="E247" s="21"/>
      <c r="F247" s="21"/>
      <c r="G247" s="21"/>
      <c r="H247" s="67" t="str">
        <f t="array" ref="H247">IFERROR(IF(G247="","",INDEX('Inventory List'!$U$4:$U$1001,MATCH(B247,'Inventory List'!$A$4:$A$1001,0))),"")</f>
        <v/>
      </c>
      <c r="I247" s="67" t="str">
        <f t="shared" si="1"/>
        <v/>
      </c>
    </row>
    <row r="248">
      <c r="A248" s="21"/>
      <c r="B248" s="21"/>
      <c r="C248" s="64"/>
      <c r="D248" s="68"/>
      <c r="E248" s="21"/>
      <c r="F248" s="21"/>
      <c r="G248" s="21"/>
      <c r="H248" s="67" t="str">
        <f t="array" ref="H248">IFERROR(IF(G248="","",INDEX('Inventory List'!$U$4:$U$1001,MATCH(B248,'Inventory List'!$A$4:$A$1001,0))),"")</f>
        <v/>
      </c>
      <c r="I248" s="67" t="str">
        <f t="shared" si="1"/>
        <v/>
      </c>
    </row>
    <row r="249">
      <c r="A249" s="21"/>
      <c r="B249" s="21"/>
      <c r="C249" s="64"/>
      <c r="D249" s="68"/>
      <c r="E249" s="21"/>
      <c r="F249" s="21"/>
      <c r="G249" s="21"/>
      <c r="H249" s="67" t="str">
        <f t="array" ref="H249">IFERROR(IF(G249="","",INDEX('Inventory List'!$U$4:$U$1001,MATCH(B249,'Inventory List'!$A$4:$A$1001,0))),"")</f>
        <v/>
      </c>
      <c r="I249" s="67" t="str">
        <f t="shared" si="1"/>
        <v/>
      </c>
    </row>
    <row r="250">
      <c r="A250" s="21"/>
      <c r="B250" s="21"/>
      <c r="C250" s="64"/>
      <c r="D250" s="68"/>
      <c r="E250" s="21"/>
      <c r="F250" s="21"/>
      <c r="G250" s="21"/>
      <c r="H250" s="67" t="str">
        <f t="array" ref="H250">IFERROR(IF(G250="","",INDEX('Inventory List'!$U$4:$U$1001,MATCH(B250,'Inventory List'!$A$4:$A$1001,0))),"")</f>
        <v/>
      </c>
      <c r="I250" s="67" t="str">
        <f t="shared" si="1"/>
        <v/>
      </c>
    </row>
    <row r="251">
      <c r="A251" s="21"/>
      <c r="B251" s="21"/>
      <c r="C251" s="64"/>
      <c r="D251" s="68"/>
      <c r="E251" s="21"/>
      <c r="F251" s="21"/>
      <c r="G251" s="21"/>
      <c r="H251" s="67" t="str">
        <f t="array" ref="H251">IFERROR(IF(G251="","",INDEX('Inventory List'!$U$4:$U$1001,MATCH(B251,'Inventory List'!$A$4:$A$1001,0))),"")</f>
        <v/>
      </c>
      <c r="I251" s="67" t="str">
        <f t="shared" si="1"/>
        <v/>
      </c>
    </row>
    <row r="252">
      <c r="A252" s="21"/>
      <c r="B252" s="21"/>
      <c r="C252" s="64"/>
      <c r="D252" s="68"/>
      <c r="E252" s="21"/>
      <c r="F252" s="21"/>
      <c r="G252" s="21"/>
      <c r="H252" s="67" t="str">
        <f t="array" ref="H252">IFERROR(IF(G252="","",INDEX('Inventory List'!$U$4:$U$1001,MATCH(B252,'Inventory List'!$A$4:$A$1001,0))),"")</f>
        <v/>
      </c>
      <c r="I252" s="67" t="str">
        <f t="shared" si="1"/>
        <v/>
      </c>
    </row>
    <row r="253">
      <c r="A253" s="21"/>
      <c r="B253" s="21"/>
      <c r="C253" s="64"/>
      <c r="D253" s="68"/>
      <c r="E253" s="21"/>
      <c r="F253" s="21"/>
      <c r="G253" s="21"/>
      <c r="H253" s="67" t="str">
        <f t="array" ref="H253">IFERROR(IF(G253="","",INDEX('Inventory List'!$U$4:$U$1001,MATCH(B253,'Inventory List'!$A$4:$A$1001,0))),"")</f>
        <v/>
      </c>
      <c r="I253" s="67" t="str">
        <f t="shared" si="1"/>
        <v/>
      </c>
    </row>
    <row r="254">
      <c r="A254" s="21"/>
      <c r="B254" s="21"/>
      <c r="C254" s="64"/>
      <c r="D254" s="68"/>
      <c r="E254" s="21"/>
      <c r="F254" s="21"/>
      <c r="G254" s="21"/>
      <c r="H254" s="67" t="str">
        <f t="array" ref="H254">IFERROR(IF(G254="","",INDEX('Inventory List'!$U$4:$U$1001,MATCH(B254,'Inventory List'!$A$4:$A$1001,0))),"")</f>
        <v/>
      </c>
      <c r="I254" s="67" t="str">
        <f t="shared" si="1"/>
        <v/>
      </c>
    </row>
    <row r="255">
      <c r="A255" s="21"/>
      <c r="B255" s="21"/>
      <c r="C255" s="64"/>
      <c r="D255" s="68"/>
      <c r="E255" s="21"/>
      <c r="F255" s="21"/>
      <c r="G255" s="21"/>
      <c r="H255" s="67" t="str">
        <f t="array" ref="H255">IFERROR(IF(G255="","",INDEX('Inventory List'!$U$4:$U$1001,MATCH(B255,'Inventory List'!$A$4:$A$1001,0))),"")</f>
        <v/>
      </c>
      <c r="I255" s="67" t="str">
        <f t="shared" si="1"/>
        <v/>
      </c>
    </row>
    <row r="256">
      <c r="A256" s="21"/>
      <c r="B256" s="21"/>
      <c r="C256" s="64"/>
      <c r="D256" s="68"/>
      <c r="E256" s="21"/>
      <c r="F256" s="21"/>
      <c r="G256" s="21"/>
      <c r="H256" s="67" t="str">
        <f t="array" ref="H256">IFERROR(IF(G256="","",INDEX('Inventory List'!$U$4:$U$1001,MATCH(B256,'Inventory List'!$A$4:$A$1001,0))),"")</f>
        <v/>
      </c>
      <c r="I256" s="67" t="str">
        <f t="shared" si="1"/>
        <v/>
      </c>
    </row>
    <row r="257">
      <c r="A257" s="21"/>
      <c r="B257" s="21"/>
      <c r="C257" s="64"/>
      <c r="D257" s="68"/>
      <c r="E257" s="21"/>
      <c r="F257" s="21"/>
      <c r="G257" s="21"/>
      <c r="H257" s="67" t="str">
        <f t="array" ref="H257">IFERROR(IF(G257="","",INDEX('Inventory List'!$U$4:$U$1001,MATCH(B257,'Inventory List'!$A$4:$A$1001,0))),"")</f>
        <v/>
      </c>
      <c r="I257" s="67" t="str">
        <f t="shared" si="1"/>
        <v/>
      </c>
    </row>
    <row r="258">
      <c r="A258" s="21"/>
      <c r="B258" s="21"/>
      <c r="C258" s="64"/>
      <c r="D258" s="68"/>
      <c r="E258" s="21"/>
      <c r="F258" s="21"/>
      <c r="G258" s="21"/>
      <c r="H258" s="67" t="str">
        <f t="array" ref="H258">IFERROR(IF(G258="","",INDEX('Inventory List'!$U$4:$U$1001,MATCH(B258,'Inventory List'!$A$4:$A$1001,0))),"")</f>
        <v/>
      </c>
      <c r="I258" s="67" t="str">
        <f t="shared" si="1"/>
        <v/>
      </c>
    </row>
    <row r="259">
      <c r="A259" s="21"/>
      <c r="B259" s="21"/>
      <c r="C259" s="64"/>
      <c r="D259" s="68"/>
      <c r="E259" s="21"/>
      <c r="F259" s="21"/>
      <c r="G259" s="21"/>
      <c r="H259" s="67" t="str">
        <f t="array" ref="H259">IFERROR(IF(G259="","",INDEX('Inventory List'!$U$4:$U$1001,MATCH(B259,'Inventory List'!$A$4:$A$1001,0))),"")</f>
        <v/>
      </c>
      <c r="I259" s="67" t="str">
        <f t="shared" si="1"/>
        <v/>
      </c>
    </row>
    <row r="260">
      <c r="A260" s="21"/>
      <c r="B260" s="21"/>
      <c r="C260" s="64"/>
      <c r="D260" s="68"/>
      <c r="E260" s="21"/>
      <c r="F260" s="21"/>
      <c r="G260" s="21"/>
      <c r="H260" s="67" t="str">
        <f t="array" ref="H260">IFERROR(IF(G260="","",INDEX('Inventory List'!$U$4:$U$1001,MATCH(B260,'Inventory List'!$A$4:$A$1001,0))),"")</f>
        <v/>
      </c>
      <c r="I260" s="67" t="str">
        <f t="shared" si="1"/>
        <v/>
      </c>
    </row>
    <row r="261">
      <c r="A261" s="21"/>
      <c r="B261" s="21"/>
      <c r="C261" s="64"/>
      <c r="D261" s="68"/>
      <c r="E261" s="21"/>
      <c r="F261" s="21"/>
      <c r="G261" s="21"/>
      <c r="H261" s="67" t="str">
        <f t="array" ref="H261">IFERROR(IF(G261="","",INDEX('Inventory List'!$U$4:$U$1001,MATCH(B261,'Inventory List'!$A$4:$A$1001,0))),"")</f>
        <v/>
      </c>
      <c r="I261" s="67" t="str">
        <f t="shared" si="1"/>
        <v/>
      </c>
    </row>
    <row r="262">
      <c r="A262" s="21"/>
      <c r="B262" s="21"/>
      <c r="C262" s="64"/>
      <c r="D262" s="68"/>
      <c r="E262" s="21"/>
      <c r="F262" s="21"/>
      <c r="G262" s="21"/>
      <c r="H262" s="67" t="str">
        <f t="array" ref="H262">IFERROR(IF(G262="","",INDEX('Inventory List'!$U$4:$U$1001,MATCH(B262,'Inventory List'!$A$4:$A$1001,0))),"")</f>
        <v/>
      </c>
      <c r="I262" s="67" t="str">
        <f t="shared" si="1"/>
        <v/>
      </c>
    </row>
    <row r="263">
      <c r="A263" s="21"/>
      <c r="B263" s="21"/>
      <c r="C263" s="64"/>
      <c r="D263" s="68"/>
      <c r="E263" s="21"/>
      <c r="F263" s="21"/>
      <c r="G263" s="21"/>
      <c r="H263" s="67" t="str">
        <f t="array" ref="H263">IFERROR(IF(G263="","",INDEX('Inventory List'!$U$4:$U$1001,MATCH(B263,'Inventory List'!$A$4:$A$1001,0))),"")</f>
        <v/>
      </c>
      <c r="I263" s="67" t="str">
        <f t="shared" si="1"/>
        <v/>
      </c>
    </row>
    <row r="264">
      <c r="A264" s="21"/>
      <c r="B264" s="21"/>
      <c r="C264" s="64"/>
      <c r="D264" s="68"/>
      <c r="E264" s="21"/>
      <c r="F264" s="21"/>
      <c r="G264" s="21"/>
      <c r="H264" s="67" t="str">
        <f t="array" ref="H264">IFERROR(IF(G264="","",INDEX('Inventory List'!$U$4:$U$1001,MATCH(B264,'Inventory List'!$A$4:$A$1001,0))),"")</f>
        <v/>
      </c>
      <c r="I264" s="67" t="str">
        <f t="shared" si="1"/>
        <v/>
      </c>
    </row>
    <row r="265">
      <c r="A265" s="21"/>
      <c r="B265" s="21"/>
      <c r="C265" s="64"/>
      <c r="D265" s="68"/>
      <c r="E265" s="21"/>
      <c r="F265" s="21"/>
      <c r="G265" s="21"/>
      <c r="H265" s="67" t="str">
        <f t="array" ref="H265">IFERROR(IF(G265="","",INDEX('Inventory List'!$U$4:$U$1001,MATCH(B265,'Inventory List'!$A$4:$A$1001,0))),"")</f>
        <v/>
      </c>
      <c r="I265" s="67" t="str">
        <f t="shared" si="1"/>
        <v/>
      </c>
    </row>
    <row r="266">
      <c r="A266" s="21"/>
      <c r="B266" s="21"/>
      <c r="C266" s="64"/>
      <c r="D266" s="68"/>
      <c r="E266" s="21"/>
      <c r="F266" s="21"/>
      <c r="G266" s="21"/>
      <c r="H266" s="67" t="str">
        <f t="array" ref="H266">IFERROR(IF(G266="","",INDEX('Inventory List'!$U$4:$U$1001,MATCH(B266,'Inventory List'!$A$4:$A$1001,0))),"")</f>
        <v/>
      </c>
      <c r="I266" s="67" t="str">
        <f t="shared" si="1"/>
        <v/>
      </c>
    </row>
    <row r="267">
      <c r="A267" s="21"/>
      <c r="B267" s="21"/>
      <c r="C267" s="64"/>
      <c r="D267" s="68"/>
      <c r="E267" s="21"/>
      <c r="F267" s="21"/>
      <c r="G267" s="21"/>
      <c r="H267" s="67" t="str">
        <f t="array" ref="H267">IFERROR(IF(G267="","",INDEX('Inventory List'!$U$4:$U$1001,MATCH(B267,'Inventory List'!$A$4:$A$1001,0))),"")</f>
        <v/>
      </c>
      <c r="I267" s="67" t="str">
        <f t="shared" si="1"/>
        <v/>
      </c>
    </row>
    <row r="268">
      <c r="A268" s="21"/>
      <c r="B268" s="21"/>
      <c r="C268" s="64"/>
      <c r="D268" s="68"/>
      <c r="E268" s="21"/>
      <c r="F268" s="21"/>
      <c r="G268" s="21"/>
      <c r="H268" s="67" t="str">
        <f t="array" ref="H268">IFERROR(IF(G268="","",INDEX('Inventory List'!$U$4:$U$1001,MATCH(B268,'Inventory List'!$A$4:$A$1001,0))),"")</f>
        <v/>
      </c>
      <c r="I268" s="67" t="str">
        <f t="shared" si="1"/>
        <v/>
      </c>
    </row>
    <row r="269">
      <c r="A269" s="21"/>
      <c r="B269" s="21"/>
      <c r="C269" s="64"/>
      <c r="D269" s="68"/>
      <c r="E269" s="21"/>
      <c r="F269" s="21"/>
      <c r="G269" s="21"/>
      <c r="H269" s="67" t="str">
        <f t="array" ref="H269">IFERROR(IF(G269="","",INDEX('Inventory List'!$U$4:$U$1001,MATCH(B269,'Inventory List'!$A$4:$A$1001,0))),"")</f>
        <v/>
      </c>
      <c r="I269" s="67" t="str">
        <f t="shared" si="1"/>
        <v/>
      </c>
    </row>
    <row r="270">
      <c r="A270" s="21"/>
      <c r="B270" s="21"/>
      <c r="C270" s="64"/>
      <c r="D270" s="68"/>
      <c r="E270" s="21"/>
      <c r="F270" s="21"/>
      <c r="G270" s="21"/>
      <c r="H270" s="67" t="str">
        <f t="array" ref="H270">IFERROR(IF(G270="","",INDEX('Inventory List'!$U$4:$U$1001,MATCH(B270,'Inventory List'!$A$4:$A$1001,0))),"")</f>
        <v/>
      </c>
      <c r="I270" s="67" t="str">
        <f t="shared" si="1"/>
        <v/>
      </c>
    </row>
    <row r="271">
      <c r="A271" s="21"/>
      <c r="B271" s="21"/>
      <c r="C271" s="64"/>
      <c r="D271" s="68"/>
      <c r="E271" s="21"/>
      <c r="F271" s="21"/>
      <c r="G271" s="21"/>
      <c r="H271" s="67" t="str">
        <f t="array" ref="H271">IFERROR(IF(G271="","",INDEX('Inventory List'!$U$4:$U$1001,MATCH(B271,'Inventory List'!$A$4:$A$1001,0))),"")</f>
        <v/>
      </c>
      <c r="I271" s="67" t="str">
        <f t="shared" si="1"/>
        <v/>
      </c>
    </row>
    <row r="272">
      <c r="A272" s="21"/>
      <c r="B272" s="21"/>
      <c r="C272" s="64"/>
      <c r="D272" s="68"/>
      <c r="E272" s="21"/>
      <c r="F272" s="21"/>
      <c r="G272" s="21"/>
      <c r="H272" s="67" t="str">
        <f t="array" ref="H272">IFERROR(IF(G272="","",INDEX('Inventory List'!$U$4:$U$1001,MATCH(B272,'Inventory List'!$A$4:$A$1001,0))),"")</f>
        <v/>
      </c>
      <c r="I272" s="67" t="str">
        <f t="shared" si="1"/>
        <v/>
      </c>
    </row>
    <row r="273">
      <c r="A273" s="21"/>
      <c r="B273" s="21"/>
      <c r="C273" s="64"/>
      <c r="D273" s="68"/>
      <c r="E273" s="21"/>
      <c r="F273" s="21"/>
      <c r="G273" s="21"/>
      <c r="H273" s="67" t="str">
        <f t="array" ref="H273">IFERROR(IF(G273="","",INDEX('Inventory List'!$U$4:$U$1001,MATCH(B273,'Inventory List'!$A$4:$A$1001,0))),"")</f>
        <v/>
      </c>
      <c r="I273" s="67" t="str">
        <f t="shared" si="1"/>
        <v/>
      </c>
    </row>
    <row r="274">
      <c r="A274" s="21"/>
      <c r="B274" s="21"/>
      <c r="C274" s="64"/>
      <c r="D274" s="68"/>
      <c r="E274" s="21"/>
      <c r="F274" s="21"/>
      <c r="G274" s="21"/>
      <c r="H274" s="67" t="str">
        <f t="array" ref="H274">IFERROR(IF(G274="","",INDEX('Inventory List'!$U$4:$U$1001,MATCH(B274,'Inventory List'!$A$4:$A$1001,0))),"")</f>
        <v/>
      </c>
      <c r="I274" s="67" t="str">
        <f t="shared" si="1"/>
        <v/>
      </c>
    </row>
    <row r="275">
      <c r="A275" s="21"/>
      <c r="B275" s="21"/>
      <c r="C275" s="64"/>
      <c r="D275" s="68"/>
      <c r="E275" s="21"/>
      <c r="F275" s="21"/>
      <c r="G275" s="21"/>
      <c r="H275" s="67" t="str">
        <f t="array" ref="H275">IFERROR(IF(G275="","",INDEX('Inventory List'!$U$4:$U$1001,MATCH(B275,'Inventory List'!$A$4:$A$1001,0))),"")</f>
        <v/>
      </c>
      <c r="I275" s="67" t="str">
        <f t="shared" si="1"/>
        <v/>
      </c>
    </row>
    <row r="276">
      <c r="A276" s="21"/>
      <c r="B276" s="21"/>
      <c r="C276" s="64"/>
      <c r="D276" s="68"/>
      <c r="E276" s="21"/>
      <c r="F276" s="21"/>
      <c r="G276" s="21"/>
      <c r="H276" s="67" t="str">
        <f t="array" ref="H276">IFERROR(IF(G276="","",INDEX('Inventory List'!$U$4:$U$1001,MATCH(B276,'Inventory List'!$A$4:$A$1001,0))),"")</f>
        <v/>
      </c>
      <c r="I276" s="67" t="str">
        <f t="shared" si="1"/>
        <v/>
      </c>
    </row>
    <row r="277">
      <c r="A277" s="21"/>
      <c r="B277" s="21"/>
      <c r="C277" s="64"/>
      <c r="D277" s="68"/>
      <c r="E277" s="21"/>
      <c r="F277" s="21"/>
      <c r="G277" s="21"/>
      <c r="H277" s="67" t="str">
        <f t="array" ref="H277">IFERROR(IF(G277="","",INDEX('Inventory List'!$U$4:$U$1001,MATCH(B277,'Inventory List'!$A$4:$A$1001,0))),"")</f>
        <v/>
      </c>
      <c r="I277" s="67" t="str">
        <f t="shared" si="1"/>
        <v/>
      </c>
    </row>
    <row r="278">
      <c r="A278" s="21"/>
      <c r="B278" s="21"/>
      <c r="C278" s="64"/>
      <c r="D278" s="68"/>
      <c r="E278" s="21"/>
      <c r="F278" s="21"/>
      <c r="G278" s="21"/>
      <c r="H278" s="67" t="str">
        <f t="array" ref="H278">IFERROR(IF(G278="","",INDEX('Inventory List'!$U$4:$U$1001,MATCH(B278,'Inventory List'!$A$4:$A$1001,0))),"")</f>
        <v/>
      </c>
      <c r="I278" s="67" t="str">
        <f t="shared" si="1"/>
        <v/>
      </c>
    </row>
    <row r="279">
      <c r="A279" s="21"/>
      <c r="B279" s="21"/>
      <c r="C279" s="64"/>
      <c r="D279" s="68"/>
      <c r="E279" s="21"/>
      <c r="F279" s="21"/>
      <c r="G279" s="21"/>
      <c r="H279" s="67" t="str">
        <f t="array" ref="H279">IFERROR(IF(G279="","",INDEX('Inventory List'!$U$4:$U$1001,MATCH(B279,'Inventory List'!$A$4:$A$1001,0))),"")</f>
        <v/>
      </c>
      <c r="I279" s="67" t="str">
        <f t="shared" si="1"/>
        <v/>
      </c>
    </row>
    <row r="280">
      <c r="A280" s="21"/>
      <c r="B280" s="21"/>
      <c r="C280" s="64"/>
      <c r="D280" s="68"/>
      <c r="E280" s="21"/>
      <c r="F280" s="21"/>
      <c r="G280" s="21"/>
      <c r="H280" s="67" t="str">
        <f t="array" ref="H280">IFERROR(IF(G280="","",INDEX('Inventory List'!$U$4:$U$1001,MATCH(B280,'Inventory List'!$A$4:$A$1001,0))),"")</f>
        <v/>
      </c>
      <c r="I280" s="67" t="str">
        <f t="shared" si="1"/>
        <v/>
      </c>
    </row>
    <row r="281">
      <c r="A281" s="21"/>
      <c r="B281" s="21"/>
      <c r="C281" s="64"/>
      <c r="D281" s="68"/>
      <c r="E281" s="21"/>
      <c r="F281" s="21"/>
      <c r="G281" s="21"/>
      <c r="H281" s="67" t="str">
        <f t="array" ref="H281">IFERROR(IF(G281="","",INDEX('Inventory List'!$U$4:$U$1001,MATCH(B281,'Inventory List'!$A$4:$A$1001,0))),"")</f>
        <v/>
      </c>
      <c r="I281" s="67" t="str">
        <f t="shared" si="1"/>
        <v/>
      </c>
    </row>
    <row r="282">
      <c r="A282" s="21"/>
      <c r="B282" s="21"/>
      <c r="C282" s="64"/>
      <c r="D282" s="68"/>
      <c r="E282" s="21"/>
      <c r="F282" s="21"/>
      <c r="G282" s="21"/>
      <c r="H282" s="67" t="str">
        <f t="array" ref="H282">IFERROR(IF(G282="","",INDEX('Inventory List'!$U$4:$U$1001,MATCH(B282,'Inventory List'!$A$4:$A$1001,0))),"")</f>
        <v/>
      </c>
      <c r="I282" s="67" t="str">
        <f t="shared" si="1"/>
        <v/>
      </c>
    </row>
    <row r="283">
      <c r="A283" s="21"/>
      <c r="B283" s="21"/>
      <c r="C283" s="64"/>
      <c r="D283" s="68"/>
      <c r="E283" s="21"/>
      <c r="F283" s="21"/>
      <c r="G283" s="21"/>
      <c r="H283" s="67" t="str">
        <f t="array" ref="H283">IFERROR(IF(G283="","",INDEX('Inventory List'!$U$4:$U$1001,MATCH(B283,'Inventory List'!$A$4:$A$1001,0))),"")</f>
        <v/>
      </c>
      <c r="I283" s="67" t="str">
        <f t="shared" si="1"/>
        <v/>
      </c>
    </row>
    <row r="284">
      <c r="A284" s="21"/>
      <c r="B284" s="21"/>
      <c r="C284" s="64"/>
      <c r="D284" s="68"/>
      <c r="E284" s="21"/>
      <c r="F284" s="21"/>
      <c r="G284" s="21"/>
      <c r="H284" s="67" t="str">
        <f t="array" ref="H284">IFERROR(IF(G284="","",INDEX('Inventory List'!$U$4:$U$1001,MATCH(B284,'Inventory List'!$A$4:$A$1001,0))),"")</f>
        <v/>
      </c>
      <c r="I284" s="67" t="str">
        <f t="shared" si="1"/>
        <v/>
      </c>
    </row>
    <row r="285">
      <c r="A285" s="21"/>
      <c r="B285" s="21"/>
      <c r="C285" s="64"/>
      <c r="D285" s="68"/>
      <c r="E285" s="21"/>
      <c r="F285" s="21"/>
      <c r="G285" s="21"/>
      <c r="H285" s="67" t="str">
        <f t="array" ref="H285">IFERROR(IF(G285="","",INDEX('Inventory List'!$U$4:$U$1001,MATCH(B285,'Inventory List'!$A$4:$A$1001,0))),"")</f>
        <v/>
      </c>
      <c r="I285" s="67" t="str">
        <f t="shared" si="1"/>
        <v/>
      </c>
    </row>
    <row r="286">
      <c r="A286" s="21"/>
      <c r="B286" s="21"/>
      <c r="C286" s="64"/>
      <c r="D286" s="68"/>
      <c r="E286" s="21"/>
      <c r="F286" s="21"/>
      <c r="G286" s="21"/>
      <c r="H286" s="67" t="str">
        <f t="array" ref="H286">IFERROR(IF(G286="","",INDEX('Inventory List'!$U$4:$U$1001,MATCH(B286,'Inventory List'!$A$4:$A$1001,0))),"")</f>
        <v/>
      </c>
      <c r="I286" s="67" t="str">
        <f t="shared" si="1"/>
        <v/>
      </c>
    </row>
    <row r="287">
      <c r="A287" s="21"/>
      <c r="B287" s="21"/>
      <c r="C287" s="64"/>
      <c r="D287" s="68"/>
      <c r="E287" s="21"/>
      <c r="F287" s="21"/>
      <c r="G287" s="21"/>
      <c r="H287" s="67" t="str">
        <f t="array" ref="H287">IFERROR(IF(G287="","",INDEX('Inventory List'!$U$4:$U$1001,MATCH(B287,'Inventory List'!$A$4:$A$1001,0))),"")</f>
        <v/>
      </c>
      <c r="I287" s="67" t="str">
        <f t="shared" si="1"/>
        <v/>
      </c>
    </row>
    <row r="288">
      <c r="A288" s="21"/>
      <c r="B288" s="21"/>
      <c r="C288" s="64"/>
      <c r="D288" s="68"/>
      <c r="E288" s="21"/>
      <c r="F288" s="21"/>
      <c r="G288" s="21"/>
      <c r="H288" s="67" t="str">
        <f t="array" ref="H288">IFERROR(IF(G288="","",INDEX('Inventory List'!$U$4:$U$1001,MATCH(B288,'Inventory List'!$A$4:$A$1001,0))),"")</f>
        <v/>
      </c>
      <c r="I288" s="67" t="str">
        <f t="shared" si="1"/>
        <v/>
      </c>
    </row>
    <row r="289">
      <c r="A289" s="21"/>
      <c r="B289" s="21"/>
      <c r="C289" s="64"/>
      <c r="D289" s="68"/>
      <c r="E289" s="21"/>
      <c r="F289" s="21"/>
      <c r="G289" s="21"/>
      <c r="H289" s="67" t="str">
        <f t="array" ref="H289">IFERROR(IF(G289="","",INDEX('Inventory List'!$U$4:$U$1001,MATCH(B289,'Inventory List'!$A$4:$A$1001,0))),"")</f>
        <v/>
      </c>
      <c r="I289" s="67" t="str">
        <f t="shared" si="1"/>
        <v/>
      </c>
    </row>
    <row r="290">
      <c r="A290" s="21"/>
      <c r="B290" s="21"/>
      <c r="C290" s="64"/>
      <c r="D290" s="68"/>
      <c r="E290" s="21"/>
      <c r="F290" s="21"/>
      <c r="G290" s="21"/>
      <c r="H290" s="67" t="str">
        <f t="array" ref="H290">IFERROR(IF(G290="","",INDEX('Inventory List'!$U$4:$U$1001,MATCH(B290,'Inventory List'!$A$4:$A$1001,0))),"")</f>
        <v/>
      </c>
      <c r="I290" s="67" t="str">
        <f t="shared" si="1"/>
        <v/>
      </c>
    </row>
    <row r="291">
      <c r="A291" s="21"/>
      <c r="B291" s="21"/>
      <c r="C291" s="64"/>
      <c r="D291" s="68"/>
      <c r="E291" s="21"/>
      <c r="F291" s="21"/>
      <c r="G291" s="21"/>
      <c r="H291" s="67" t="str">
        <f t="array" ref="H291">IFERROR(IF(G291="","",INDEX('Inventory List'!$U$4:$U$1001,MATCH(B291,'Inventory List'!$A$4:$A$1001,0))),"")</f>
        <v/>
      </c>
      <c r="I291" s="67" t="str">
        <f t="shared" si="1"/>
        <v/>
      </c>
    </row>
    <row r="292">
      <c r="A292" s="21"/>
      <c r="B292" s="21"/>
      <c r="C292" s="64"/>
      <c r="D292" s="68"/>
      <c r="E292" s="21"/>
      <c r="F292" s="21"/>
      <c r="G292" s="21"/>
      <c r="H292" s="67" t="str">
        <f t="array" ref="H292">IFERROR(IF(G292="","",INDEX('Inventory List'!$U$4:$U$1001,MATCH(B292,'Inventory List'!$A$4:$A$1001,0))),"")</f>
        <v/>
      </c>
      <c r="I292" s="67" t="str">
        <f t="shared" si="1"/>
        <v/>
      </c>
    </row>
    <row r="293">
      <c r="A293" s="21"/>
      <c r="B293" s="21"/>
      <c r="C293" s="64"/>
      <c r="D293" s="68"/>
      <c r="E293" s="21"/>
      <c r="F293" s="21"/>
      <c r="G293" s="21"/>
      <c r="H293" s="67" t="str">
        <f t="array" ref="H293">IFERROR(IF(G293="","",INDEX('Inventory List'!$U$4:$U$1001,MATCH(B293,'Inventory List'!$A$4:$A$1001,0))),"")</f>
        <v/>
      </c>
      <c r="I293" s="67" t="str">
        <f t="shared" si="1"/>
        <v/>
      </c>
    </row>
    <row r="294">
      <c r="A294" s="21"/>
      <c r="B294" s="21"/>
      <c r="C294" s="64"/>
      <c r="D294" s="68"/>
      <c r="E294" s="21"/>
      <c r="F294" s="21"/>
      <c r="G294" s="21"/>
      <c r="H294" s="67" t="str">
        <f t="array" ref="H294">IFERROR(IF(G294="","",INDEX('Inventory List'!$U$4:$U$1001,MATCH(B294,'Inventory List'!$A$4:$A$1001,0))),"")</f>
        <v/>
      </c>
      <c r="I294" s="67" t="str">
        <f t="shared" si="1"/>
        <v/>
      </c>
    </row>
    <row r="295">
      <c r="A295" s="21"/>
      <c r="B295" s="21"/>
      <c r="C295" s="64"/>
      <c r="D295" s="68"/>
      <c r="E295" s="21"/>
      <c r="F295" s="21"/>
      <c r="G295" s="21"/>
      <c r="H295" s="67" t="str">
        <f t="array" ref="H295">IFERROR(IF(G295="","",INDEX('Inventory List'!$U$4:$U$1001,MATCH(B295,'Inventory List'!$A$4:$A$1001,0))),"")</f>
        <v/>
      </c>
      <c r="I295" s="67" t="str">
        <f t="shared" si="1"/>
        <v/>
      </c>
    </row>
    <row r="296">
      <c r="A296" s="21"/>
      <c r="B296" s="21"/>
      <c r="C296" s="64"/>
      <c r="D296" s="68"/>
      <c r="E296" s="21"/>
      <c r="F296" s="21"/>
      <c r="G296" s="21"/>
      <c r="H296" s="67" t="str">
        <f t="array" ref="H296">IFERROR(IF(G296="","",INDEX('Inventory List'!$U$4:$U$1001,MATCH(B296,'Inventory List'!$A$4:$A$1001,0))),"")</f>
        <v/>
      </c>
      <c r="I296" s="67" t="str">
        <f t="shared" si="1"/>
        <v/>
      </c>
    </row>
    <row r="297">
      <c r="A297" s="21"/>
      <c r="B297" s="21"/>
      <c r="C297" s="64"/>
      <c r="D297" s="68"/>
      <c r="E297" s="21"/>
      <c r="F297" s="21"/>
      <c r="G297" s="21"/>
      <c r="H297" s="67" t="str">
        <f t="array" ref="H297">IFERROR(IF(G297="","",INDEX('Inventory List'!$U$4:$U$1001,MATCH(B297,'Inventory List'!$A$4:$A$1001,0))),"")</f>
        <v/>
      </c>
      <c r="I297" s="67" t="str">
        <f t="shared" si="1"/>
        <v/>
      </c>
    </row>
    <row r="298">
      <c r="A298" s="21"/>
      <c r="B298" s="21"/>
      <c r="C298" s="64"/>
      <c r="D298" s="68"/>
      <c r="E298" s="21"/>
      <c r="F298" s="21"/>
      <c r="G298" s="21"/>
      <c r="H298" s="67" t="str">
        <f t="array" ref="H298">IFERROR(IF(G298="","",INDEX('Inventory List'!$U$4:$U$1001,MATCH(B298,'Inventory List'!$A$4:$A$1001,0))),"")</f>
        <v/>
      </c>
      <c r="I298" s="67" t="str">
        <f t="shared" si="1"/>
        <v/>
      </c>
    </row>
    <row r="299">
      <c r="A299" s="21"/>
      <c r="B299" s="21"/>
      <c r="C299" s="64"/>
      <c r="D299" s="68"/>
      <c r="E299" s="21"/>
      <c r="F299" s="21"/>
      <c r="G299" s="21"/>
      <c r="H299" s="67" t="str">
        <f t="array" ref="H299">IFERROR(IF(G299="","",INDEX('Inventory List'!$U$4:$U$1001,MATCH(B299,'Inventory List'!$A$4:$A$1001,0))),"")</f>
        <v/>
      </c>
      <c r="I299" s="67" t="str">
        <f t="shared" si="1"/>
        <v/>
      </c>
    </row>
    <row r="300">
      <c r="A300" s="21"/>
      <c r="B300" s="21"/>
      <c r="C300" s="64"/>
      <c r="D300" s="68"/>
      <c r="E300" s="21"/>
      <c r="F300" s="21"/>
      <c r="G300" s="21"/>
      <c r="H300" s="67" t="str">
        <f t="array" ref="H300">IFERROR(IF(G300="","",INDEX('Inventory List'!$U$4:$U$1001,MATCH(B300,'Inventory List'!$A$4:$A$1001,0))),"")</f>
        <v/>
      </c>
      <c r="I300" s="67" t="str">
        <f t="shared" si="1"/>
        <v/>
      </c>
    </row>
    <row r="301">
      <c r="A301" s="21"/>
      <c r="B301" s="21"/>
      <c r="C301" s="64"/>
      <c r="D301" s="68"/>
      <c r="E301" s="21"/>
      <c r="F301" s="21"/>
      <c r="G301" s="21"/>
      <c r="H301" s="67" t="str">
        <f t="array" ref="H301">IFERROR(IF(G301="","",INDEX('Inventory List'!$U$4:$U$1001,MATCH(B301,'Inventory List'!$A$4:$A$1001,0))),"")</f>
        <v/>
      </c>
      <c r="I301" s="67" t="str">
        <f t="shared" si="1"/>
        <v/>
      </c>
    </row>
    <row r="302">
      <c r="A302" s="21"/>
      <c r="B302" s="21"/>
      <c r="C302" s="64"/>
      <c r="D302" s="68"/>
      <c r="E302" s="21"/>
      <c r="F302" s="21"/>
      <c r="G302" s="21"/>
      <c r="H302" s="67" t="str">
        <f t="array" ref="H302">IFERROR(IF(G302="","",INDEX('Inventory List'!$U$4:$U$1001,MATCH(B302,'Inventory List'!$A$4:$A$1001,0))),"")</f>
        <v/>
      </c>
      <c r="I302" s="67" t="str">
        <f t="shared" si="1"/>
        <v/>
      </c>
    </row>
    <row r="303">
      <c r="A303" s="21"/>
      <c r="B303" s="21"/>
      <c r="C303" s="64"/>
      <c r="D303" s="68"/>
      <c r="E303" s="21"/>
      <c r="F303" s="21"/>
      <c r="G303" s="21"/>
      <c r="H303" s="67" t="str">
        <f t="array" ref="H303">IFERROR(IF(G303="","",INDEX('Inventory List'!$U$4:$U$1001,MATCH(B303,'Inventory List'!$A$4:$A$1001,0))),"")</f>
        <v/>
      </c>
      <c r="I303" s="67" t="str">
        <f t="shared" si="1"/>
        <v/>
      </c>
    </row>
    <row r="304">
      <c r="A304" s="21"/>
      <c r="B304" s="21"/>
      <c r="C304" s="64"/>
      <c r="D304" s="68"/>
      <c r="E304" s="21"/>
      <c r="F304" s="21"/>
      <c r="G304" s="21"/>
      <c r="H304" s="67" t="str">
        <f t="array" ref="H304">IFERROR(IF(G304="","",INDEX('Inventory List'!$U$4:$U$1001,MATCH(B304,'Inventory List'!$A$4:$A$1001,0))),"")</f>
        <v/>
      </c>
      <c r="I304" s="67" t="str">
        <f t="shared" si="1"/>
        <v/>
      </c>
    </row>
    <row r="305">
      <c r="A305" s="21"/>
      <c r="B305" s="21"/>
      <c r="C305" s="64"/>
      <c r="D305" s="68"/>
      <c r="E305" s="21"/>
      <c r="F305" s="21"/>
      <c r="G305" s="21"/>
      <c r="H305" s="67" t="str">
        <f t="array" ref="H305">IFERROR(IF(G305="","",INDEX('Inventory List'!$U$4:$U$1001,MATCH(B305,'Inventory List'!$A$4:$A$1001,0))),"")</f>
        <v/>
      </c>
      <c r="I305" s="67" t="str">
        <f t="shared" si="1"/>
        <v/>
      </c>
    </row>
    <row r="306">
      <c r="A306" s="21"/>
      <c r="B306" s="21"/>
      <c r="C306" s="64"/>
      <c r="D306" s="68"/>
      <c r="E306" s="21"/>
      <c r="F306" s="21"/>
      <c r="G306" s="21"/>
      <c r="H306" s="67" t="str">
        <f t="array" ref="H306">IFERROR(IF(G306="","",INDEX('Inventory List'!$U$4:$U$1001,MATCH(B306,'Inventory List'!$A$4:$A$1001,0))),"")</f>
        <v/>
      </c>
      <c r="I306" s="67" t="str">
        <f t="shared" si="1"/>
        <v/>
      </c>
    </row>
    <row r="307">
      <c r="A307" s="21"/>
      <c r="B307" s="21"/>
      <c r="C307" s="64"/>
      <c r="D307" s="68"/>
      <c r="E307" s="21"/>
      <c r="F307" s="21"/>
      <c r="G307" s="21"/>
      <c r="H307" s="67" t="str">
        <f t="array" ref="H307">IFERROR(IF(G307="","",INDEX('Inventory List'!$U$4:$U$1001,MATCH(B307,'Inventory List'!$A$4:$A$1001,0))),"")</f>
        <v/>
      </c>
      <c r="I307" s="67" t="str">
        <f t="shared" si="1"/>
        <v/>
      </c>
    </row>
    <row r="308">
      <c r="A308" s="21"/>
      <c r="B308" s="21"/>
      <c r="C308" s="64"/>
      <c r="D308" s="68"/>
      <c r="E308" s="21"/>
      <c r="F308" s="21"/>
      <c r="G308" s="21"/>
      <c r="H308" s="67" t="str">
        <f t="array" ref="H308">IFERROR(IF(G308="","",INDEX('Inventory List'!$U$4:$U$1001,MATCH(B308,'Inventory List'!$A$4:$A$1001,0))),"")</f>
        <v/>
      </c>
      <c r="I308" s="67" t="str">
        <f t="shared" si="1"/>
        <v/>
      </c>
    </row>
    <row r="309">
      <c r="A309" s="21"/>
      <c r="B309" s="21"/>
      <c r="C309" s="64"/>
      <c r="D309" s="68"/>
      <c r="E309" s="21"/>
      <c r="F309" s="21"/>
      <c r="G309" s="21"/>
      <c r="H309" s="67" t="str">
        <f t="array" ref="H309">IFERROR(IF(G309="","",INDEX('Inventory List'!$U$4:$U$1001,MATCH(B309,'Inventory List'!$A$4:$A$1001,0))),"")</f>
        <v/>
      </c>
      <c r="I309" s="67" t="str">
        <f t="shared" si="1"/>
        <v/>
      </c>
    </row>
    <row r="310">
      <c r="A310" s="21"/>
      <c r="B310" s="21"/>
      <c r="C310" s="64"/>
      <c r="D310" s="68"/>
      <c r="E310" s="21"/>
      <c r="F310" s="21"/>
      <c r="G310" s="21"/>
      <c r="H310" s="67" t="str">
        <f t="array" ref="H310">IFERROR(IF(G310="","",INDEX('Inventory List'!$U$4:$U$1001,MATCH(B310,'Inventory List'!$A$4:$A$1001,0))),"")</f>
        <v/>
      </c>
      <c r="I310" s="67" t="str">
        <f t="shared" si="1"/>
        <v/>
      </c>
    </row>
    <row r="311">
      <c r="A311" s="21"/>
      <c r="B311" s="21"/>
      <c r="C311" s="64"/>
      <c r="D311" s="68"/>
      <c r="E311" s="21"/>
      <c r="F311" s="21"/>
      <c r="G311" s="21"/>
      <c r="H311" s="67" t="str">
        <f t="array" ref="H311">IFERROR(IF(G311="","",INDEX('Inventory List'!$U$4:$U$1001,MATCH(B311,'Inventory List'!$A$4:$A$1001,0))),"")</f>
        <v/>
      </c>
      <c r="I311" s="67" t="str">
        <f t="shared" si="1"/>
        <v/>
      </c>
    </row>
    <row r="312">
      <c r="A312" s="21"/>
      <c r="B312" s="21"/>
      <c r="C312" s="64"/>
      <c r="D312" s="68"/>
      <c r="E312" s="21"/>
      <c r="F312" s="21"/>
      <c r="G312" s="21"/>
      <c r="H312" s="67" t="str">
        <f t="array" ref="H312">IFERROR(IF(G312="","",INDEX('Inventory List'!$U$4:$U$1001,MATCH(B312,'Inventory List'!$A$4:$A$1001,0))),"")</f>
        <v/>
      </c>
      <c r="I312" s="67" t="str">
        <f t="shared" si="1"/>
        <v/>
      </c>
    </row>
    <row r="313">
      <c r="A313" s="21"/>
      <c r="B313" s="21"/>
      <c r="C313" s="64"/>
      <c r="D313" s="68"/>
      <c r="E313" s="21"/>
      <c r="F313" s="21"/>
      <c r="G313" s="21"/>
      <c r="H313" s="67" t="str">
        <f t="array" ref="H313">IFERROR(IF(G313="","",INDEX('Inventory List'!$U$4:$U$1001,MATCH(B313,'Inventory List'!$A$4:$A$1001,0))),"")</f>
        <v/>
      </c>
      <c r="I313" s="67" t="str">
        <f t="shared" si="1"/>
        <v/>
      </c>
    </row>
    <row r="314">
      <c r="A314" s="21"/>
      <c r="B314" s="21"/>
      <c r="C314" s="64"/>
      <c r="D314" s="68"/>
      <c r="E314" s="21"/>
      <c r="F314" s="21"/>
      <c r="G314" s="21"/>
      <c r="H314" s="67" t="str">
        <f t="array" ref="H314">IFERROR(IF(G314="","",INDEX('Inventory List'!$U$4:$U$1001,MATCH(B314,'Inventory List'!$A$4:$A$1001,0))),"")</f>
        <v/>
      </c>
      <c r="I314" s="67" t="str">
        <f t="shared" si="1"/>
        <v/>
      </c>
    </row>
    <row r="315">
      <c r="A315" s="21"/>
      <c r="B315" s="21"/>
      <c r="C315" s="64"/>
      <c r="D315" s="68"/>
      <c r="E315" s="21"/>
      <c r="F315" s="21"/>
      <c r="G315" s="21"/>
      <c r="H315" s="67" t="str">
        <f t="array" ref="H315">IFERROR(IF(G315="","",INDEX('Inventory List'!$U$4:$U$1001,MATCH(B315,'Inventory List'!$A$4:$A$1001,0))),"")</f>
        <v/>
      </c>
      <c r="I315" s="67" t="str">
        <f t="shared" si="1"/>
        <v/>
      </c>
    </row>
    <row r="316">
      <c r="A316" s="21"/>
      <c r="B316" s="21"/>
      <c r="C316" s="64"/>
      <c r="D316" s="68"/>
      <c r="E316" s="21"/>
      <c r="F316" s="21"/>
      <c r="G316" s="21"/>
      <c r="H316" s="67" t="str">
        <f t="array" ref="H316">IFERROR(IF(G316="","",INDEX('Inventory List'!$U$4:$U$1001,MATCH(B316,'Inventory List'!$A$4:$A$1001,0))),"")</f>
        <v/>
      </c>
      <c r="I316" s="67" t="str">
        <f t="shared" si="1"/>
        <v/>
      </c>
    </row>
    <row r="317">
      <c r="A317" s="21"/>
      <c r="B317" s="21"/>
      <c r="C317" s="64"/>
      <c r="D317" s="68"/>
      <c r="E317" s="21"/>
      <c r="F317" s="21"/>
      <c r="G317" s="21"/>
      <c r="H317" s="67" t="str">
        <f t="array" ref="H317">IFERROR(IF(G317="","",INDEX('Inventory List'!$U$4:$U$1001,MATCH(B317,'Inventory List'!$A$4:$A$1001,0))),"")</f>
        <v/>
      </c>
      <c r="I317" s="67" t="str">
        <f t="shared" si="1"/>
        <v/>
      </c>
    </row>
    <row r="318">
      <c r="A318" s="21"/>
      <c r="B318" s="21"/>
      <c r="C318" s="64"/>
      <c r="D318" s="68"/>
      <c r="E318" s="21"/>
      <c r="F318" s="21"/>
      <c r="G318" s="21"/>
      <c r="H318" s="67" t="str">
        <f t="array" ref="H318">IFERROR(IF(G318="","",INDEX('Inventory List'!$U$4:$U$1001,MATCH(B318,'Inventory List'!$A$4:$A$1001,0))),"")</f>
        <v/>
      </c>
      <c r="I318" s="67" t="str">
        <f t="shared" si="1"/>
        <v/>
      </c>
    </row>
    <row r="319">
      <c r="A319" s="21"/>
      <c r="B319" s="21"/>
      <c r="C319" s="64"/>
      <c r="D319" s="68"/>
      <c r="E319" s="21"/>
      <c r="F319" s="21"/>
      <c r="G319" s="21"/>
      <c r="H319" s="67" t="str">
        <f t="array" ref="H319">IFERROR(IF(G319="","",INDEX('Inventory List'!$U$4:$U$1001,MATCH(B319,'Inventory List'!$A$4:$A$1001,0))),"")</f>
        <v/>
      </c>
      <c r="I319" s="67" t="str">
        <f t="shared" si="1"/>
        <v/>
      </c>
    </row>
    <row r="320">
      <c r="A320" s="21"/>
      <c r="B320" s="21"/>
      <c r="C320" s="64"/>
      <c r="D320" s="68"/>
      <c r="E320" s="21"/>
      <c r="F320" s="21"/>
      <c r="G320" s="21"/>
      <c r="H320" s="67" t="str">
        <f t="array" ref="H320">IFERROR(IF(G320="","",INDEX('Inventory List'!$U$4:$U$1001,MATCH(B320,'Inventory List'!$A$4:$A$1001,0))),"")</f>
        <v/>
      </c>
      <c r="I320" s="67" t="str">
        <f t="shared" si="1"/>
        <v/>
      </c>
    </row>
    <row r="321">
      <c r="A321" s="21"/>
      <c r="B321" s="21"/>
      <c r="C321" s="64"/>
      <c r="D321" s="68"/>
      <c r="E321" s="21"/>
      <c r="F321" s="21"/>
      <c r="G321" s="21"/>
      <c r="H321" s="67" t="str">
        <f t="array" ref="H321">IFERROR(IF(G321="","",INDEX('Inventory List'!$U$4:$U$1001,MATCH(B321,'Inventory List'!$A$4:$A$1001,0))),"")</f>
        <v/>
      </c>
      <c r="I321" s="67" t="str">
        <f t="shared" si="1"/>
        <v/>
      </c>
    </row>
    <row r="322">
      <c r="A322" s="21"/>
      <c r="B322" s="21"/>
      <c r="C322" s="64"/>
      <c r="D322" s="68"/>
      <c r="E322" s="21"/>
      <c r="F322" s="21"/>
      <c r="G322" s="21"/>
      <c r="H322" s="67" t="str">
        <f t="array" ref="H322">IFERROR(IF(G322="","",INDEX('Inventory List'!$U$4:$U$1001,MATCH(B322,'Inventory List'!$A$4:$A$1001,0))),"")</f>
        <v/>
      </c>
      <c r="I322" s="67" t="str">
        <f t="shared" si="1"/>
        <v/>
      </c>
    </row>
    <row r="323">
      <c r="A323" s="21"/>
      <c r="B323" s="21"/>
      <c r="C323" s="64"/>
      <c r="D323" s="68"/>
      <c r="E323" s="21"/>
      <c r="F323" s="21"/>
      <c r="G323" s="21"/>
      <c r="H323" s="67" t="str">
        <f t="array" ref="H323">IFERROR(IF(G323="","",INDEX('Inventory List'!$U$4:$U$1001,MATCH(B323,'Inventory List'!$A$4:$A$1001,0))),"")</f>
        <v/>
      </c>
      <c r="I323" s="67" t="str">
        <f t="shared" si="1"/>
        <v/>
      </c>
    </row>
    <row r="324">
      <c r="A324" s="21"/>
      <c r="B324" s="21"/>
      <c r="C324" s="64"/>
      <c r="D324" s="68"/>
      <c r="E324" s="21"/>
      <c r="F324" s="21"/>
      <c r="G324" s="21"/>
      <c r="H324" s="67" t="str">
        <f t="array" ref="H324">IFERROR(IF(G324="","",INDEX('Inventory List'!$U$4:$U$1001,MATCH(B324,'Inventory List'!$A$4:$A$1001,0))),"")</f>
        <v/>
      </c>
      <c r="I324" s="67" t="str">
        <f t="shared" si="1"/>
        <v/>
      </c>
    </row>
    <row r="325">
      <c r="A325" s="21"/>
      <c r="B325" s="21"/>
      <c r="C325" s="64"/>
      <c r="D325" s="68"/>
      <c r="E325" s="21"/>
      <c r="F325" s="21"/>
      <c r="G325" s="21"/>
      <c r="H325" s="67" t="str">
        <f t="array" ref="H325">IFERROR(IF(G325="","",INDEX('Inventory List'!$U$4:$U$1001,MATCH(B325,'Inventory List'!$A$4:$A$1001,0))),"")</f>
        <v/>
      </c>
      <c r="I325" s="67" t="str">
        <f t="shared" si="1"/>
        <v/>
      </c>
    </row>
    <row r="326">
      <c r="A326" s="21"/>
      <c r="B326" s="21"/>
      <c r="C326" s="64"/>
      <c r="D326" s="68"/>
      <c r="E326" s="21"/>
      <c r="F326" s="21"/>
      <c r="G326" s="21"/>
      <c r="H326" s="67" t="str">
        <f t="array" ref="H326">IFERROR(IF(G326="","",INDEX('Inventory List'!$U$4:$U$1001,MATCH(B326,'Inventory List'!$A$4:$A$1001,0))),"")</f>
        <v/>
      </c>
      <c r="I326" s="67" t="str">
        <f t="shared" si="1"/>
        <v/>
      </c>
    </row>
    <row r="327">
      <c r="A327" s="21"/>
      <c r="B327" s="21"/>
      <c r="C327" s="64"/>
      <c r="D327" s="68"/>
      <c r="E327" s="21"/>
      <c r="F327" s="21"/>
      <c r="G327" s="21"/>
      <c r="H327" s="67" t="str">
        <f t="array" ref="H327">IFERROR(IF(G327="","",INDEX('Inventory List'!$U$4:$U$1001,MATCH(B327,'Inventory List'!$A$4:$A$1001,0))),"")</f>
        <v/>
      </c>
      <c r="I327" s="67" t="str">
        <f t="shared" si="1"/>
        <v/>
      </c>
    </row>
    <row r="328">
      <c r="A328" s="21"/>
      <c r="B328" s="21"/>
      <c r="C328" s="64"/>
      <c r="D328" s="68"/>
      <c r="E328" s="21"/>
      <c r="F328" s="21"/>
      <c r="G328" s="21"/>
      <c r="H328" s="67" t="str">
        <f t="array" ref="H328">IFERROR(IF(G328="","",INDEX('Inventory List'!$U$4:$U$1001,MATCH(B328,'Inventory List'!$A$4:$A$1001,0))),"")</f>
        <v/>
      </c>
      <c r="I328" s="67" t="str">
        <f t="shared" si="1"/>
        <v/>
      </c>
    </row>
    <row r="329">
      <c r="A329" s="21"/>
      <c r="B329" s="21"/>
      <c r="C329" s="64"/>
      <c r="D329" s="68"/>
      <c r="E329" s="21"/>
      <c r="F329" s="21"/>
      <c r="G329" s="21"/>
      <c r="H329" s="67" t="str">
        <f t="array" ref="H329">IFERROR(IF(G329="","",INDEX('Inventory List'!$U$4:$U$1001,MATCH(B329,'Inventory List'!$A$4:$A$1001,0))),"")</f>
        <v/>
      </c>
      <c r="I329" s="67" t="str">
        <f t="shared" si="1"/>
        <v/>
      </c>
    </row>
    <row r="330">
      <c r="A330" s="21"/>
      <c r="B330" s="21"/>
      <c r="C330" s="64"/>
      <c r="D330" s="68"/>
      <c r="E330" s="21"/>
      <c r="F330" s="21"/>
      <c r="G330" s="21"/>
      <c r="H330" s="67" t="str">
        <f t="array" ref="H330">IFERROR(IF(G330="","",INDEX('Inventory List'!$U$4:$U$1001,MATCH(B330,'Inventory List'!$A$4:$A$1001,0))),"")</f>
        <v/>
      </c>
      <c r="I330" s="67" t="str">
        <f t="shared" si="1"/>
        <v/>
      </c>
    </row>
    <row r="331">
      <c r="A331" s="21"/>
      <c r="B331" s="21"/>
      <c r="C331" s="64"/>
      <c r="D331" s="68"/>
      <c r="E331" s="21"/>
      <c r="F331" s="21"/>
      <c r="G331" s="21"/>
      <c r="H331" s="67" t="str">
        <f t="array" ref="H331">IFERROR(IF(G331="","",INDEX('Inventory List'!$U$4:$U$1001,MATCH(B331,'Inventory List'!$A$4:$A$1001,0))),"")</f>
        <v/>
      </c>
      <c r="I331" s="67" t="str">
        <f t="shared" si="1"/>
        <v/>
      </c>
    </row>
    <row r="332">
      <c r="A332" s="21"/>
      <c r="B332" s="21"/>
      <c r="C332" s="64"/>
      <c r="D332" s="68"/>
      <c r="E332" s="21"/>
      <c r="F332" s="21"/>
      <c r="G332" s="21"/>
      <c r="H332" s="67" t="str">
        <f t="array" ref="H332">IFERROR(IF(G332="","",INDEX('Inventory List'!$U$4:$U$1001,MATCH(B332,'Inventory List'!$A$4:$A$1001,0))),"")</f>
        <v/>
      </c>
      <c r="I332" s="67" t="str">
        <f t="shared" si="1"/>
        <v/>
      </c>
    </row>
    <row r="333">
      <c r="A333" s="21"/>
      <c r="B333" s="21"/>
      <c r="C333" s="64"/>
      <c r="D333" s="68"/>
      <c r="E333" s="21"/>
      <c r="F333" s="21"/>
      <c r="G333" s="21"/>
      <c r="H333" s="67" t="str">
        <f t="array" ref="H333">IFERROR(IF(G333="","",INDEX('Inventory List'!$U$4:$U$1001,MATCH(B333,'Inventory List'!$A$4:$A$1001,0))),"")</f>
        <v/>
      </c>
      <c r="I333" s="67" t="str">
        <f t="shared" si="1"/>
        <v/>
      </c>
    </row>
    <row r="334">
      <c r="A334" s="21"/>
      <c r="B334" s="21"/>
      <c r="C334" s="64"/>
      <c r="D334" s="68"/>
      <c r="E334" s="21"/>
      <c r="F334" s="21"/>
      <c r="G334" s="21"/>
      <c r="H334" s="67" t="str">
        <f t="array" ref="H334">IFERROR(IF(G334="","",INDEX('Inventory List'!$U$4:$U$1001,MATCH(B334,'Inventory List'!$A$4:$A$1001,0))),"")</f>
        <v/>
      </c>
      <c r="I334" s="67" t="str">
        <f t="shared" si="1"/>
        <v/>
      </c>
    </row>
    <row r="335">
      <c r="A335" s="21"/>
      <c r="B335" s="21"/>
      <c r="C335" s="64"/>
      <c r="D335" s="68"/>
      <c r="E335" s="21"/>
      <c r="F335" s="21"/>
      <c r="G335" s="21"/>
      <c r="H335" s="67" t="str">
        <f t="array" ref="H335">IFERROR(IF(G335="","",INDEX('Inventory List'!$U$4:$U$1001,MATCH(B335,'Inventory List'!$A$4:$A$1001,0))),"")</f>
        <v/>
      </c>
      <c r="I335" s="67" t="str">
        <f t="shared" si="1"/>
        <v/>
      </c>
    </row>
    <row r="336">
      <c r="A336" s="21"/>
      <c r="B336" s="21"/>
      <c r="C336" s="64"/>
      <c r="D336" s="68"/>
      <c r="E336" s="21"/>
      <c r="F336" s="21"/>
      <c r="G336" s="21"/>
      <c r="H336" s="67" t="str">
        <f t="array" ref="H336">IFERROR(IF(G336="","",INDEX('Inventory List'!$U$4:$U$1001,MATCH(B336,'Inventory List'!$A$4:$A$1001,0))),"")</f>
        <v/>
      </c>
      <c r="I336" s="67" t="str">
        <f t="shared" si="1"/>
        <v/>
      </c>
    </row>
    <row r="337">
      <c r="A337" s="21"/>
      <c r="B337" s="21"/>
      <c r="C337" s="64"/>
      <c r="D337" s="68"/>
      <c r="E337" s="21"/>
      <c r="F337" s="21"/>
      <c r="G337" s="21"/>
      <c r="H337" s="67" t="str">
        <f t="array" ref="H337">IFERROR(IF(G337="","",INDEX('Inventory List'!$U$4:$U$1001,MATCH(B337,'Inventory List'!$A$4:$A$1001,0))),"")</f>
        <v/>
      </c>
      <c r="I337" s="67" t="str">
        <f t="shared" si="1"/>
        <v/>
      </c>
    </row>
    <row r="338">
      <c r="A338" s="21"/>
      <c r="B338" s="21"/>
      <c r="C338" s="64"/>
      <c r="D338" s="68"/>
      <c r="E338" s="21"/>
      <c r="F338" s="21"/>
      <c r="G338" s="21"/>
      <c r="H338" s="67" t="str">
        <f t="array" ref="H338">IFERROR(IF(G338="","",INDEX('Inventory List'!$U$4:$U$1001,MATCH(B338,'Inventory List'!$A$4:$A$1001,0))),"")</f>
        <v/>
      </c>
      <c r="I338" s="67" t="str">
        <f t="shared" si="1"/>
        <v/>
      </c>
    </row>
    <row r="339">
      <c r="A339" s="21"/>
      <c r="B339" s="21"/>
      <c r="C339" s="64"/>
      <c r="D339" s="68"/>
      <c r="E339" s="21"/>
      <c r="F339" s="21"/>
      <c r="G339" s="21"/>
      <c r="H339" s="67" t="str">
        <f t="array" ref="H339">IFERROR(IF(G339="","",INDEX('Inventory List'!$U$4:$U$1001,MATCH(B339,'Inventory List'!$A$4:$A$1001,0))),"")</f>
        <v/>
      </c>
      <c r="I339" s="67" t="str">
        <f t="shared" si="1"/>
        <v/>
      </c>
    </row>
    <row r="340">
      <c r="A340" s="21"/>
      <c r="B340" s="21"/>
      <c r="C340" s="64"/>
      <c r="D340" s="68"/>
      <c r="E340" s="21"/>
      <c r="F340" s="21"/>
      <c r="G340" s="21"/>
      <c r="H340" s="67" t="str">
        <f t="array" ref="H340">IFERROR(IF(G340="","",INDEX('Inventory List'!$U$4:$U$1001,MATCH(B340,'Inventory List'!$A$4:$A$1001,0))),"")</f>
        <v/>
      </c>
      <c r="I340" s="67" t="str">
        <f t="shared" si="1"/>
        <v/>
      </c>
    </row>
    <row r="341">
      <c r="A341" s="21"/>
      <c r="B341" s="21"/>
      <c r="C341" s="64"/>
      <c r="D341" s="68"/>
      <c r="E341" s="21"/>
      <c r="F341" s="21"/>
      <c r="G341" s="21"/>
      <c r="H341" s="67" t="str">
        <f t="array" ref="H341">IFERROR(IF(G341="","",INDEX('Inventory List'!$U$4:$U$1001,MATCH(B341,'Inventory List'!$A$4:$A$1001,0))),"")</f>
        <v/>
      </c>
      <c r="I341" s="67" t="str">
        <f t="shared" si="1"/>
        <v/>
      </c>
    </row>
    <row r="342">
      <c r="A342" s="21"/>
      <c r="B342" s="21"/>
      <c r="C342" s="64"/>
      <c r="D342" s="68"/>
      <c r="E342" s="21"/>
      <c r="F342" s="21"/>
      <c r="G342" s="21"/>
      <c r="H342" s="67" t="str">
        <f t="array" ref="H342">IFERROR(IF(G342="","",INDEX('Inventory List'!$U$4:$U$1001,MATCH(B342,'Inventory List'!$A$4:$A$1001,0))),"")</f>
        <v/>
      </c>
      <c r="I342" s="67" t="str">
        <f t="shared" si="1"/>
        <v/>
      </c>
    </row>
    <row r="343">
      <c r="A343" s="21"/>
      <c r="B343" s="21"/>
      <c r="C343" s="64"/>
      <c r="D343" s="68"/>
      <c r="E343" s="21"/>
      <c r="F343" s="21"/>
      <c r="G343" s="21"/>
      <c r="H343" s="67" t="str">
        <f t="array" ref="H343">IFERROR(IF(G343="","",INDEX('Inventory List'!$U$4:$U$1001,MATCH(B343,'Inventory List'!$A$4:$A$1001,0))),"")</f>
        <v/>
      </c>
      <c r="I343" s="67" t="str">
        <f t="shared" si="1"/>
        <v/>
      </c>
    </row>
    <row r="344">
      <c r="A344" s="21"/>
      <c r="B344" s="21"/>
      <c r="C344" s="64"/>
      <c r="D344" s="68"/>
      <c r="E344" s="21"/>
      <c r="F344" s="21"/>
      <c r="G344" s="21"/>
      <c r="H344" s="67" t="str">
        <f t="array" ref="H344">IFERROR(IF(G344="","",INDEX('Inventory List'!$U$4:$U$1001,MATCH(B344,'Inventory List'!$A$4:$A$1001,0))),"")</f>
        <v/>
      </c>
      <c r="I344" s="67" t="str">
        <f t="shared" si="1"/>
        <v/>
      </c>
    </row>
    <row r="345">
      <c r="A345" s="21"/>
      <c r="B345" s="21"/>
      <c r="C345" s="64"/>
      <c r="D345" s="68"/>
      <c r="E345" s="21"/>
      <c r="F345" s="21"/>
      <c r="G345" s="21"/>
      <c r="H345" s="67" t="str">
        <f t="array" ref="H345">IFERROR(IF(G345="","",INDEX('Inventory List'!$U$4:$U$1001,MATCH(B345,'Inventory List'!$A$4:$A$1001,0))),"")</f>
        <v/>
      </c>
      <c r="I345" s="67" t="str">
        <f t="shared" si="1"/>
        <v/>
      </c>
    </row>
    <row r="346">
      <c r="A346" s="21"/>
      <c r="B346" s="21"/>
      <c r="C346" s="64"/>
      <c r="D346" s="68"/>
      <c r="E346" s="21"/>
      <c r="F346" s="21"/>
      <c r="G346" s="21"/>
      <c r="H346" s="67" t="str">
        <f t="array" ref="H346">IFERROR(IF(G346="","",INDEX('Inventory List'!$U$4:$U$1001,MATCH(B346,'Inventory List'!$A$4:$A$1001,0))),"")</f>
        <v/>
      </c>
      <c r="I346" s="67" t="str">
        <f t="shared" si="1"/>
        <v/>
      </c>
    </row>
    <row r="347">
      <c r="A347" s="21"/>
      <c r="B347" s="21"/>
      <c r="C347" s="64"/>
      <c r="D347" s="68"/>
      <c r="E347" s="21"/>
      <c r="F347" s="21"/>
      <c r="G347" s="21"/>
      <c r="H347" s="67" t="str">
        <f t="array" ref="H347">IFERROR(IF(G347="","",INDEX('Inventory List'!$U$4:$U$1001,MATCH(B347,'Inventory List'!$A$4:$A$1001,0))),"")</f>
        <v/>
      </c>
      <c r="I347" s="67" t="str">
        <f t="shared" si="1"/>
        <v/>
      </c>
    </row>
    <row r="348">
      <c r="A348" s="21"/>
      <c r="B348" s="21"/>
      <c r="C348" s="64"/>
      <c r="D348" s="68"/>
      <c r="E348" s="21"/>
      <c r="F348" s="21"/>
      <c r="G348" s="21"/>
      <c r="H348" s="67" t="str">
        <f t="array" ref="H348">IFERROR(IF(G348="","",INDEX('Inventory List'!$U$4:$U$1001,MATCH(B348,'Inventory List'!$A$4:$A$1001,0))),"")</f>
        <v/>
      </c>
      <c r="I348" s="67" t="str">
        <f t="shared" si="1"/>
        <v/>
      </c>
    </row>
    <row r="349">
      <c r="A349" s="21"/>
      <c r="B349" s="21"/>
      <c r="C349" s="64"/>
      <c r="D349" s="68"/>
      <c r="E349" s="21"/>
      <c r="F349" s="21"/>
      <c r="G349" s="21"/>
      <c r="H349" s="67" t="str">
        <f t="array" ref="H349">IFERROR(IF(G349="","",INDEX('Inventory List'!$U$4:$U$1001,MATCH(B349,'Inventory List'!$A$4:$A$1001,0))),"")</f>
        <v/>
      </c>
      <c r="I349" s="67" t="str">
        <f t="shared" si="1"/>
        <v/>
      </c>
    </row>
    <row r="350">
      <c r="A350" s="21"/>
      <c r="B350" s="21"/>
      <c r="C350" s="64"/>
      <c r="D350" s="68"/>
      <c r="E350" s="21"/>
      <c r="F350" s="21"/>
      <c r="G350" s="21"/>
      <c r="H350" s="67" t="str">
        <f t="array" ref="H350">IFERROR(IF(G350="","",INDEX('Inventory List'!$U$4:$U$1001,MATCH(B350,'Inventory List'!$A$4:$A$1001,0))),"")</f>
        <v/>
      </c>
      <c r="I350" s="67" t="str">
        <f t="shared" si="1"/>
        <v/>
      </c>
    </row>
    <row r="351">
      <c r="A351" s="21"/>
      <c r="B351" s="21"/>
      <c r="C351" s="64"/>
      <c r="D351" s="68"/>
      <c r="E351" s="21"/>
      <c r="F351" s="21"/>
      <c r="G351" s="21"/>
      <c r="H351" s="67" t="str">
        <f t="array" ref="H351">IFERROR(IF(G351="","",INDEX('Inventory List'!$U$4:$U$1001,MATCH(B351,'Inventory List'!$A$4:$A$1001,0))),"")</f>
        <v/>
      </c>
      <c r="I351" s="67" t="str">
        <f t="shared" si="1"/>
        <v/>
      </c>
    </row>
    <row r="352">
      <c r="A352" s="21"/>
      <c r="B352" s="21"/>
      <c r="C352" s="64"/>
      <c r="D352" s="68"/>
      <c r="E352" s="21"/>
      <c r="F352" s="21"/>
      <c r="G352" s="21"/>
      <c r="H352" s="67" t="str">
        <f t="array" ref="H352">IFERROR(IF(G352="","",INDEX('Inventory List'!$U$4:$U$1001,MATCH(B352,'Inventory List'!$A$4:$A$1001,0))),"")</f>
        <v/>
      </c>
      <c r="I352" s="67" t="str">
        <f t="shared" si="1"/>
        <v/>
      </c>
    </row>
    <row r="353">
      <c r="A353" s="21"/>
      <c r="B353" s="21"/>
      <c r="C353" s="64"/>
      <c r="D353" s="68"/>
      <c r="E353" s="21"/>
      <c r="F353" s="21"/>
      <c r="G353" s="21"/>
      <c r="H353" s="67" t="str">
        <f t="array" ref="H353">IFERROR(IF(G353="","",INDEX('Inventory List'!$U$4:$U$1001,MATCH(B353,'Inventory List'!$A$4:$A$1001,0))),"")</f>
        <v/>
      </c>
      <c r="I353" s="67" t="str">
        <f t="shared" si="1"/>
        <v/>
      </c>
    </row>
    <row r="354">
      <c r="A354" s="21"/>
      <c r="B354" s="21"/>
      <c r="C354" s="64"/>
      <c r="D354" s="68"/>
      <c r="E354" s="21"/>
      <c r="F354" s="21"/>
      <c r="G354" s="21"/>
      <c r="H354" s="67" t="str">
        <f t="array" ref="H354">IFERROR(IF(G354="","",INDEX('Inventory List'!$U$4:$U$1001,MATCH(B354,'Inventory List'!$A$4:$A$1001,0))),"")</f>
        <v/>
      </c>
      <c r="I354" s="67" t="str">
        <f t="shared" si="1"/>
        <v/>
      </c>
    </row>
    <row r="355">
      <c r="A355" s="21"/>
      <c r="B355" s="21"/>
      <c r="C355" s="64"/>
      <c r="D355" s="68"/>
      <c r="E355" s="21"/>
      <c r="F355" s="21"/>
      <c r="G355" s="21"/>
      <c r="H355" s="67" t="str">
        <f t="array" ref="H355">IFERROR(IF(G355="","",INDEX('Inventory List'!$U$4:$U$1001,MATCH(B355,'Inventory List'!$A$4:$A$1001,0))),"")</f>
        <v/>
      </c>
      <c r="I355" s="67" t="str">
        <f t="shared" si="1"/>
        <v/>
      </c>
    </row>
    <row r="356">
      <c r="A356" s="21"/>
      <c r="B356" s="21"/>
      <c r="C356" s="64"/>
      <c r="D356" s="68"/>
      <c r="E356" s="21"/>
      <c r="F356" s="21"/>
      <c r="G356" s="21"/>
      <c r="H356" s="67" t="str">
        <f t="array" ref="H356">IFERROR(IF(G356="","",INDEX('Inventory List'!$U$4:$U$1001,MATCH(B356,'Inventory List'!$A$4:$A$1001,0))),"")</f>
        <v/>
      </c>
      <c r="I356" s="67" t="str">
        <f t="shared" si="1"/>
        <v/>
      </c>
    </row>
    <row r="357">
      <c r="A357" s="21"/>
      <c r="B357" s="21"/>
      <c r="C357" s="64"/>
      <c r="D357" s="68"/>
      <c r="E357" s="21"/>
      <c r="F357" s="21"/>
      <c r="G357" s="21"/>
      <c r="H357" s="67" t="str">
        <f t="array" ref="H357">IFERROR(IF(G357="","",INDEX('Inventory List'!$U$4:$U$1001,MATCH(B357,'Inventory List'!$A$4:$A$1001,0))),"")</f>
        <v/>
      </c>
      <c r="I357" s="67" t="str">
        <f t="shared" si="1"/>
        <v/>
      </c>
    </row>
    <row r="358">
      <c r="A358" s="21"/>
      <c r="B358" s="21"/>
      <c r="C358" s="64"/>
      <c r="D358" s="68"/>
      <c r="E358" s="21"/>
      <c r="F358" s="21"/>
      <c r="G358" s="21"/>
      <c r="H358" s="67" t="str">
        <f t="array" ref="H358">IFERROR(IF(G358="","",INDEX('Inventory List'!$U$4:$U$1001,MATCH(B358,'Inventory List'!$A$4:$A$1001,0))),"")</f>
        <v/>
      </c>
      <c r="I358" s="67" t="str">
        <f t="shared" si="1"/>
        <v/>
      </c>
    </row>
    <row r="359">
      <c r="A359" s="21"/>
      <c r="B359" s="21"/>
      <c r="C359" s="64"/>
      <c r="D359" s="68"/>
      <c r="E359" s="21"/>
      <c r="F359" s="21"/>
      <c r="G359" s="21"/>
      <c r="H359" s="67" t="str">
        <f t="array" ref="H359">IFERROR(IF(G359="","",INDEX('Inventory List'!$U$4:$U$1001,MATCH(B359,'Inventory List'!$A$4:$A$1001,0))),"")</f>
        <v/>
      </c>
      <c r="I359" s="67" t="str">
        <f t="shared" si="1"/>
        <v/>
      </c>
    </row>
    <row r="360">
      <c r="A360" s="21"/>
      <c r="B360" s="21"/>
      <c r="C360" s="64"/>
      <c r="D360" s="68"/>
      <c r="E360" s="21"/>
      <c r="F360" s="21"/>
      <c r="G360" s="21"/>
      <c r="H360" s="67" t="str">
        <f t="array" ref="H360">IFERROR(IF(G360="","",INDEX('Inventory List'!$U$4:$U$1001,MATCH(B360,'Inventory List'!$A$4:$A$1001,0))),"")</f>
        <v/>
      </c>
      <c r="I360" s="67" t="str">
        <f t="shared" si="1"/>
        <v/>
      </c>
    </row>
    <row r="361">
      <c r="A361" s="21"/>
      <c r="B361" s="21"/>
      <c r="C361" s="64"/>
      <c r="D361" s="68"/>
      <c r="E361" s="21"/>
      <c r="F361" s="21"/>
      <c r="G361" s="21"/>
      <c r="H361" s="67" t="str">
        <f t="array" ref="H361">IFERROR(IF(G361="","",INDEX('Inventory List'!$U$4:$U$1001,MATCH(B361,'Inventory List'!$A$4:$A$1001,0))),"")</f>
        <v/>
      </c>
      <c r="I361" s="67" t="str">
        <f t="shared" si="1"/>
        <v/>
      </c>
    </row>
    <row r="362">
      <c r="A362" s="21"/>
      <c r="B362" s="21"/>
      <c r="C362" s="64"/>
      <c r="D362" s="68"/>
      <c r="E362" s="21"/>
      <c r="F362" s="21"/>
      <c r="G362" s="21"/>
      <c r="H362" s="67" t="str">
        <f t="array" ref="H362">IFERROR(IF(G362="","",INDEX('Inventory List'!$U$4:$U$1001,MATCH(B362,'Inventory List'!$A$4:$A$1001,0))),"")</f>
        <v/>
      </c>
      <c r="I362" s="67" t="str">
        <f t="shared" si="1"/>
        <v/>
      </c>
    </row>
    <row r="363">
      <c r="A363" s="21"/>
      <c r="B363" s="21"/>
      <c r="C363" s="64"/>
      <c r="D363" s="68"/>
      <c r="E363" s="21"/>
      <c r="F363" s="21"/>
      <c r="G363" s="21"/>
      <c r="H363" s="67" t="str">
        <f t="array" ref="H363">IFERROR(IF(G363="","",INDEX('Inventory List'!$U$4:$U$1001,MATCH(B363,'Inventory List'!$A$4:$A$1001,0))),"")</f>
        <v/>
      </c>
      <c r="I363" s="67" t="str">
        <f t="shared" si="1"/>
        <v/>
      </c>
    </row>
    <row r="364">
      <c r="A364" s="21"/>
      <c r="B364" s="21"/>
      <c r="C364" s="64"/>
      <c r="D364" s="68"/>
      <c r="E364" s="21"/>
      <c r="F364" s="21"/>
      <c r="G364" s="21"/>
      <c r="H364" s="67" t="str">
        <f t="array" ref="H364">IFERROR(IF(G364="","",INDEX('Inventory List'!$U$4:$U$1001,MATCH(B364,'Inventory List'!$A$4:$A$1001,0))),"")</f>
        <v/>
      </c>
      <c r="I364" s="67" t="str">
        <f t="shared" si="1"/>
        <v/>
      </c>
    </row>
    <row r="365">
      <c r="A365" s="21"/>
      <c r="B365" s="21"/>
      <c r="C365" s="64"/>
      <c r="D365" s="68"/>
      <c r="E365" s="21"/>
      <c r="F365" s="21"/>
      <c r="G365" s="21"/>
      <c r="H365" s="67" t="str">
        <f t="array" ref="H365">IFERROR(IF(G365="","",INDEX('Inventory List'!$U$4:$U$1001,MATCH(B365,'Inventory List'!$A$4:$A$1001,0))),"")</f>
        <v/>
      </c>
      <c r="I365" s="67" t="str">
        <f t="shared" si="1"/>
        <v/>
      </c>
    </row>
    <row r="366">
      <c r="A366" s="21"/>
      <c r="B366" s="21"/>
      <c r="C366" s="64"/>
      <c r="D366" s="68"/>
      <c r="E366" s="21"/>
      <c r="F366" s="21"/>
      <c r="G366" s="21"/>
      <c r="H366" s="67" t="str">
        <f t="array" ref="H366">IFERROR(IF(G366="","",INDEX('Inventory List'!$U$4:$U$1001,MATCH(B366,'Inventory List'!$A$4:$A$1001,0))),"")</f>
        <v/>
      </c>
      <c r="I366" s="67" t="str">
        <f t="shared" si="1"/>
        <v/>
      </c>
    </row>
    <row r="367">
      <c r="A367" s="21"/>
      <c r="B367" s="21"/>
      <c r="C367" s="64"/>
      <c r="D367" s="68"/>
      <c r="E367" s="21"/>
      <c r="F367" s="21"/>
      <c r="G367" s="21"/>
      <c r="H367" s="67" t="str">
        <f t="array" ref="H367">IFERROR(IF(G367="","",INDEX('Inventory List'!$U$4:$U$1001,MATCH(B367,'Inventory List'!$A$4:$A$1001,0))),"")</f>
        <v/>
      </c>
      <c r="I367" s="67" t="str">
        <f t="shared" si="1"/>
        <v/>
      </c>
    </row>
    <row r="368">
      <c r="A368" s="21"/>
      <c r="B368" s="21"/>
      <c r="C368" s="64"/>
      <c r="D368" s="68"/>
      <c r="E368" s="21"/>
      <c r="F368" s="21"/>
      <c r="G368" s="21"/>
      <c r="H368" s="67" t="str">
        <f t="array" ref="H368">IFERROR(IF(G368="","",INDEX('Inventory List'!$U$4:$U$1001,MATCH(B368,'Inventory List'!$A$4:$A$1001,0))),"")</f>
        <v/>
      </c>
      <c r="I368" s="67" t="str">
        <f t="shared" si="1"/>
        <v/>
      </c>
    </row>
    <row r="369">
      <c r="A369" s="21"/>
      <c r="B369" s="21"/>
      <c r="C369" s="64"/>
      <c r="D369" s="68"/>
      <c r="E369" s="21"/>
      <c r="F369" s="21"/>
      <c r="G369" s="21"/>
      <c r="H369" s="67" t="str">
        <f t="array" ref="H369">IFERROR(IF(G369="","",INDEX('Inventory List'!$U$4:$U$1001,MATCH(B369,'Inventory List'!$A$4:$A$1001,0))),"")</f>
        <v/>
      </c>
      <c r="I369" s="67" t="str">
        <f t="shared" si="1"/>
        <v/>
      </c>
    </row>
    <row r="370">
      <c r="A370" s="21"/>
      <c r="B370" s="21"/>
      <c r="C370" s="64"/>
      <c r="D370" s="68"/>
      <c r="E370" s="21"/>
      <c r="F370" s="21"/>
      <c r="G370" s="21"/>
      <c r="H370" s="67" t="str">
        <f t="array" ref="H370">IFERROR(IF(G370="","",INDEX('Inventory List'!$U$4:$U$1001,MATCH(B370,'Inventory List'!$A$4:$A$1001,0))),"")</f>
        <v/>
      </c>
      <c r="I370" s="67" t="str">
        <f t="shared" si="1"/>
        <v/>
      </c>
    </row>
    <row r="371">
      <c r="A371" s="21"/>
      <c r="B371" s="21"/>
      <c r="C371" s="64"/>
      <c r="D371" s="68"/>
      <c r="E371" s="21"/>
      <c r="F371" s="21"/>
      <c r="G371" s="21"/>
      <c r="H371" s="67" t="str">
        <f t="array" ref="H371">IFERROR(IF(G371="","",INDEX('Inventory List'!$U$4:$U$1001,MATCH(B371,'Inventory List'!$A$4:$A$1001,0))),"")</f>
        <v/>
      </c>
      <c r="I371" s="67" t="str">
        <f t="shared" si="1"/>
        <v/>
      </c>
    </row>
    <row r="372">
      <c r="A372" s="21"/>
      <c r="B372" s="21"/>
      <c r="C372" s="64"/>
      <c r="D372" s="68"/>
      <c r="E372" s="21"/>
      <c r="F372" s="21"/>
      <c r="G372" s="21"/>
      <c r="H372" s="67" t="str">
        <f t="array" ref="H372">IFERROR(IF(G372="","",INDEX('Inventory List'!$U$4:$U$1001,MATCH(B372,'Inventory List'!$A$4:$A$1001,0))),"")</f>
        <v/>
      </c>
      <c r="I372" s="67" t="str">
        <f t="shared" si="1"/>
        <v/>
      </c>
    </row>
    <row r="373">
      <c r="A373" s="21"/>
      <c r="B373" s="21"/>
      <c r="C373" s="64"/>
      <c r="D373" s="68"/>
      <c r="E373" s="21"/>
      <c r="F373" s="21"/>
      <c r="G373" s="21"/>
      <c r="H373" s="67" t="str">
        <f t="array" ref="H373">IFERROR(IF(G373="","",INDEX('Inventory List'!$U$4:$U$1001,MATCH(B373,'Inventory List'!$A$4:$A$1001,0))),"")</f>
        <v/>
      </c>
      <c r="I373" s="67" t="str">
        <f t="shared" si="1"/>
        <v/>
      </c>
    </row>
    <row r="374">
      <c r="A374" s="21"/>
      <c r="B374" s="21"/>
      <c r="C374" s="64"/>
      <c r="D374" s="68"/>
      <c r="E374" s="21"/>
      <c r="F374" s="21"/>
      <c r="G374" s="21"/>
      <c r="H374" s="67" t="str">
        <f t="array" ref="H374">IFERROR(IF(G374="","",INDEX('Inventory List'!$U$4:$U$1001,MATCH(B374,'Inventory List'!$A$4:$A$1001,0))),"")</f>
        <v/>
      </c>
      <c r="I374" s="67" t="str">
        <f t="shared" si="1"/>
        <v/>
      </c>
    </row>
    <row r="375">
      <c r="A375" s="21"/>
      <c r="B375" s="21"/>
      <c r="C375" s="64"/>
      <c r="D375" s="68"/>
      <c r="E375" s="21"/>
      <c r="F375" s="21"/>
      <c r="G375" s="21"/>
      <c r="H375" s="67" t="str">
        <f t="array" ref="H375">IFERROR(IF(G375="","",INDEX('Inventory List'!$U$4:$U$1001,MATCH(B375,'Inventory List'!$A$4:$A$1001,0))),"")</f>
        <v/>
      </c>
      <c r="I375" s="67" t="str">
        <f t="shared" si="1"/>
        <v/>
      </c>
    </row>
    <row r="376">
      <c r="A376" s="21"/>
      <c r="B376" s="21"/>
      <c r="C376" s="64"/>
      <c r="D376" s="68"/>
      <c r="E376" s="21"/>
      <c r="F376" s="21"/>
      <c r="G376" s="21"/>
      <c r="H376" s="67" t="str">
        <f t="array" ref="H376">IFERROR(IF(G376="","",INDEX('Inventory List'!$U$4:$U$1001,MATCH(B376,'Inventory List'!$A$4:$A$1001,0))),"")</f>
        <v/>
      </c>
      <c r="I376" s="67" t="str">
        <f t="shared" si="1"/>
        <v/>
      </c>
    </row>
    <row r="377">
      <c r="A377" s="21"/>
      <c r="B377" s="21"/>
      <c r="C377" s="64"/>
      <c r="D377" s="68"/>
      <c r="E377" s="21"/>
      <c r="F377" s="21"/>
      <c r="G377" s="21"/>
      <c r="H377" s="67" t="str">
        <f t="array" ref="H377">IFERROR(IF(G377="","",INDEX('Inventory List'!$U$4:$U$1001,MATCH(B377,'Inventory List'!$A$4:$A$1001,0))),"")</f>
        <v/>
      </c>
      <c r="I377" s="67" t="str">
        <f t="shared" si="1"/>
        <v/>
      </c>
    </row>
    <row r="378">
      <c r="A378" s="21"/>
      <c r="B378" s="21"/>
      <c r="C378" s="64"/>
      <c r="D378" s="68"/>
      <c r="E378" s="21"/>
      <c r="F378" s="21"/>
      <c r="G378" s="21"/>
      <c r="H378" s="67" t="str">
        <f t="array" ref="H378">IFERROR(IF(G378="","",INDEX('Inventory List'!$U$4:$U$1001,MATCH(B378,'Inventory List'!$A$4:$A$1001,0))),"")</f>
        <v/>
      </c>
      <c r="I378" s="67" t="str">
        <f t="shared" si="1"/>
        <v/>
      </c>
    </row>
    <row r="379">
      <c r="A379" s="21"/>
      <c r="B379" s="21"/>
      <c r="C379" s="64"/>
      <c r="D379" s="68"/>
      <c r="E379" s="21"/>
      <c r="F379" s="21"/>
      <c r="G379" s="21"/>
      <c r="H379" s="67" t="str">
        <f t="array" ref="H379">IFERROR(IF(G379="","",INDEX('Inventory List'!$U$4:$U$1001,MATCH(B379,'Inventory List'!$A$4:$A$1001,0))),"")</f>
        <v/>
      </c>
      <c r="I379" s="67" t="str">
        <f t="shared" si="1"/>
        <v/>
      </c>
    </row>
    <row r="380">
      <c r="A380" s="21"/>
      <c r="B380" s="21"/>
      <c r="C380" s="64"/>
      <c r="D380" s="68"/>
      <c r="E380" s="21"/>
      <c r="F380" s="21"/>
      <c r="G380" s="21"/>
      <c r="H380" s="67" t="str">
        <f t="array" ref="H380">IFERROR(IF(G380="","",INDEX('Inventory List'!$U$4:$U$1001,MATCH(B380,'Inventory List'!$A$4:$A$1001,0))),"")</f>
        <v/>
      </c>
      <c r="I380" s="67" t="str">
        <f t="shared" si="1"/>
        <v/>
      </c>
    </row>
    <row r="381">
      <c r="A381" s="21"/>
      <c r="B381" s="21"/>
      <c r="C381" s="64"/>
      <c r="D381" s="68"/>
      <c r="E381" s="21"/>
      <c r="F381" s="21"/>
      <c r="G381" s="21"/>
      <c r="H381" s="67" t="str">
        <f t="array" ref="H381">IFERROR(IF(G381="","",INDEX('Inventory List'!$U$4:$U$1001,MATCH(B381,'Inventory List'!$A$4:$A$1001,0))),"")</f>
        <v/>
      </c>
      <c r="I381" s="67" t="str">
        <f t="shared" si="1"/>
        <v/>
      </c>
    </row>
    <row r="382">
      <c r="A382" s="21"/>
      <c r="B382" s="21"/>
      <c r="C382" s="64"/>
      <c r="D382" s="68"/>
      <c r="E382" s="21"/>
      <c r="F382" s="21"/>
      <c r="G382" s="21"/>
      <c r="H382" s="67" t="str">
        <f t="array" ref="H382">IFERROR(IF(G382="","",INDEX('Inventory List'!$U$4:$U$1001,MATCH(B382,'Inventory List'!$A$4:$A$1001,0))),"")</f>
        <v/>
      </c>
      <c r="I382" s="67" t="str">
        <f t="shared" si="1"/>
        <v/>
      </c>
    </row>
    <row r="383">
      <c r="A383" s="21"/>
      <c r="B383" s="21"/>
      <c r="C383" s="64"/>
      <c r="D383" s="68"/>
      <c r="E383" s="21"/>
      <c r="F383" s="21"/>
      <c r="G383" s="21"/>
      <c r="H383" s="67" t="str">
        <f t="array" ref="H383">IFERROR(IF(G383="","",INDEX('Inventory List'!$U$4:$U$1001,MATCH(B383,'Inventory List'!$A$4:$A$1001,0))),"")</f>
        <v/>
      </c>
      <c r="I383" s="67" t="str">
        <f t="shared" si="1"/>
        <v/>
      </c>
    </row>
    <row r="384">
      <c r="A384" s="21"/>
      <c r="B384" s="21"/>
      <c r="C384" s="64"/>
      <c r="D384" s="68"/>
      <c r="E384" s="21"/>
      <c r="F384" s="21"/>
      <c r="G384" s="21"/>
      <c r="H384" s="67" t="str">
        <f t="array" ref="H384">IFERROR(IF(G384="","",INDEX('Inventory List'!$U$4:$U$1001,MATCH(B384,'Inventory List'!$A$4:$A$1001,0))),"")</f>
        <v/>
      </c>
      <c r="I384" s="67" t="str">
        <f t="shared" si="1"/>
        <v/>
      </c>
    </row>
    <row r="385">
      <c r="A385" s="21"/>
      <c r="B385" s="21"/>
      <c r="C385" s="64"/>
      <c r="D385" s="68"/>
      <c r="E385" s="21"/>
      <c r="F385" s="21"/>
      <c r="G385" s="21"/>
      <c r="H385" s="67" t="str">
        <f t="array" ref="H385">IFERROR(IF(G385="","",INDEX('Inventory List'!$U$4:$U$1001,MATCH(B385,'Inventory List'!$A$4:$A$1001,0))),"")</f>
        <v/>
      </c>
      <c r="I385" s="67" t="str">
        <f t="shared" si="1"/>
        <v/>
      </c>
    </row>
    <row r="386">
      <c r="A386" s="21"/>
      <c r="B386" s="21"/>
      <c r="C386" s="64"/>
      <c r="D386" s="68"/>
      <c r="E386" s="21"/>
      <c r="F386" s="21"/>
      <c r="G386" s="21"/>
      <c r="H386" s="67" t="str">
        <f t="array" ref="H386">IFERROR(IF(G386="","",INDEX('Inventory List'!$U$4:$U$1001,MATCH(B386,'Inventory List'!$A$4:$A$1001,0))),"")</f>
        <v/>
      </c>
      <c r="I386" s="67" t="str">
        <f t="shared" si="1"/>
        <v/>
      </c>
    </row>
    <row r="387">
      <c r="A387" s="21"/>
      <c r="B387" s="21"/>
      <c r="C387" s="64"/>
      <c r="D387" s="68"/>
      <c r="E387" s="21"/>
      <c r="F387" s="21"/>
      <c r="G387" s="21"/>
      <c r="H387" s="67" t="str">
        <f t="array" ref="H387">IFERROR(IF(G387="","",INDEX('Inventory List'!$U$4:$U$1001,MATCH(B387,'Inventory List'!$A$4:$A$1001,0))),"")</f>
        <v/>
      </c>
      <c r="I387" s="67" t="str">
        <f t="shared" si="1"/>
        <v/>
      </c>
    </row>
    <row r="388">
      <c r="A388" s="21"/>
      <c r="B388" s="21"/>
      <c r="C388" s="64"/>
      <c r="D388" s="68"/>
      <c r="E388" s="21"/>
      <c r="F388" s="21"/>
      <c r="G388" s="21"/>
      <c r="H388" s="67" t="str">
        <f t="array" ref="H388">IFERROR(IF(G388="","",INDEX('Inventory List'!$U$4:$U$1001,MATCH(B388,'Inventory List'!$A$4:$A$1001,0))),"")</f>
        <v/>
      </c>
      <c r="I388" s="67" t="str">
        <f t="shared" si="1"/>
        <v/>
      </c>
    </row>
    <row r="389">
      <c r="A389" s="21"/>
      <c r="B389" s="21"/>
      <c r="C389" s="64"/>
      <c r="D389" s="68"/>
      <c r="E389" s="21"/>
      <c r="F389" s="21"/>
      <c r="G389" s="21"/>
      <c r="H389" s="67" t="str">
        <f t="array" ref="H389">IFERROR(IF(G389="","",INDEX('Inventory List'!$U$4:$U$1001,MATCH(B389,'Inventory List'!$A$4:$A$1001,0))),"")</f>
        <v/>
      </c>
      <c r="I389" s="67" t="str">
        <f t="shared" si="1"/>
        <v/>
      </c>
    </row>
    <row r="390">
      <c r="A390" s="21"/>
      <c r="B390" s="21"/>
      <c r="C390" s="64"/>
      <c r="D390" s="68"/>
      <c r="E390" s="21"/>
      <c r="F390" s="21"/>
      <c r="G390" s="21"/>
      <c r="H390" s="67" t="str">
        <f t="array" ref="H390">IFERROR(IF(G390="","",INDEX('Inventory List'!$U$4:$U$1001,MATCH(B390,'Inventory List'!$A$4:$A$1001,0))),"")</f>
        <v/>
      </c>
      <c r="I390" s="67" t="str">
        <f t="shared" si="1"/>
        <v/>
      </c>
    </row>
    <row r="391">
      <c r="A391" s="21"/>
      <c r="B391" s="21"/>
      <c r="C391" s="64"/>
      <c r="D391" s="68"/>
      <c r="E391" s="21"/>
      <c r="F391" s="21"/>
      <c r="G391" s="21"/>
      <c r="H391" s="67" t="str">
        <f t="array" ref="H391">IFERROR(IF(G391="","",INDEX('Inventory List'!$U$4:$U$1001,MATCH(B391,'Inventory List'!$A$4:$A$1001,0))),"")</f>
        <v/>
      </c>
      <c r="I391" s="67" t="str">
        <f t="shared" si="1"/>
        <v/>
      </c>
    </row>
    <row r="392">
      <c r="A392" s="21"/>
      <c r="B392" s="21"/>
      <c r="C392" s="64"/>
      <c r="D392" s="68"/>
      <c r="E392" s="21"/>
      <c r="F392" s="21"/>
      <c r="G392" s="21"/>
      <c r="H392" s="67" t="str">
        <f t="array" ref="H392">IFERROR(IF(G392="","",INDEX('Inventory List'!$U$4:$U$1001,MATCH(B392,'Inventory List'!$A$4:$A$1001,0))),"")</f>
        <v/>
      </c>
      <c r="I392" s="67" t="str">
        <f t="shared" si="1"/>
        <v/>
      </c>
    </row>
    <row r="393">
      <c r="A393" s="21"/>
      <c r="B393" s="21"/>
      <c r="C393" s="64"/>
      <c r="D393" s="68"/>
      <c r="E393" s="21"/>
      <c r="F393" s="21"/>
      <c r="G393" s="21"/>
      <c r="H393" s="67" t="str">
        <f t="array" ref="H393">IFERROR(IF(G393="","",INDEX('Inventory List'!$U$4:$U$1001,MATCH(B393,'Inventory List'!$A$4:$A$1001,0))),"")</f>
        <v/>
      </c>
      <c r="I393" s="67" t="str">
        <f t="shared" si="1"/>
        <v/>
      </c>
    </row>
    <row r="394">
      <c r="A394" s="21"/>
      <c r="B394" s="21"/>
      <c r="C394" s="64"/>
      <c r="D394" s="68"/>
      <c r="E394" s="21"/>
      <c r="F394" s="21"/>
      <c r="G394" s="21"/>
      <c r="H394" s="67" t="str">
        <f t="array" ref="H394">IFERROR(IF(G394="","",INDEX('Inventory List'!$U$4:$U$1001,MATCH(B394,'Inventory List'!$A$4:$A$1001,0))),"")</f>
        <v/>
      </c>
      <c r="I394" s="67" t="str">
        <f t="shared" si="1"/>
        <v/>
      </c>
    </row>
    <row r="395">
      <c r="A395" s="21"/>
      <c r="B395" s="21"/>
      <c r="C395" s="64"/>
      <c r="D395" s="68"/>
      <c r="E395" s="21"/>
      <c r="F395" s="21"/>
      <c r="G395" s="21"/>
      <c r="H395" s="67" t="str">
        <f t="array" ref="H395">IFERROR(IF(G395="","",INDEX('Inventory List'!$U$4:$U$1001,MATCH(B395,'Inventory List'!$A$4:$A$1001,0))),"")</f>
        <v/>
      </c>
      <c r="I395" s="67" t="str">
        <f t="shared" si="1"/>
        <v/>
      </c>
    </row>
    <row r="396">
      <c r="A396" s="21"/>
      <c r="B396" s="21"/>
      <c r="C396" s="64"/>
      <c r="D396" s="68"/>
      <c r="E396" s="21"/>
      <c r="F396" s="21"/>
      <c r="G396" s="21"/>
      <c r="H396" s="67" t="str">
        <f t="array" ref="H396">IFERROR(IF(G396="","",INDEX('Inventory List'!$U$4:$U$1001,MATCH(B396,'Inventory List'!$A$4:$A$1001,0))),"")</f>
        <v/>
      </c>
      <c r="I396" s="67" t="str">
        <f t="shared" si="1"/>
        <v/>
      </c>
    </row>
    <row r="397">
      <c r="A397" s="21"/>
      <c r="B397" s="21"/>
      <c r="C397" s="64"/>
      <c r="D397" s="68"/>
      <c r="E397" s="21"/>
      <c r="F397" s="21"/>
      <c r="G397" s="21"/>
      <c r="H397" s="67" t="str">
        <f t="array" ref="H397">IFERROR(IF(G397="","",INDEX('Inventory List'!$U$4:$U$1001,MATCH(B397,'Inventory List'!$A$4:$A$1001,0))),"")</f>
        <v/>
      </c>
      <c r="I397" s="67" t="str">
        <f t="shared" si="1"/>
        <v/>
      </c>
    </row>
    <row r="398">
      <c r="A398" s="21"/>
      <c r="B398" s="21"/>
      <c r="C398" s="64"/>
      <c r="D398" s="68"/>
      <c r="E398" s="21"/>
      <c r="F398" s="21"/>
      <c r="G398" s="21"/>
      <c r="H398" s="67" t="str">
        <f t="array" ref="H398">IFERROR(IF(G398="","",INDEX('Inventory List'!$U$4:$U$1001,MATCH(B398,'Inventory List'!$A$4:$A$1001,0))),"")</f>
        <v/>
      </c>
      <c r="I398" s="67" t="str">
        <f t="shared" si="1"/>
        <v/>
      </c>
    </row>
    <row r="399">
      <c r="A399" s="21"/>
      <c r="B399" s="21"/>
      <c r="C399" s="64"/>
      <c r="D399" s="68"/>
      <c r="E399" s="21"/>
      <c r="F399" s="21"/>
      <c r="G399" s="21"/>
      <c r="H399" s="67" t="str">
        <f t="array" ref="H399">IFERROR(IF(G399="","",INDEX('Inventory List'!$U$4:$U$1001,MATCH(B399,'Inventory List'!$A$4:$A$1001,0))),"")</f>
        <v/>
      </c>
      <c r="I399" s="67" t="str">
        <f t="shared" si="1"/>
        <v/>
      </c>
    </row>
    <row r="400">
      <c r="A400" s="21"/>
      <c r="B400" s="21"/>
      <c r="C400" s="64"/>
      <c r="D400" s="68"/>
      <c r="E400" s="21"/>
      <c r="F400" s="21"/>
      <c r="G400" s="21"/>
      <c r="H400" s="67" t="str">
        <f t="array" ref="H400">IFERROR(IF(G400="","",INDEX('Inventory List'!$U$4:$U$1001,MATCH(B400,'Inventory List'!$A$4:$A$1001,0))),"")</f>
        <v/>
      </c>
      <c r="I400" s="67" t="str">
        <f t="shared" si="1"/>
        <v/>
      </c>
    </row>
    <row r="401">
      <c r="A401" s="21"/>
      <c r="B401" s="21"/>
      <c r="C401" s="64"/>
      <c r="D401" s="68"/>
      <c r="E401" s="21"/>
      <c r="F401" s="21"/>
      <c r="G401" s="21"/>
      <c r="H401" s="67" t="str">
        <f t="array" ref="H401">IFERROR(IF(G401="","",INDEX('Inventory List'!$U$4:$U$1001,MATCH(B401,'Inventory List'!$A$4:$A$1001,0))),"")</f>
        <v/>
      </c>
      <c r="I401" s="67" t="str">
        <f t="shared" si="1"/>
        <v/>
      </c>
    </row>
    <row r="402">
      <c r="A402" s="21"/>
      <c r="B402" s="21"/>
      <c r="C402" s="64"/>
      <c r="D402" s="68"/>
      <c r="E402" s="21"/>
      <c r="F402" s="21"/>
      <c r="G402" s="21"/>
      <c r="H402" s="67" t="str">
        <f t="array" ref="H402">IFERROR(IF(G402="","",INDEX('Inventory List'!$U$4:$U$1001,MATCH(B402,'Inventory List'!$A$4:$A$1001,0))),"")</f>
        <v/>
      </c>
      <c r="I402" s="67" t="str">
        <f t="shared" si="1"/>
        <v/>
      </c>
    </row>
    <row r="403">
      <c r="A403" s="21"/>
      <c r="B403" s="21"/>
      <c r="C403" s="64"/>
      <c r="D403" s="68"/>
      <c r="E403" s="21"/>
      <c r="F403" s="21"/>
      <c r="G403" s="21"/>
      <c r="H403" s="67" t="str">
        <f t="array" ref="H403">IFERROR(IF(G403="","",INDEX('Inventory List'!$U$4:$U$1001,MATCH(B403,'Inventory List'!$A$4:$A$1001,0))),"")</f>
        <v/>
      </c>
      <c r="I403" s="67" t="str">
        <f t="shared" si="1"/>
        <v/>
      </c>
    </row>
    <row r="404">
      <c r="A404" s="21"/>
      <c r="B404" s="21"/>
      <c r="C404" s="64"/>
      <c r="D404" s="68"/>
      <c r="E404" s="21"/>
      <c r="F404" s="21"/>
      <c r="G404" s="21"/>
      <c r="H404" s="67" t="str">
        <f t="array" ref="H404">IFERROR(IF(G404="","",INDEX('Inventory List'!$U$4:$U$1001,MATCH(B404,'Inventory List'!$A$4:$A$1001,0))),"")</f>
        <v/>
      </c>
      <c r="I404" s="67" t="str">
        <f t="shared" si="1"/>
        <v/>
      </c>
    </row>
    <row r="405">
      <c r="A405" s="21"/>
      <c r="B405" s="21"/>
      <c r="C405" s="64"/>
      <c r="D405" s="68"/>
      <c r="E405" s="21"/>
      <c r="F405" s="21"/>
      <c r="G405" s="21"/>
      <c r="H405" s="67" t="str">
        <f t="array" ref="H405">IFERROR(IF(G405="","",INDEX('Inventory List'!$U$4:$U$1001,MATCH(B405,'Inventory List'!$A$4:$A$1001,0))),"")</f>
        <v/>
      </c>
      <c r="I405" s="67" t="str">
        <f t="shared" si="1"/>
        <v/>
      </c>
    </row>
    <row r="406">
      <c r="A406" s="21"/>
      <c r="B406" s="21"/>
      <c r="C406" s="64"/>
      <c r="D406" s="68"/>
      <c r="E406" s="21"/>
      <c r="F406" s="21"/>
      <c r="G406" s="21"/>
      <c r="H406" s="67" t="str">
        <f t="array" ref="H406">IFERROR(IF(G406="","",INDEX('Inventory List'!$U$4:$U$1001,MATCH(B406,'Inventory List'!$A$4:$A$1001,0))),"")</f>
        <v/>
      </c>
      <c r="I406" s="67" t="str">
        <f t="shared" si="1"/>
        <v/>
      </c>
    </row>
    <row r="407">
      <c r="A407" s="21"/>
      <c r="B407" s="21"/>
      <c r="C407" s="64"/>
      <c r="D407" s="68"/>
      <c r="E407" s="21"/>
      <c r="F407" s="21"/>
      <c r="G407" s="21"/>
      <c r="H407" s="67" t="str">
        <f t="array" ref="H407">IFERROR(IF(G407="","",INDEX('Inventory List'!$U$4:$U$1001,MATCH(B407,'Inventory List'!$A$4:$A$1001,0))),"")</f>
        <v/>
      </c>
      <c r="I407" s="67" t="str">
        <f t="shared" si="1"/>
        <v/>
      </c>
    </row>
    <row r="408">
      <c r="A408" s="21"/>
      <c r="B408" s="21"/>
      <c r="C408" s="64"/>
      <c r="D408" s="68"/>
      <c r="E408" s="21"/>
      <c r="F408" s="21"/>
      <c r="G408" s="21"/>
      <c r="H408" s="67" t="str">
        <f t="array" ref="H408">IFERROR(IF(G408="","",INDEX('Inventory List'!$U$4:$U$1001,MATCH(B408,'Inventory List'!$A$4:$A$1001,0))),"")</f>
        <v/>
      </c>
      <c r="I408" s="67" t="str">
        <f t="shared" si="1"/>
        <v/>
      </c>
    </row>
    <row r="409">
      <c r="A409" s="21"/>
      <c r="B409" s="21"/>
      <c r="C409" s="64"/>
      <c r="D409" s="68"/>
      <c r="E409" s="21"/>
      <c r="F409" s="21"/>
      <c r="G409" s="21"/>
      <c r="H409" s="67" t="str">
        <f t="array" ref="H409">IFERROR(IF(G409="","",INDEX('Inventory List'!$U$4:$U$1001,MATCH(B409,'Inventory List'!$A$4:$A$1001,0))),"")</f>
        <v/>
      </c>
      <c r="I409" s="67" t="str">
        <f t="shared" si="1"/>
        <v/>
      </c>
    </row>
    <row r="410">
      <c r="A410" s="21"/>
      <c r="B410" s="21"/>
      <c r="C410" s="64"/>
      <c r="D410" s="68"/>
      <c r="E410" s="21"/>
      <c r="F410" s="21"/>
      <c r="G410" s="21"/>
      <c r="H410" s="67" t="str">
        <f t="array" ref="H410">IFERROR(IF(G410="","",INDEX('Inventory List'!$U$4:$U$1001,MATCH(B410,'Inventory List'!$A$4:$A$1001,0))),"")</f>
        <v/>
      </c>
      <c r="I410" s="67" t="str">
        <f t="shared" si="1"/>
        <v/>
      </c>
    </row>
    <row r="411">
      <c r="A411" s="21"/>
      <c r="B411" s="21"/>
      <c r="C411" s="64"/>
      <c r="D411" s="68"/>
      <c r="E411" s="21"/>
      <c r="F411" s="21"/>
      <c r="G411" s="21"/>
      <c r="H411" s="67" t="str">
        <f t="array" ref="H411">IFERROR(IF(G411="","",INDEX('Inventory List'!$U$4:$U$1001,MATCH(B411,'Inventory List'!$A$4:$A$1001,0))),"")</f>
        <v/>
      </c>
      <c r="I411" s="67" t="str">
        <f t="shared" si="1"/>
        <v/>
      </c>
    </row>
    <row r="412">
      <c r="A412" s="21"/>
      <c r="B412" s="21"/>
      <c r="C412" s="64"/>
      <c r="D412" s="68"/>
      <c r="E412" s="21"/>
      <c r="F412" s="21"/>
      <c r="G412" s="21"/>
      <c r="H412" s="67" t="str">
        <f t="array" ref="H412">IFERROR(IF(G412="","",INDEX('Inventory List'!$U$4:$U$1001,MATCH(B412,'Inventory List'!$A$4:$A$1001,0))),"")</f>
        <v/>
      </c>
      <c r="I412" s="67" t="str">
        <f t="shared" si="1"/>
        <v/>
      </c>
    </row>
    <row r="413">
      <c r="A413" s="21"/>
      <c r="B413" s="21"/>
      <c r="C413" s="64"/>
      <c r="D413" s="68"/>
      <c r="E413" s="21"/>
      <c r="F413" s="21"/>
      <c r="G413" s="21"/>
      <c r="H413" s="67" t="str">
        <f t="array" ref="H413">IFERROR(IF(G413="","",INDEX('Inventory List'!$U$4:$U$1001,MATCH(B413,'Inventory List'!$A$4:$A$1001,0))),"")</f>
        <v/>
      </c>
      <c r="I413" s="67" t="str">
        <f t="shared" si="1"/>
        <v/>
      </c>
    </row>
    <row r="414">
      <c r="A414" s="21"/>
      <c r="B414" s="21"/>
      <c r="C414" s="64"/>
      <c r="D414" s="68"/>
      <c r="E414" s="21"/>
      <c r="F414" s="21"/>
      <c r="G414" s="21"/>
      <c r="H414" s="67" t="str">
        <f t="array" ref="H414">IFERROR(IF(G414="","",INDEX('Inventory List'!$U$4:$U$1001,MATCH(B414,'Inventory List'!$A$4:$A$1001,0))),"")</f>
        <v/>
      </c>
      <c r="I414" s="67" t="str">
        <f t="shared" si="1"/>
        <v/>
      </c>
    </row>
    <row r="415">
      <c r="A415" s="21"/>
      <c r="B415" s="21"/>
      <c r="C415" s="64"/>
      <c r="D415" s="68"/>
      <c r="E415" s="21"/>
      <c r="F415" s="21"/>
      <c r="G415" s="21"/>
      <c r="H415" s="67" t="str">
        <f t="array" ref="H415">IFERROR(IF(G415="","",INDEX('Inventory List'!$U$4:$U$1001,MATCH(B415,'Inventory List'!$A$4:$A$1001,0))),"")</f>
        <v/>
      </c>
      <c r="I415" s="67" t="str">
        <f t="shared" si="1"/>
        <v/>
      </c>
    </row>
    <row r="416">
      <c r="A416" s="21"/>
      <c r="B416" s="21"/>
      <c r="C416" s="64"/>
      <c r="D416" s="68"/>
      <c r="E416" s="21"/>
      <c r="F416" s="21"/>
      <c r="G416" s="21"/>
      <c r="H416" s="67" t="str">
        <f t="array" ref="H416">IFERROR(IF(G416="","",INDEX('Inventory List'!$U$4:$U$1001,MATCH(B416,'Inventory List'!$A$4:$A$1001,0))),"")</f>
        <v/>
      </c>
      <c r="I416" s="67" t="str">
        <f t="shared" si="1"/>
        <v/>
      </c>
    </row>
    <row r="417">
      <c r="A417" s="21"/>
      <c r="B417" s="21"/>
      <c r="C417" s="64"/>
      <c r="D417" s="68"/>
      <c r="E417" s="21"/>
      <c r="F417" s="21"/>
      <c r="G417" s="21"/>
      <c r="H417" s="67" t="str">
        <f t="array" ref="H417">IFERROR(IF(G417="","",INDEX('Inventory List'!$U$4:$U$1001,MATCH(B417,'Inventory List'!$A$4:$A$1001,0))),"")</f>
        <v/>
      </c>
      <c r="I417" s="67" t="str">
        <f t="shared" si="1"/>
        <v/>
      </c>
    </row>
    <row r="418">
      <c r="A418" s="21"/>
      <c r="B418" s="21"/>
      <c r="C418" s="64"/>
      <c r="D418" s="68"/>
      <c r="E418" s="21"/>
      <c r="F418" s="21"/>
      <c r="G418" s="21"/>
      <c r="H418" s="67" t="str">
        <f t="array" ref="H418">IFERROR(IF(G418="","",INDEX('Inventory List'!$U$4:$U$1001,MATCH(B418,'Inventory List'!$A$4:$A$1001,0))),"")</f>
        <v/>
      </c>
      <c r="I418" s="67" t="str">
        <f t="shared" si="1"/>
        <v/>
      </c>
    </row>
    <row r="419">
      <c r="A419" s="21"/>
      <c r="B419" s="21"/>
      <c r="C419" s="64"/>
      <c r="D419" s="68"/>
      <c r="E419" s="21"/>
      <c r="F419" s="21"/>
      <c r="G419" s="21"/>
      <c r="H419" s="67" t="str">
        <f t="array" ref="H419">IFERROR(IF(G419="","",INDEX('Inventory List'!$U$4:$U$1001,MATCH(B419,'Inventory List'!$A$4:$A$1001,0))),"")</f>
        <v/>
      </c>
      <c r="I419" s="67" t="str">
        <f t="shared" si="1"/>
        <v/>
      </c>
    </row>
    <row r="420">
      <c r="A420" s="21"/>
      <c r="B420" s="21"/>
      <c r="C420" s="64"/>
      <c r="D420" s="68"/>
      <c r="E420" s="21"/>
      <c r="F420" s="21"/>
      <c r="G420" s="21"/>
      <c r="H420" s="67" t="str">
        <f t="array" ref="H420">IFERROR(IF(G420="","",INDEX('Inventory List'!$U$4:$U$1001,MATCH(B420,'Inventory List'!$A$4:$A$1001,0))),"")</f>
        <v/>
      </c>
      <c r="I420" s="67" t="str">
        <f t="shared" si="1"/>
        <v/>
      </c>
    </row>
    <row r="421">
      <c r="A421" s="21"/>
      <c r="B421" s="21"/>
      <c r="C421" s="64"/>
      <c r="D421" s="68"/>
      <c r="E421" s="21"/>
      <c r="F421" s="21"/>
      <c r="G421" s="21"/>
      <c r="H421" s="67" t="str">
        <f t="array" ref="H421">IFERROR(IF(G421="","",INDEX('Inventory List'!$U$4:$U$1001,MATCH(B421,'Inventory List'!$A$4:$A$1001,0))),"")</f>
        <v/>
      </c>
      <c r="I421" s="67" t="str">
        <f t="shared" si="1"/>
        <v/>
      </c>
    </row>
    <row r="422">
      <c r="A422" s="21"/>
      <c r="B422" s="21"/>
      <c r="C422" s="64"/>
      <c r="D422" s="68"/>
      <c r="E422" s="21"/>
      <c r="F422" s="21"/>
      <c r="G422" s="21"/>
      <c r="H422" s="67" t="str">
        <f t="array" ref="H422">IFERROR(IF(G422="","",INDEX('Inventory List'!$U$4:$U$1001,MATCH(B422,'Inventory List'!$A$4:$A$1001,0))),"")</f>
        <v/>
      </c>
      <c r="I422" s="67" t="str">
        <f t="shared" si="1"/>
        <v/>
      </c>
    </row>
    <row r="423">
      <c r="A423" s="21"/>
      <c r="B423" s="21"/>
      <c r="C423" s="64"/>
      <c r="D423" s="68"/>
      <c r="E423" s="21"/>
      <c r="F423" s="21"/>
      <c r="G423" s="21"/>
      <c r="H423" s="67" t="str">
        <f t="array" ref="H423">IFERROR(IF(G423="","",INDEX('Inventory List'!$U$4:$U$1001,MATCH(B423,'Inventory List'!$A$4:$A$1001,0))),"")</f>
        <v/>
      </c>
      <c r="I423" s="67" t="str">
        <f t="shared" si="1"/>
        <v/>
      </c>
    </row>
    <row r="424">
      <c r="A424" s="21"/>
      <c r="B424" s="21"/>
      <c r="C424" s="64"/>
      <c r="D424" s="68"/>
      <c r="E424" s="21"/>
      <c r="F424" s="21"/>
      <c r="G424" s="21"/>
      <c r="H424" s="67" t="str">
        <f t="array" ref="H424">IFERROR(IF(G424="","",INDEX('Inventory List'!$U$4:$U$1001,MATCH(B424,'Inventory List'!$A$4:$A$1001,0))),"")</f>
        <v/>
      </c>
      <c r="I424" s="67" t="str">
        <f t="shared" si="1"/>
        <v/>
      </c>
    </row>
    <row r="425">
      <c r="A425" s="21"/>
      <c r="B425" s="21"/>
      <c r="C425" s="64"/>
      <c r="D425" s="68"/>
      <c r="E425" s="21"/>
      <c r="F425" s="21"/>
      <c r="G425" s="21"/>
      <c r="H425" s="67" t="str">
        <f t="array" ref="H425">IFERROR(IF(G425="","",INDEX('Inventory List'!$U$4:$U$1001,MATCH(B425,'Inventory List'!$A$4:$A$1001,0))),"")</f>
        <v/>
      </c>
      <c r="I425" s="67" t="str">
        <f t="shared" si="1"/>
        <v/>
      </c>
    </row>
    <row r="426">
      <c r="A426" s="21"/>
      <c r="B426" s="21"/>
      <c r="C426" s="64"/>
      <c r="D426" s="68"/>
      <c r="E426" s="21"/>
      <c r="F426" s="21"/>
      <c r="G426" s="21"/>
      <c r="H426" s="67" t="str">
        <f t="array" ref="H426">IFERROR(IF(G426="","",INDEX('Inventory List'!$U$4:$U$1001,MATCH(B426,'Inventory List'!$A$4:$A$1001,0))),"")</f>
        <v/>
      </c>
      <c r="I426" s="67" t="str">
        <f t="shared" si="1"/>
        <v/>
      </c>
    </row>
    <row r="427">
      <c r="A427" s="21"/>
      <c r="B427" s="21"/>
      <c r="C427" s="64"/>
      <c r="D427" s="68"/>
      <c r="E427" s="21"/>
      <c r="F427" s="21"/>
      <c r="G427" s="21"/>
      <c r="H427" s="67" t="str">
        <f t="array" ref="H427">IFERROR(IF(G427="","",INDEX('Inventory List'!$U$4:$U$1001,MATCH(B427,'Inventory List'!$A$4:$A$1001,0))),"")</f>
        <v/>
      </c>
      <c r="I427" s="67" t="str">
        <f t="shared" si="1"/>
        <v/>
      </c>
    </row>
    <row r="428">
      <c r="A428" s="21"/>
      <c r="B428" s="21"/>
      <c r="C428" s="64"/>
      <c r="D428" s="68"/>
      <c r="E428" s="21"/>
      <c r="F428" s="21"/>
      <c r="G428" s="21"/>
      <c r="H428" s="67" t="str">
        <f t="array" ref="H428">IFERROR(IF(G428="","",INDEX('Inventory List'!$U$4:$U$1001,MATCH(B428,'Inventory List'!$A$4:$A$1001,0))),"")</f>
        <v/>
      </c>
      <c r="I428" s="67" t="str">
        <f t="shared" si="1"/>
        <v/>
      </c>
    </row>
    <row r="429">
      <c r="A429" s="21"/>
      <c r="B429" s="21"/>
      <c r="C429" s="64"/>
      <c r="D429" s="68"/>
      <c r="E429" s="21"/>
      <c r="F429" s="21"/>
      <c r="G429" s="21"/>
      <c r="H429" s="67" t="str">
        <f t="array" ref="H429">IFERROR(IF(G429="","",INDEX('Inventory List'!$U$4:$U$1001,MATCH(B429,'Inventory List'!$A$4:$A$1001,0))),"")</f>
        <v/>
      </c>
      <c r="I429" s="67" t="str">
        <f t="shared" si="1"/>
        <v/>
      </c>
    </row>
    <row r="430">
      <c r="A430" s="21"/>
      <c r="B430" s="21"/>
      <c r="C430" s="64"/>
      <c r="D430" s="68"/>
      <c r="E430" s="21"/>
      <c r="F430" s="21"/>
      <c r="G430" s="21"/>
      <c r="H430" s="67" t="str">
        <f t="array" ref="H430">IFERROR(IF(G430="","",INDEX('Inventory List'!$U$4:$U$1001,MATCH(B430,'Inventory List'!$A$4:$A$1001,0))),"")</f>
        <v/>
      </c>
      <c r="I430" s="67" t="str">
        <f t="shared" si="1"/>
        <v/>
      </c>
    </row>
    <row r="431">
      <c r="A431" s="21"/>
      <c r="B431" s="21"/>
      <c r="C431" s="64"/>
      <c r="D431" s="68"/>
      <c r="E431" s="21"/>
      <c r="F431" s="21"/>
      <c r="G431" s="21"/>
      <c r="H431" s="67" t="str">
        <f t="array" ref="H431">IFERROR(IF(G431="","",INDEX('Inventory List'!$U$4:$U$1001,MATCH(B431,'Inventory List'!$A$4:$A$1001,0))),"")</f>
        <v/>
      </c>
      <c r="I431" s="67" t="str">
        <f t="shared" si="1"/>
        <v/>
      </c>
    </row>
    <row r="432">
      <c r="A432" s="21"/>
      <c r="B432" s="21"/>
      <c r="C432" s="64"/>
      <c r="D432" s="68"/>
      <c r="E432" s="21"/>
      <c r="F432" s="21"/>
      <c r="G432" s="21"/>
      <c r="H432" s="67" t="str">
        <f t="array" ref="H432">IFERROR(IF(G432="","",INDEX('Inventory List'!$U$4:$U$1001,MATCH(B432,'Inventory List'!$A$4:$A$1001,0))),"")</f>
        <v/>
      </c>
      <c r="I432" s="67" t="str">
        <f t="shared" si="1"/>
        <v/>
      </c>
    </row>
    <row r="433">
      <c r="A433" s="21"/>
      <c r="B433" s="21"/>
      <c r="C433" s="64"/>
      <c r="D433" s="68"/>
      <c r="E433" s="21"/>
      <c r="F433" s="21"/>
      <c r="G433" s="21"/>
      <c r="H433" s="67" t="str">
        <f t="array" ref="H433">IFERROR(IF(G433="","",INDEX('Inventory List'!$U$4:$U$1001,MATCH(B433,'Inventory List'!$A$4:$A$1001,0))),"")</f>
        <v/>
      </c>
      <c r="I433" s="67" t="str">
        <f t="shared" si="1"/>
        <v/>
      </c>
    </row>
    <row r="434">
      <c r="A434" s="21"/>
      <c r="B434" s="21"/>
      <c r="C434" s="64"/>
      <c r="D434" s="68"/>
      <c r="E434" s="21"/>
      <c r="F434" s="21"/>
      <c r="G434" s="21"/>
      <c r="H434" s="67" t="str">
        <f t="array" ref="H434">IFERROR(IF(G434="","",INDEX('Inventory List'!$U$4:$U$1001,MATCH(B434,'Inventory List'!$A$4:$A$1001,0))),"")</f>
        <v/>
      </c>
      <c r="I434" s="67" t="str">
        <f t="shared" si="1"/>
        <v/>
      </c>
    </row>
    <row r="435">
      <c r="A435" s="21"/>
      <c r="B435" s="21"/>
      <c r="C435" s="64"/>
      <c r="D435" s="68"/>
      <c r="E435" s="21"/>
      <c r="F435" s="21"/>
      <c r="G435" s="21"/>
      <c r="H435" s="67" t="str">
        <f t="array" ref="H435">IFERROR(IF(G435="","",INDEX('Inventory List'!$U$4:$U$1001,MATCH(B435,'Inventory List'!$A$4:$A$1001,0))),"")</f>
        <v/>
      </c>
      <c r="I435" s="67" t="str">
        <f t="shared" si="1"/>
        <v/>
      </c>
    </row>
    <row r="436">
      <c r="A436" s="21"/>
      <c r="B436" s="21"/>
      <c r="C436" s="64"/>
      <c r="D436" s="68"/>
      <c r="E436" s="21"/>
      <c r="F436" s="21"/>
      <c r="G436" s="21"/>
      <c r="H436" s="67" t="str">
        <f t="array" ref="H436">IFERROR(IF(G436="","",INDEX('Inventory List'!$U$4:$U$1001,MATCH(B436,'Inventory List'!$A$4:$A$1001,0))),"")</f>
        <v/>
      </c>
      <c r="I436" s="67" t="str">
        <f t="shared" si="1"/>
        <v/>
      </c>
    </row>
    <row r="437">
      <c r="A437" s="21"/>
      <c r="B437" s="21"/>
      <c r="C437" s="64"/>
      <c r="D437" s="68"/>
      <c r="E437" s="21"/>
      <c r="F437" s="21"/>
      <c r="G437" s="21"/>
      <c r="H437" s="67" t="str">
        <f t="array" ref="H437">IFERROR(IF(G437="","",INDEX('Inventory List'!$U$4:$U$1001,MATCH(B437,'Inventory List'!$A$4:$A$1001,0))),"")</f>
        <v/>
      </c>
      <c r="I437" s="67" t="str">
        <f t="shared" si="1"/>
        <v/>
      </c>
    </row>
    <row r="438">
      <c r="A438" s="21"/>
      <c r="B438" s="21"/>
      <c r="C438" s="64"/>
      <c r="D438" s="68"/>
      <c r="E438" s="21"/>
      <c r="F438" s="21"/>
      <c r="G438" s="21"/>
      <c r="H438" s="67" t="str">
        <f t="array" ref="H438">IFERROR(IF(G438="","",INDEX('Inventory List'!$U$4:$U$1001,MATCH(B438,'Inventory List'!$A$4:$A$1001,0))),"")</f>
        <v/>
      </c>
      <c r="I438" s="67" t="str">
        <f t="shared" si="1"/>
        <v/>
      </c>
    </row>
    <row r="439">
      <c r="A439" s="21"/>
      <c r="B439" s="21"/>
      <c r="C439" s="64"/>
      <c r="D439" s="68"/>
      <c r="E439" s="21"/>
      <c r="F439" s="21"/>
      <c r="G439" s="21"/>
      <c r="H439" s="67" t="str">
        <f t="array" ref="H439">IFERROR(IF(G439="","",INDEX('Inventory List'!$U$4:$U$1001,MATCH(B439,'Inventory List'!$A$4:$A$1001,0))),"")</f>
        <v/>
      </c>
      <c r="I439" s="67" t="str">
        <f t="shared" si="1"/>
        <v/>
      </c>
    </row>
    <row r="440">
      <c r="A440" s="21"/>
      <c r="B440" s="21"/>
      <c r="C440" s="64"/>
      <c r="D440" s="68"/>
      <c r="E440" s="21"/>
      <c r="F440" s="21"/>
      <c r="G440" s="21"/>
      <c r="H440" s="67" t="str">
        <f t="array" ref="H440">IFERROR(IF(G440="","",INDEX('Inventory List'!$U$4:$U$1001,MATCH(B440,'Inventory List'!$A$4:$A$1001,0))),"")</f>
        <v/>
      </c>
      <c r="I440" s="67" t="str">
        <f t="shared" si="1"/>
        <v/>
      </c>
    </row>
    <row r="441">
      <c r="A441" s="21"/>
      <c r="B441" s="21"/>
      <c r="C441" s="64"/>
      <c r="D441" s="68"/>
      <c r="E441" s="21"/>
      <c r="F441" s="21"/>
      <c r="G441" s="21"/>
      <c r="H441" s="67" t="str">
        <f t="array" ref="H441">IFERROR(IF(G441="","",INDEX('Inventory List'!$U$4:$U$1001,MATCH(B441,'Inventory List'!$A$4:$A$1001,0))),"")</f>
        <v/>
      </c>
      <c r="I441" s="67" t="str">
        <f t="shared" si="1"/>
        <v/>
      </c>
    </row>
    <row r="442">
      <c r="A442" s="21"/>
      <c r="B442" s="21"/>
      <c r="C442" s="64"/>
      <c r="D442" s="68"/>
      <c r="E442" s="21"/>
      <c r="F442" s="21"/>
      <c r="G442" s="21"/>
      <c r="H442" s="67" t="str">
        <f t="array" ref="H442">IFERROR(IF(G442="","",INDEX('Inventory List'!$U$4:$U$1001,MATCH(B442,'Inventory List'!$A$4:$A$1001,0))),"")</f>
        <v/>
      </c>
      <c r="I442" s="67" t="str">
        <f t="shared" si="1"/>
        <v/>
      </c>
    </row>
    <row r="443">
      <c r="A443" s="21"/>
      <c r="B443" s="21"/>
      <c r="C443" s="64"/>
      <c r="D443" s="68"/>
      <c r="E443" s="21"/>
      <c r="F443" s="21"/>
      <c r="G443" s="21"/>
      <c r="H443" s="67" t="str">
        <f t="array" ref="H443">IFERROR(IF(G443="","",INDEX('Inventory List'!$U$4:$U$1001,MATCH(B443,'Inventory List'!$A$4:$A$1001,0))),"")</f>
        <v/>
      </c>
      <c r="I443" s="67" t="str">
        <f t="shared" si="1"/>
        <v/>
      </c>
    </row>
    <row r="444">
      <c r="A444" s="21"/>
      <c r="B444" s="21"/>
      <c r="C444" s="64"/>
      <c r="D444" s="68"/>
      <c r="E444" s="21"/>
      <c r="F444" s="21"/>
      <c r="G444" s="21"/>
      <c r="H444" s="67" t="str">
        <f t="array" ref="H444">IFERROR(IF(G444="","",INDEX('Inventory List'!$U$4:$U$1001,MATCH(B444,'Inventory List'!$A$4:$A$1001,0))),"")</f>
        <v/>
      </c>
      <c r="I444" s="67" t="str">
        <f t="shared" si="1"/>
        <v/>
      </c>
    </row>
    <row r="445">
      <c r="A445" s="21"/>
      <c r="B445" s="21"/>
      <c r="C445" s="64"/>
      <c r="D445" s="68"/>
      <c r="E445" s="21"/>
      <c r="F445" s="21"/>
      <c r="G445" s="21"/>
      <c r="H445" s="67" t="str">
        <f t="array" ref="H445">IFERROR(IF(G445="","",INDEX('Inventory List'!$U$4:$U$1001,MATCH(B445,'Inventory List'!$A$4:$A$1001,0))),"")</f>
        <v/>
      </c>
      <c r="I445" s="67" t="str">
        <f t="shared" si="1"/>
        <v/>
      </c>
    </row>
    <row r="446">
      <c r="A446" s="21"/>
      <c r="B446" s="21"/>
      <c r="C446" s="64"/>
      <c r="D446" s="68"/>
      <c r="E446" s="21"/>
      <c r="F446" s="21"/>
      <c r="G446" s="21"/>
      <c r="H446" s="67" t="str">
        <f t="array" ref="H446">IFERROR(IF(G446="","",INDEX('Inventory List'!$U$4:$U$1001,MATCH(B446,'Inventory List'!$A$4:$A$1001,0))),"")</f>
        <v/>
      </c>
      <c r="I446" s="67" t="str">
        <f t="shared" si="1"/>
        <v/>
      </c>
    </row>
    <row r="447">
      <c r="A447" s="21"/>
      <c r="B447" s="21"/>
      <c r="C447" s="64"/>
      <c r="D447" s="68"/>
      <c r="E447" s="21"/>
      <c r="F447" s="21"/>
      <c r="G447" s="21"/>
      <c r="H447" s="67" t="str">
        <f t="array" ref="H447">IFERROR(IF(G447="","",INDEX('Inventory List'!$U$4:$U$1001,MATCH(B447,'Inventory List'!$A$4:$A$1001,0))),"")</f>
        <v/>
      </c>
      <c r="I447" s="67" t="str">
        <f t="shared" si="1"/>
        <v/>
      </c>
    </row>
    <row r="448">
      <c r="A448" s="21"/>
      <c r="B448" s="21"/>
      <c r="C448" s="64"/>
      <c r="D448" s="68"/>
      <c r="E448" s="21"/>
      <c r="F448" s="21"/>
      <c r="G448" s="21"/>
      <c r="H448" s="67" t="str">
        <f t="array" ref="H448">IFERROR(IF(G448="","",INDEX('Inventory List'!$U$4:$U$1001,MATCH(B448,'Inventory List'!$A$4:$A$1001,0))),"")</f>
        <v/>
      </c>
      <c r="I448" s="67" t="str">
        <f t="shared" si="1"/>
        <v/>
      </c>
    </row>
    <row r="449">
      <c r="A449" s="21"/>
      <c r="B449" s="21"/>
      <c r="C449" s="64"/>
      <c r="D449" s="68"/>
      <c r="E449" s="21"/>
      <c r="F449" s="21"/>
      <c r="G449" s="21"/>
      <c r="H449" s="67" t="str">
        <f t="array" ref="H449">IFERROR(IF(G449="","",INDEX('Inventory List'!$U$4:$U$1001,MATCH(B449,'Inventory List'!$A$4:$A$1001,0))),"")</f>
        <v/>
      </c>
      <c r="I449" s="67" t="str">
        <f t="shared" si="1"/>
        <v/>
      </c>
    </row>
    <row r="450">
      <c r="A450" s="21"/>
      <c r="B450" s="21"/>
      <c r="C450" s="64"/>
      <c r="D450" s="68"/>
      <c r="E450" s="21"/>
      <c r="F450" s="21"/>
      <c r="G450" s="21"/>
      <c r="H450" s="67" t="str">
        <f t="array" ref="H450">IFERROR(IF(G450="","",INDEX('Inventory List'!$U$4:$U$1001,MATCH(B450,'Inventory List'!$A$4:$A$1001,0))),"")</f>
        <v/>
      </c>
      <c r="I450" s="67" t="str">
        <f t="shared" si="1"/>
        <v/>
      </c>
    </row>
    <row r="451">
      <c r="A451" s="21"/>
      <c r="B451" s="21"/>
      <c r="C451" s="64"/>
      <c r="D451" s="68"/>
      <c r="E451" s="21"/>
      <c r="F451" s="21"/>
      <c r="G451" s="21"/>
      <c r="H451" s="67" t="str">
        <f t="array" ref="H451">IFERROR(IF(G451="","",INDEX('Inventory List'!$U$4:$U$1001,MATCH(B451,'Inventory List'!$A$4:$A$1001,0))),"")</f>
        <v/>
      </c>
      <c r="I451" s="67" t="str">
        <f t="shared" si="1"/>
        <v/>
      </c>
    </row>
    <row r="452">
      <c r="A452" s="21"/>
      <c r="B452" s="21"/>
      <c r="C452" s="64"/>
      <c r="D452" s="68"/>
      <c r="E452" s="21"/>
      <c r="F452" s="21"/>
      <c r="G452" s="21"/>
      <c r="H452" s="67" t="str">
        <f t="array" ref="H452">IFERROR(IF(G452="","",INDEX('Inventory List'!$U$4:$U$1001,MATCH(B452,'Inventory List'!$A$4:$A$1001,0))),"")</f>
        <v/>
      </c>
      <c r="I452" s="67" t="str">
        <f t="shared" si="1"/>
        <v/>
      </c>
    </row>
    <row r="453">
      <c r="A453" s="21"/>
      <c r="B453" s="21"/>
      <c r="C453" s="64"/>
      <c r="D453" s="68"/>
      <c r="E453" s="21"/>
      <c r="F453" s="21"/>
      <c r="G453" s="21"/>
      <c r="H453" s="67" t="str">
        <f t="array" ref="H453">IFERROR(IF(G453="","",INDEX('Inventory List'!$U$4:$U$1001,MATCH(B453,'Inventory List'!$A$4:$A$1001,0))),"")</f>
        <v/>
      </c>
      <c r="I453" s="67" t="str">
        <f t="shared" si="1"/>
        <v/>
      </c>
    </row>
    <row r="454">
      <c r="A454" s="21"/>
      <c r="B454" s="21"/>
      <c r="C454" s="64"/>
      <c r="D454" s="68"/>
      <c r="E454" s="21"/>
      <c r="F454" s="21"/>
      <c r="G454" s="21"/>
      <c r="H454" s="67" t="str">
        <f t="array" ref="H454">IFERROR(IF(G454="","",INDEX('Inventory List'!$U$4:$U$1001,MATCH(B454,'Inventory List'!$A$4:$A$1001,0))),"")</f>
        <v/>
      </c>
      <c r="I454" s="67" t="str">
        <f t="shared" si="1"/>
        <v/>
      </c>
    </row>
    <row r="455">
      <c r="A455" s="21"/>
      <c r="B455" s="21"/>
      <c r="C455" s="64"/>
      <c r="D455" s="68"/>
      <c r="E455" s="21"/>
      <c r="F455" s="21"/>
      <c r="G455" s="21"/>
      <c r="H455" s="67" t="str">
        <f t="array" ref="H455">IFERROR(IF(G455="","",INDEX('Inventory List'!$U$4:$U$1001,MATCH(B455,'Inventory List'!$A$4:$A$1001,0))),"")</f>
        <v/>
      </c>
      <c r="I455" s="67" t="str">
        <f t="shared" si="1"/>
        <v/>
      </c>
    </row>
    <row r="456">
      <c r="A456" s="21"/>
      <c r="B456" s="21"/>
      <c r="C456" s="64"/>
      <c r="D456" s="68"/>
      <c r="E456" s="21"/>
      <c r="F456" s="21"/>
      <c r="G456" s="21"/>
      <c r="H456" s="67" t="str">
        <f t="array" ref="H456">IFERROR(IF(G456="","",INDEX('Inventory List'!$U$4:$U$1001,MATCH(B456,'Inventory List'!$A$4:$A$1001,0))),"")</f>
        <v/>
      </c>
      <c r="I456" s="67" t="str">
        <f t="shared" si="1"/>
        <v/>
      </c>
    </row>
    <row r="457">
      <c r="A457" s="21"/>
      <c r="B457" s="21"/>
      <c r="C457" s="64"/>
      <c r="D457" s="68"/>
      <c r="E457" s="21"/>
      <c r="F457" s="21"/>
      <c r="G457" s="21"/>
      <c r="H457" s="67" t="str">
        <f t="array" ref="H457">IFERROR(IF(G457="","",INDEX('Inventory List'!$U$4:$U$1001,MATCH(B457,'Inventory List'!$A$4:$A$1001,0))),"")</f>
        <v/>
      </c>
      <c r="I457" s="67" t="str">
        <f t="shared" si="1"/>
        <v/>
      </c>
    </row>
    <row r="458">
      <c r="A458" s="21"/>
      <c r="B458" s="21"/>
      <c r="C458" s="64"/>
      <c r="D458" s="68"/>
      <c r="E458" s="21"/>
      <c r="F458" s="21"/>
      <c r="G458" s="21"/>
      <c r="H458" s="67" t="str">
        <f t="array" ref="H458">IFERROR(IF(G458="","",INDEX('Inventory List'!$U$4:$U$1001,MATCH(B458,'Inventory List'!$A$4:$A$1001,0))),"")</f>
        <v/>
      </c>
      <c r="I458" s="67" t="str">
        <f t="shared" si="1"/>
        <v/>
      </c>
    </row>
    <row r="459">
      <c r="A459" s="21"/>
      <c r="B459" s="21"/>
      <c r="C459" s="64"/>
      <c r="D459" s="68"/>
      <c r="E459" s="21"/>
      <c r="F459" s="21"/>
      <c r="G459" s="21"/>
      <c r="H459" s="67" t="str">
        <f t="array" ref="H459">IFERROR(IF(G459="","",INDEX('Inventory List'!$U$4:$U$1001,MATCH(B459,'Inventory List'!$A$4:$A$1001,0))),"")</f>
        <v/>
      </c>
      <c r="I459" s="67" t="str">
        <f t="shared" si="1"/>
        <v/>
      </c>
    </row>
    <row r="460">
      <c r="A460" s="21"/>
      <c r="B460" s="21"/>
      <c r="C460" s="64"/>
      <c r="D460" s="68"/>
      <c r="E460" s="21"/>
      <c r="F460" s="21"/>
      <c r="G460" s="21"/>
      <c r="H460" s="67" t="str">
        <f t="array" ref="H460">IFERROR(IF(G460="","",INDEX('Inventory List'!$U$4:$U$1001,MATCH(B460,'Inventory List'!$A$4:$A$1001,0))),"")</f>
        <v/>
      </c>
      <c r="I460" s="67" t="str">
        <f t="shared" si="1"/>
        <v/>
      </c>
    </row>
    <row r="461">
      <c r="A461" s="21"/>
      <c r="B461" s="21"/>
      <c r="C461" s="64"/>
      <c r="D461" s="68"/>
      <c r="E461" s="21"/>
      <c r="F461" s="21"/>
      <c r="G461" s="21"/>
      <c r="H461" s="67" t="str">
        <f t="array" ref="H461">IFERROR(IF(G461="","",INDEX('Inventory List'!$U$4:$U$1001,MATCH(B461,'Inventory List'!$A$4:$A$1001,0))),"")</f>
        <v/>
      </c>
      <c r="I461" s="67" t="str">
        <f t="shared" si="1"/>
        <v/>
      </c>
    </row>
    <row r="462">
      <c r="A462" s="21"/>
      <c r="B462" s="21"/>
      <c r="C462" s="64"/>
      <c r="D462" s="68"/>
      <c r="E462" s="21"/>
      <c r="F462" s="21"/>
      <c r="G462" s="21"/>
      <c r="H462" s="67" t="str">
        <f t="array" ref="H462">IFERROR(IF(G462="","",INDEX('Inventory List'!$U$4:$U$1001,MATCH(B462,'Inventory List'!$A$4:$A$1001,0))),"")</f>
        <v/>
      </c>
      <c r="I462" s="67" t="str">
        <f t="shared" si="1"/>
        <v/>
      </c>
    </row>
    <row r="463">
      <c r="A463" s="21"/>
      <c r="B463" s="21"/>
      <c r="C463" s="64"/>
      <c r="D463" s="68"/>
      <c r="E463" s="21"/>
      <c r="F463" s="21"/>
      <c r="G463" s="21"/>
      <c r="H463" s="67" t="str">
        <f t="array" ref="H463">IFERROR(IF(G463="","",INDEX('Inventory List'!$U$4:$U$1001,MATCH(B463,'Inventory List'!$A$4:$A$1001,0))),"")</f>
        <v/>
      </c>
      <c r="I463" s="67" t="str">
        <f t="shared" si="1"/>
        <v/>
      </c>
    </row>
    <row r="464">
      <c r="A464" s="21"/>
      <c r="B464" s="21"/>
      <c r="C464" s="64"/>
      <c r="D464" s="68"/>
      <c r="E464" s="21"/>
      <c r="F464" s="21"/>
      <c r="G464" s="21"/>
      <c r="H464" s="67" t="str">
        <f t="array" ref="H464">IFERROR(IF(G464="","",INDEX('Inventory List'!$U$4:$U$1001,MATCH(B464,'Inventory List'!$A$4:$A$1001,0))),"")</f>
        <v/>
      </c>
      <c r="I464" s="67" t="str">
        <f t="shared" si="1"/>
        <v/>
      </c>
    </row>
    <row r="465">
      <c r="A465" s="21"/>
      <c r="B465" s="21"/>
      <c r="C465" s="64"/>
      <c r="D465" s="68"/>
      <c r="E465" s="21"/>
      <c r="F465" s="21"/>
      <c r="G465" s="21"/>
      <c r="H465" s="67" t="str">
        <f t="array" ref="H465">IFERROR(IF(G465="","",INDEX('Inventory List'!$U$4:$U$1001,MATCH(B465,'Inventory List'!$A$4:$A$1001,0))),"")</f>
        <v/>
      </c>
      <c r="I465" s="67" t="str">
        <f t="shared" si="1"/>
        <v/>
      </c>
    </row>
    <row r="466">
      <c r="A466" s="21"/>
      <c r="B466" s="21"/>
      <c r="C466" s="64"/>
      <c r="D466" s="68"/>
      <c r="E466" s="21"/>
      <c r="F466" s="21"/>
      <c r="G466" s="21"/>
      <c r="H466" s="67" t="str">
        <f t="array" ref="H466">IFERROR(IF(G466="","",INDEX('Inventory List'!$U$4:$U$1001,MATCH(B466,'Inventory List'!$A$4:$A$1001,0))),"")</f>
        <v/>
      </c>
      <c r="I466" s="67" t="str">
        <f t="shared" si="1"/>
        <v/>
      </c>
    </row>
    <row r="467">
      <c r="A467" s="21"/>
      <c r="B467" s="21"/>
      <c r="C467" s="64"/>
      <c r="D467" s="68"/>
      <c r="E467" s="21"/>
      <c r="F467" s="21"/>
      <c r="G467" s="21"/>
      <c r="H467" s="67" t="str">
        <f t="array" ref="H467">IFERROR(IF(G467="","",INDEX('Inventory List'!$U$4:$U$1001,MATCH(B467,'Inventory List'!$A$4:$A$1001,0))),"")</f>
        <v/>
      </c>
      <c r="I467" s="67" t="str">
        <f t="shared" si="1"/>
        <v/>
      </c>
    </row>
    <row r="468">
      <c r="A468" s="21"/>
      <c r="B468" s="21"/>
      <c r="C468" s="64"/>
      <c r="D468" s="68"/>
      <c r="E468" s="21"/>
      <c r="F468" s="21"/>
      <c r="G468" s="21"/>
      <c r="H468" s="67" t="str">
        <f t="array" ref="H468">IFERROR(IF(G468="","",INDEX('Inventory List'!$U$4:$U$1001,MATCH(B468,'Inventory List'!$A$4:$A$1001,0))),"")</f>
        <v/>
      </c>
      <c r="I468" s="67" t="str">
        <f t="shared" si="1"/>
        <v/>
      </c>
    </row>
    <row r="469">
      <c r="A469" s="21"/>
      <c r="B469" s="21"/>
      <c r="C469" s="64"/>
      <c r="D469" s="68"/>
      <c r="E469" s="21"/>
      <c r="F469" s="21"/>
      <c r="G469" s="21"/>
      <c r="H469" s="67" t="str">
        <f t="array" ref="H469">IFERROR(IF(G469="","",INDEX('Inventory List'!$U$4:$U$1001,MATCH(B469,'Inventory List'!$A$4:$A$1001,0))),"")</f>
        <v/>
      </c>
      <c r="I469" s="67" t="str">
        <f t="shared" si="1"/>
        <v/>
      </c>
    </row>
    <row r="470">
      <c r="A470" s="21"/>
      <c r="B470" s="21"/>
      <c r="C470" s="64"/>
      <c r="D470" s="68"/>
      <c r="E470" s="21"/>
      <c r="F470" s="21"/>
      <c r="G470" s="21"/>
      <c r="H470" s="67" t="str">
        <f t="array" ref="H470">IFERROR(IF(G470="","",INDEX('Inventory List'!$U$4:$U$1001,MATCH(B470,'Inventory List'!$A$4:$A$1001,0))),"")</f>
        <v/>
      </c>
      <c r="I470" s="67" t="str">
        <f t="shared" si="1"/>
        <v/>
      </c>
    </row>
    <row r="471">
      <c r="A471" s="21"/>
      <c r="B471" s="21"/>
      <c r="C471" s="64"/>
      <c r="D471" s="68"/>
      <c r="E471" s="21"/>
      <c r="F471" s="21"/>
      <c r="G471" s="21"/>
      <c r="H471" s="67" t="str">
        <f t="array" ref="H471">IFERROR(IF(G471="","",INDEX('Inventory List'!$U$4:$U$1001,MATCH(B471,'Inventory List'!$A$4:$A$1001,0))),"")</f>
        <v/>
      </c>
      <c r="I471" s="67" t="str">
        <f t="shared" si="1"/>
        <v/>
      </c>
    </row>
    <row r="472">
      <c r="A472" s="21"/>
      <c r="B472" s="21"/>
      <c r="C472" s="64"/>
      <c r="D472" s="68"/>
      <c r="E472" s="21"/>
      <c r="F472" s="21"/>
      <c r="G472" s="21"/>
      <c r="H472" s="67" t="str">
        <f t="array" ref="H472">IFERROR(IF(G472="","",INDEX('Inventory List'!$U$4:$U$1001,MATCH(B472,'Inventory List'!$A$4:$A$1001,0))),"")</f>
        <v/>
      </c>
      <c r="I472" s="67" t="str">
        <f t="shared" si="1"/>
        <v/>
      </c>
    </row>
    <row r="473">
      <c r="A473" s="21"/>
      <c r="B473" s="21"/>
      <c r="C473" s="64"/>
      <c r="D473" s="68"/>
      <c r="E473" s="21"/>
      <c r="F473" s="21"/>
      <c r="G473" s="21"/>
      <c r="H473" s="67" t="str">
        <f t="array" ref="H473">IFERROR(IF(G473="","",INDEX('Inventory List'!$U$4:$U$1001,MATCH(B473,'Inventory List'!$A$4:$A$1001,0))),"")</f>
        <v/>
      </c>
      <c r="I473" s="67" t="str">
        <f t="shared" si="1"/>
        <v/>
      </c>
    </row>
    <row r="474">
      <c r="A474" s="21"/>
      <c r="B474" s="21"/>
      <c r="C474" s="64"/>
      <c r="D474" s="68"/>
      <c r="E474" s="21"/>
      <c r="F474" s="21"/>
      <c r="G474" s="21"/>
      <c r="H474" s="67" t="str">
        <f t="array" ref="H474">IFERROR(IF(G474="","",INDEX('Inventory List'!$U$4:$U$1001,MATCH(B474,'Inventory List'!$A$4:$A$1001,0))),"")</f>
        <v/>
      </c>
      <c r="I474" s="67" t="str">
        <f t="shared" si="1"/>
        <v/>
      </c>
    </row>
    <row r="475">
      <c r="A475" s="21"/>
      <c r="B475" s="21"/>
      <c r="C475" s="64"/>
      <c r="D475" s="68"/>
      <c r="E475" s="21"/>
      <c r="F475" s="21"/>
      <c r="G475" s="21"/>
      <c r="H475" s="67" t="str">
        <f t="array" ref="H475">IFERROR(IF(G475="","",INDEX('Inventory List'!$U$4:$U$1001,MATCH(B475,'Inventory List'!$A$4:$A$1001,0))),"")</f>
        <v/>
      </c>
      <c r="I475" s="67" t="str">
        <f t="shared" si="1"/>
        <v/>
      </c>
    </row>
    <row r="476">
      <c r="A476" s="21"/>
      <c r="B476" s="21"/>
      <c r="C476" s="64"/>
      <c r="D476" s="68"/>
      <c r="E476" s="21"/>
      <c r="F476" s="21"/>
      <c r="G476" s="21"/>
      <c r="H476" s="67" t="str">
        <f t="array" ref="H476">IFERROR(IF(G476="","",INDEX('Inventory List'!$U$4:$U$1001,MATCH(B476,'Inventory List'!$A$4:$A$1001,0))),"")</f>
        <v/>
      </c>
      <c r="I476" s="67" t="str">
        <f t="shared" si="1"/>
        <v/>
      </c>
    </row>
    <row r="477">
      <c r="A477" s="21"/>
      <c r="B477" s="21"/>
      <c r="C477" s="64"/>
      <c r="D477" s="68"/>
      <c r="E477" s="21"/>
      <c r="F477" s="21"/>
      <c r="G477" s="21"/>
      <c r="H477" s="67" t="str">
        <f t="array" ref="H477">IFERROR(IF(G477="","",INDEX('Inventory List'!$U$4:$U$1001,MATCH(B477,'Inventory List'!$A$4:$A$1001,0))),"")</f>
        <v/>
      </c>
      <c r="I477" s="67" t="str">
        <f t="shared" si="1"/>
        <v/>
      </c>
    </row>
    <row r="478">
      <c r="A478" s="21"/>
      <c r="B478" s="21"/>
      <c r="C478" s="64"/>
      <c r="D478" s="68"/>
      <c r="E478" s="21"/>
      <c r="F478" s="21"/>
      <c r="G478" s="21"/>
      <c r="H478" s="67" t="str">
        <f t="array" ref="H478">IFERROR(IF(G478="","",INDEX('Inventory List'!$U$4:$U$1001,MATCH(B478,'Inventory List'!$A$4:$A$1001,0))),"")</f>
        <v/>
      </c>
      <c r="I478" s="67" t="str">
        <f t="shared" si="1"/>
        <v/>
      </c>
    </row>
    <row r="479">
      <c r="A479" s="21"/>
      <c r="B479" s="21"/>
      <c r="C479" s="64"/>
      <c r="D479" s="68"/>
      <c r="E479" s="21"/>
      <c r="F479" s="21"/>
      <c r="G479" s="21"/>
      <c r="H479" s="67" t="str">
        <f t="array" ref="H479">IFERROR(IF(G479="","",INDEX('Inventory List'!$U$4:$U$1001,MATCH(B479,'Inventory List'!$A$4:$A$1001,0))),"")</f>
        <v/>
      </c>
      <c r="I479" s="67" t="str">
        <f t="shared" si="1"/>
        <v/>
      </c>
    </row>
    <row r="480">
      <c r="A480" s="21"/>
      <c r="B480" s="21"/>
      <c r="C480" s="64"/>
      <c r="D480" s="68"/>
      <c r="E480" s="21"/>
      <c r="F480" s="21"/>
      <c r="G480" s="21"/>
      <c r="H480" s="67" t="str">
        <f t="array" ref="H480">IFERROR(IF(G480="","",INDEX('Inventory List'!$U$4:$U$1001,MATCH(B480,'Inventory List'!$A$4:$A$1001,0))),"")</f>
        <v/>
      </c>
      <c r="I480" s="67" t="str">
        <f t="shared" si="1"/>
        <v/>
      </c>
    </row>
    <row r="481">
      <c r="A481" s="21"/>
      <c r="B481" s="21"/>
      <c r="C481" s="64"/>
      <c r="D481" s="68"/>
      <c r="E481" s="21"/>
      <c r="F481" s="21"/>
      <c r="G481" s="21"/>
      <c r="H481" s="67" t="str">
        <f t="array" ref="H481">IFERROR(IF(G481="","",INDEX('Inventory List'!$U$4:$U$1001,MATCH(B481,'Inventory List'!$A$4:$A$1001,0))),"")</f>
        <v/>
      </c>
      <c r="I481" s="67" t="str">
        <f t="shared" si="1"/>
        <v/>
      </c>
    </row>
    <row r="482">
      <c r="A482" s="21"/>
      <c r="B482" s="21"/>
      <c r="C482" s="64"/>
      <c r="D482" s="68"/>
      <c r="E482" s="21"/>
      <c r="F482" s="21"/>
      <c r="G482" s="21"/>
      <c r="H482" s="67" t="str">
        <f t="array" ref="H482">IFERROR(IF(G482="","",INDEX('Inventory List'!$U$4:$U$1001,MATCH(B482,'Inventory List'!$A$4:$A$1001,0))),"")</f>
        <v/>
      </c>
      <c r="I482" s="67" t="str">
        <f t="shared" si="1"/>
        <v/>
      </c>
    </row>
    <row r="483">
      <c r="A483" s="21"/>
      <c r="B483" s="21"/>
      <c r="C483" s="64"/>
      <c r="D483" s="68"/>
      <c r="E483" s="21"/>
      <c r="F483" s="21"/>
      <c r="G483" s="21"/>
      <c r="H483" s="67" t="str">
        <f t="array" ref="H483">IFERROR(IF(G483="","",INDEX('Inventory List'!$U$4:$U$1001,MATCH(B483,'Inventory List'!$A$4:$A$1001,0))),"")</f>
        <v/>
      </c>
      <c r="I483" s="67" t="str">
        <f t="shared" si="1"/>
        <v/>
      </c>
    </row>
    <row r="484">
      <c r="A484" s="21"/>
      <c r="B484" s="21"/>
      <c r="C484" s="64"/>
      <c r="D484" s="68"/>
      <c r="E484" s="21"/>
      <c r="F484" s="21"/>
      <c r="G484" s="21"/>
      <c r="H484" s="67" t="str">
        <f t="array" ref="H484">IFERROR(IF(G484="","",INDEX('Inventory List'!$U$4:$U$1001,MATCH(B484,'Inventory List'!$A$4:$A$1001,0))),"")</f>
        <v/>
      </c>
      <c r="I484" s="67" t="str">
        <f t="shared" si="1"/>
        <v/>
      </c>
    </row>
    <row r="485">
      <c r="A485" s="21"/>
      <c r="B485" s="21"/>
      <c r="C485" s="64"/>
      <c r="D485" s="68"/>
      <c r="E485" s="21"/>
      <c r="F485" s="21"/>
      <c r="G485" s="21"/>
      <c r="H485" s="67" t="str">
        <f t="array" ref="H485">IFERROR(IF(G485="","",INDEX('Inventory List'!$U$4:$U$1001,MATCH(B485,'Inventory List'!$A$4:$A$1001,0))),"")</f>
        <v/>
      </c>
      <c r="I485" s="67" t="str">
        <f t="shared" si="1"/>
        <v/>
      </c>
    </row>
    <row r="486">
      <c r="A486" s="21"/>
      <c r="B486" s="21"/>
      <c r="C486" s="64"/>
      <c r="D486" s="68"/>
      <c r="E486" s="21"/>
      <c r="F486" s="21"/>
      <c r="G486" s="21"/>
      <c r="H486" s="67" t="str">
        <f t="array" ref="H486">IFERROR(IF(G486="","",INDEX('Inventory List'!$U$4:$U$1001,MATCH(B486,'Inventory List'!$A$4:$A$1001,0))),"")</f>
        <v/>
      </c>
      <c r="I486" s="67" t="str">
        <f t="shared" si="1"/>
        <v/>
      </c>
    </row>
    <row r="487">
      <c r="A487" s="21"/>
      <c r="B487" s="21"/>
      <c r="C487" s="64"/>
      <c r="D487" s="68"/>
      <c r="E487" s="21"/>
      <c r="F487" s="21"/>
      <c r="G487" s="21"/>
      <c r="H487" s="67" t="str">
        <f t="array" ref="H487">IFERROR(IF(G487="","",INDEX('Inventory List'!$U$4:$U$1001,MATCH(B487,'Inventory List'!$A$4:$A$1001,0))),"")</f>
        <v/>
      </c>
      <c r="I487" s="67" t="str">
        <f t="shared" si="1"/>
        <v/>
      </c>
    </row>
    <row r="488">
      <c r="A488" s="21"/>
      <c r="B488" s="21"/>
      <c r="C488" s="64"/>
      <c r="D488" s="68"/>
      <c r="E488" s="21"/>
      <c r="F488" s="21"/>
      <c r="G488" s="21"/>
      <c r="H488" s="67" t="str">
        <f t="array" ref="H488">IFERROR(IF(G488="","",INDEX('Inventory List'!$U$4:$U$1001,MATCH(B488,'Inventory List'!$A$4:$A$1001,0))),"")</f>
        <v/>
      </c>
      <c r="I488" s="67" t="str">
        <f t="shared" si="1"/>
        <v/>
      </c>
    </row>
    <row r="489">
      <c r="A489" s="21"/>
      <c r="B489" s="21"/>
      <c r="C489" s="64"/>
      <c r="D489" s="68"/>
      <c r="E489" s="21"/>
      <c r="F489" s="21"/>
      <c r="G489" s="21"/>
      <c r="H489" s="67" t="str">
        <f t="array" ref="H489">IFERROR(IF(G489="","",INDEX('Inventory List'!$U$4:$U$1001,MATCH(B489,'Inventory List'!$A$4:$A$1001,0))),"")</f>
        <v/>
      </c>
      <c r="I489" s="67" t="str">
        <f t="shared" si="1"/>
        <v/>
      </c>
    </row>
    <row r="490">
      <c r="A490" s="21"/>
      <c r="B490" s="21"/>
      <c r="C490" s="64"/>
      <c r="D490" s="68"/>
      <c r="E490" s="21"/>
      <c r="F490" s="21"/>
      <c r="G490" s="21"/>
      <c r="H490" s="67" t="str">
        <f t="array" ref="H490">IFERROR(IF(G490="","",INDEX('Inventory List'!$U$4:$U$1001,MATCH(B490,'Inventory List'!$A$4:$A$1001,0))),"")</f>
        <v/>
      </c>
      <c r="I490" s="67" t="str">
        <f t="shared" si="1"/>
        <v/>
      </c>
    </row>
    <row r="491">
      <c r="A491" s="21"/>
      <c r="B491" s="21"/>
      <c r="C491" s="64"/>
      <c r="D491" s="68"/>
      <c r="E491" s="21"/>
      <c r="F491" s="21"/>
      <c r="G491" s="21"/>
      <c r="H491" s="67" t="str">
        <f t="array" ref="H491">IFERROR(IF(G491="","",INDEX('Inventory List'!$U$4:$U$1001,MATCH(B491,'Inventory List'!$A$4:$A$1001,0))),"")</f>
        <v/>
      </c>
      <c r="I491" s="67" t="str">
        <f t="shared" si="1"/>
        <v/>
      </c>
    </row>
    <row r="492">
      <c r="A492" s="21"/>
      <c r="B492" s="21"/>
      <c r="C492" s="64"/>
      <c r="D492" s="68"/>
      <c r="E492" s="21"/>
      <c r="F492" s="21"/>
      <c r="G492" s="21"/>
      <c r="H492" s="67" t="str">
        <f t="array" ref="H492">IFERROR(IF(G492="","",INDEX('Inventory List'!$U$4:$U$1001,MATCH(B492,'Inventory List'!$A$4:$A$1001,0))),"")</f>
        <v/>
      </c>
      <c r="I492" s="67" t="str">
        <f t="shared" si="1"/>
        <v/>
      </c>
    </row>
    <row r="493">
      <c r="A493" s="21"/>
      <c r="B493" s="21"/>
      <c r="C493" s="64"/>
      <c r="D493" s="68"/>
      <c r="E493" s="21"/>
      <c r="F493" s="21"/>
      <c r="G493" s="21"/>
      <c r="H493" s="67" t="str">
        <f t="array" ref="H493">IFERROR(IF(G493="","",INDEX('Inventory List'!$U$4:$U$1001,MATCH(B493,'Inventory List'!$A$4:$A$1001,0))),"")</f>
        <v/>
      </c>
      <c r="I493" s="67" t="str">
        <f t="shared" si="1"/>
        <v/>
      </c>
    </row>
    <row r="494">
      <c r="A494" s="21"/>
      <c r="B494" s="21"/>
      <c r="C494" s="64"/>
      <c r="D494" s="68"/>
      <c r="E494" s="21"/>
      <c r="F494" s="21"/>
      <c r="G494" s="21"/>
      <c r="H494" s="67" t="str">
        <f t="array" ref="H494">IFERROR(IF(G494="","",INDEX('Inventory List'!$U$4:$U$1001,MATCH(B494,'Inventory List'!$A$4:$A$1001,0))),"")</f>
        <v/>
      </c>
      <c r="I494" s="67" t="str">
        <f t="shared" si="1"/>
        <v/>
      </c>
    </row>
    <row r="495">
      <c r="A495" s="21"/>
      <c r="B495" s="21"/>
      <c r="C495" s="64"/>
      <c r="D495" s="68"/>
      <c r="E495" s="21"/>
      <c r="F495" s="21"/>
      <c r="G495" s="21"/>
      <c r="H495" s="67" t="str">
        <f t="array" ref="H495">IFERROR(IF(G495="","",INDEX('Inventory List'!$U$4:$U$1001,MATCH(B495,'Inventory List'!$A$4:$A$1001,0))),"")</f>
        <v/>
      </c>
      <c r="I495" s="67" t="str">
        <f t="shared" si="1"/>
        <v/>
      </c>
    </row>
    <row r="496">
      <c r="A496" s="21"/>
      <c r="B496" s="21"/>
      <c r="C496" s="64"/>
      <c r="D496" s="68"/>
      <c r="E496" s="21"/>
      <c r="F496" s="21"/>
      <c r="G496" s="21"/>
      <c r="H496" s="67" t="str">
        <f t="array" ref="H496">IFERROR(IF(G496="","",INDEX('Inventory List'!$U$4:$U$1001,MATCH(B496,'Inventory List'!$A$4:$A$1001,0))),"")</f>
        <v/>
      </c>
      <c r="I496" s="67" t="str">
        <f t="shared" si="1"/>
        <v/>
      </c>
    </row>
    <row r="497">
      <c r="A497" s="21"/>
      <c r="B497" s="21"/>
      <c r="C497" s="64"/>
      <c r="D497" s="68"/>
      <c r="E497" s="21"/>
      <c r="F497" s="21"/>
      <c r="G497" s="21"/>
      <c r="H497" s="67" t="str">
        <f t="array" ref="H497">IFERROR(IF(G497="","",INDEX('Inventory List'!$U$4:$U$1001,MATCH(B497,'Inventory List'!$A$4:$A$1001,0))),"")</f>
        <v/>
      </c>
      <c r="I497" s="67" t="str">
        <f t="shared" si="1"/>
        <v/>
      </c>
    </row>
    <row r="498">
      <c r="A498" s="21"/>
      <c r="B498" s="21"/>
      <c r="C498" s="64"/>
      <c r="D498" s="68"/>
      <c r="E498" s="21"/>
      <c r="F498" s="21"/>
      <c r="G498" s="21"/>
      <c r="H498" s="67" t="str">
        <f t="array" ref="H498">IFERROR(IF(G498="","",INDEX('Inventory List'!$U$4:$U$1001,MATCH(B498,'Inventory List'!$A$4:$A$1001,0))),"")</f>
        <v/>
      </c>
      <c r="I498" s="67" t="str">
        <f t="shared" si="1"/>
        <v/>
      </c>
    </row>
    <row r="499">
      <c r="A499" s="21"/>
      <c r="B499" s="21"/>
      <c r="C499" s="64"/>
      <c r="D499" s="68"/>
      <c r="E499" s="21"/>
      <c r="F499" s="21"/>
      <c r="G499" s="21"/>
      <c r="H499" s="67" t="str">
        <f t="array" ref="H499">IFERROR(IF(G499="","",INDEX('Inventory List'!$U$4:$U$1001,MATCH(B499,'Inventory List'!$A$4:$A$1001,0))),"")</f>
        <v/>
      </c>
      <c r="I499" s="67" t="str">
        <f t="shared" si="1"/>
        <v/>
      </c>
    </row>
    <row r="500">
      <c r="A500" s="21"/>
      <c r="B500" s="21"/>
      <c r="C500" s="64"/>
      <c r="D500" s="68"/>
      <c r="E500" s="21"/>
      <c r="F500" s="21"/>
      <c r="G500" s="21"/>
      <c r="H500" s="67" t="str">
        <f t="array" ref="H500">IFERROR(IF(G500="","",INDEX('Inventory List'!$U$4:$U$1001,MATCH(B500,'Inventory List'!$A$4:$A$1001,0))),"")</f>
        <v/>
      </c>
      <c r="I500" s="67" t="str">
        <f t="shared" si="1"/>
        <v/>
      </c>
    </row>
    <row r="501">
      <c r="A501" s="21"/>
      <c r="B501" s="21"/>
      <c r="C501" s="64"/>
      <c r="D501" s="68"/>
      <c r="E501" s="21"/>
      <c r="F501" s="21"/>
      <c r="G501" s="21"/>
      <c r="H501" s="67" t="str">
        <f t="array" ref="H501">IFERROR(IF(G501="","",INDEX('Inventory List'!$U$4:$U$1001,MATCH(B501,'Inventory List'!$A$4:$A$1001,0))),"")</f>
        <v/>
      </c>
      <c r="I501" s="67" t="str">
        <f t="shared" si="1"/>
        <v/>
      </c>
    </row>
    <row r="502">
      <c r="A502" s="21"/>
      <c r="B502" s="21"/>
      <c r="C502" s="64"/>
      <c r="D502" s="68"/>
      <c r="E502" s="21"/>
      <c r="F502" s="21"/>
      <c r="G502" s="21"/>
      <c r="H502" s="67" t="str">
        <f t="array" ref="H502">IFERROR(IF(G502="","",INDEX('Inventory List'!$U$4:$U$1001,MATCH(B502,'Inventory List'!$A$4:$A$1001,0))),"")</f>
        <v/>
      </c>
      <c r="I502" s="67" t="str">
        <f t="shared" si="1"/>
        <v/>
      </c>
    </row>
    <row r="503">
      <c r="A503" s="21"/>
      <c r="B503" s="21"/>
      <c r="C503" s="64"/>
      <c r="D503" s="68"/>
      <c r="E503" s="21"/>
      <c r="F503" s="21"/>
      <c r="G503" s="21"/>
      <c r="H503" s="67" t="str">
        <f t="array" ref="H503">IFERROR(IF(G503="","",INDEX('Inventory List'!$U$4:$U$1001,MATCH(B503,'Inventory List'!$A$4:$A$1001,0))),"")</f>
        <v/>
      </c>
      <c r="I503" s="67" t="str">
        <f t="shared" si="1"/>
        <v/>
      </c>
    </row>
    <row r="504">
      <c r="A504" s="21"/>
      <c r="B504" s="21"/>
      <c r="C504" s="64"/>
      <c r="D504" s="68"/>
      <c r="E504" s="21"/>
      <c r="F504" s="21"/>
      <c r="G504" s="21"/>
      <c r="H504" s="67" t="str">
        <f t="array" ref="H504">IFERROR(IF(G504="","",INDEX('Inventory List'!$U$4:$U$1001,MATCH(B504,'Inventory List'!$A$4:$A$1001,0))),"")</f>
        <v/>
      </c>
      <c r="I504" s="67" t="str">
        <f t="shared" si="1"/>
        <v/>
      </c>
    </row>
    <row r="505">
      <c r="A505" s="21"/>
      <c r="B505" s="21"/>
      <c r="C505" s="64"/>
      <c r="D505" s="68"/>
      <c r="E505" s="21"/>
      <c r="F505" s="21"/>
      <c r="G505" s="21"/>
      <c r="H505" s="67" t="str">
        <f t="array" ref="H505">IFERROR(IF(G505="","",INDEX('Inventory List'!$U$4:$U$1001,MATCH(B505,'Inventory List'!$A$4:$A$1001,0))),"")</f>
        <v/>
      </c>
      <c r="I505" s="67" t="str">
        <f t="shared" si="1"/>
        <v/>
      </c>
    </row>
    <row r="506">
      <c r="A506" s="21"/>
      <c r="B506" s="21"/>
      <c r="C506" s="64"/>
      <c r="D506" s="68"/>
      <c r="E506" s="21"/>
      <c r="F506" s="21"/>
      <c r="G506" s="21"/>
      <c r="H506" s="67" t="str">
        <f t="array" ref="H506">IFERROR(IF(G506="","",INDEX('Inventory List'!$U$4:$U$1001,MATCH(B506,'Inventory List'!$A$4:$A$1001,0))),"")</f>
        <v/>
      </c>
      <c r="I506" s="67" t="str">
        <f t="shared" si="1"/>
        <v/>
      </c>
    </row>
    <row r="507">
      <c r="A507" s="21"/>
      <c r="B507" s="21"/>
      <c r="C507" s="64"/>
      <c r="D507" s="68"/>
      <c r="E507" s="21"/>
      <c r="F507" s="21"/>
      <c r="G507" s="21"/>
      <c r="H507" s="67" t="str">
        <f t="array" ref="H507">IFERROR(IF(G507="","",INDEX('Inventory List'!$U$4:$U$1001,MATCH(B507,'Inventory List'!$A$4:$A$1001,0))),"")</f>
        <v/>
      </c>
      <c r="I507" s="67" t="str">
        <f t="shared" si="1"/>
        <v/>
      </c>
    </row>
    <row r="508">
      <c r="A508" s="21"/>
      <c r="B508" s="21"/>
      <c r="C508" s="64"/>
      <c r="D508" s="68"/>
      <c r="E508" s="21"/>
      <c r="F508" s="21"/>
      <c r="G508" s="21"/>
      <c r="H508" s="67" t="str">
        <f t="array" ref="H508">IFERROR(IF(G508="","",INDEX('Inventory List'!$U$4:$U$1001,MATCH(B508,'Inventory List'!$A$4:$A$1001,0))),"")</f>
        <v/>
      </c>
      <c r="I508" s="67" t="str">
        <f t="shared" si="1"/>
        <v/>
      </c>
    </row>
    <row r="509">
      <c r="A509" s="21"/>
      <c r="B509" s="21"/>
      <c r="C509" s="64"/>
      <c r="D509" s="68"/>
      <c r="E509" s="21"/>
      <c r="F509" s="21"/>
      <c r="G509" s="21"/>
      <c r="H509" s="67" t="str">
        <f t="array" ref="H509">IFERROR(IF(G509="","",INDEX('Inventory List'!$U$4:$U$1001,MATCH(B509,'Inventory List'!$A$4:$A$1001,0))),"")</f>
        <v/>
      </c>
      <c r="I509" s="67" t="str">
        <f t="shared" si="1"/>
        <v/>
      </c>
    </row>
    <row r="510">
      <c r="A510" s="21"/>
      <c r="B510" s="21"/>
      <c r="C510" s="64"/>
      <c r="D510" s="68"/>
      <c r="E510" s="21"/>
      <c r="F510" s="21"/>
      <c r="G510" s="21"/>
      <c r="H510" s="67" t="str">
        <f t="array" ref="H510">IFERROR(IF(G510="","",INDEX('Inventory List'!$U$4:$U$1001,MATCH(B510,'Inventory List'!$A$4:$A$1001,0))),"")</f>
        <v/>
      </c>
      <c r="I510" s="67" t="str">
        <f t="shared" si="1"/>
        <v/>
      </c>
    </row>
    <row r="511">
      <c r="A511" s="21"/>
      <c r="B511" s="21"/>
      <c r="C511" s="64"/>
      <c r="D511" s="68"/>
      <c r="E511" s="21"/>
      <c r="F511" s="21"/>
      <c r="G511" s="21"/>
      <c r="H511" s="67" t="str">
        <f t="array" ref="H511">IFERROR(IF(G511="","",INDEX('Inventory List'!$U$4:$U$1001,MATCH(B511,'Inventory List'!$A$4:$A$1001,0))),"")</f>
        <v/>
      </c>
      <c r="I511" s="67" t="str">
        <f t="shared" si="1"/>
        <v/>
      </c>
    </row>
    <row r="512">
      <c r="A512" s="21"/>
      <c r="B512" s="21"/>
      <c r="C512" s="64"/>
      <c r="D512" s="68"/>
      <c r="E512" s="21"/>
      <c r="F512" s="21"/>
      <c r="G512" s="21"/>
      <c r="H512" s="67" t="str">
        <f t="array" ref="H512">IFERROR(IF(G512="","",INDEX('Inventory List'!$U$4:$U$1001,MATCH(B512,'Inventory List'!$A$4:$A$1001,0))),"")</f>
        <v/>
      </c>
      <c r="I512" s="67" t="str">
        <f t="shared" si="1"/>
        <v/>
      </c>
    </row>
    <row r="513">
      <c r="A513" s="21"/>
      <c r="B513" s="21"/>
      <c r="C513" s="64"/>
      <c r="D513" s="68"/>
      <c r="E513" s="21"/>
      <c r="F513" s="21"/>
      <c r="G513" s="21"/>
      <c r="H513" s="67" t="str">
        <f t="array" ref="H513">IFERROR(IF(G513="","",INDEX('Inventory List'!$U$4:$U$1001,MATCH(B513,'Inventory List'!$A$4:$A$1001,0))),"")</f>
        <v/>
      </c>
      <c r="I513" s="67" t="str">
        <f t="shared" si="1"/>
        <v/>
      </c>
    </row>
    <row r="514">
      <c r="A514" s="21"/>
      <c r="B514" s="21"/>
      <c r="C514" s="64"/>
      <c r="D514" s="68"/>
      <c r="E514" s="21"/>
      <c r="F514" s="21"/>
      <c r="G514" s="21"/>
      <c r="H514" s="67" t="str">
        <f t="array" ref="H514">IFERROR(IF(G514="","",INDEX('Inventory List'!$U$4:$U$1001,MATCH(B514,'Inventory List'!$A$4:$A$1001,0))),"")</f>
        <v/>
      </c>
      <c r="I514" s="67" t="str">
        <f t="shared" si="1"/>
        <v/>
      </c>
    </row>
    <row r="515">
      <c r="A515" s="21"/>
      <c r="B515" s="21"/>
      <c r="C515" s="64"/>
      <c r="D515" s="68"/>
      <c r="E515" s="21"/>
      <c r="F515" s="21"/>
      <c r="G515" s="21"/>
      <c r="H515" s="67" t="str">
        <f t="array" ref="H515">IFERROR(IF(G515="","",INDEX('Inventory List'!$U$4:$U$1001,MATCH(B515,'Inventory List'!$A$4:$A$1001,0))),"")</f>
        <v/>
      </c>
      <c r="I515" s="67" t="str">
        <f t="shared" si="1"/>
        <v/>
      </c>
    </row>
    <row r="516">
      <c r="A516" s="21"/>
      <c r="B516" s="21"/>
      <c r="C516" s="64"/>
      <c r="D516" s="68"/>
      <c r="E516" s="21"/>
      <c r="F516" s="21"/>
      <c r="G516" s="21"/>
      <c r="H516" s="67" t="str">
        <f t="array" ref="H516">IFERROR(IF(G516="","",INDEX('Inventory List'!$U$4:$U$1001,MATCH(B516,'Inventory List'!$A$4:$A$1001,0))),"")</f>
        <v/>
      </c>
      <c r="I516" s="67" t="str">
        <f t="shared" si="1"/>
        <v/>
      </c>
    </row>
    <row r="517">
      <c r="A517" s="21"/>
      <c r="B517" s="21"/>
      <c r="C517" s="64"/>
      <c r="D517" s="68"/>
      <c r="E517" s="21"/>
      <c r="F517" s="21"/>
      <c r="G517" s="21"/>
      <c r="H517" s="67" t="str">
        <f t="array" ref="H517">IFERROR(IF(G517="","",INDEX('Inventory List'!$U$4:$U$1001,MATCH(B517,'Inventory List'!$A$4:$A$1001,0))),"")</f>
        <v/>
      </c>
      <c r="I517" s="67" t="str">
        <f t="shared" si="1"/>
        <v/>
      </c>
    </row>
    <row r="518">
      <c r="A518" s="21"/>
      <c r="B518" s="21"/>
      <c r="C518" s="64"/>
      <c r="D518" s="68"/>
      <c r="E518" s="21"/>
      <c r="F518" s="21"/>
      <c r="G518" s="21"/>
      <c r="H518" s="67" t="str">
        <f t="array" ref="H518">IFERROR(IF(G518="","",INDEX('Inventory List'!$U$4:$U$1001,MATCH(B518,'Inventory List'!$A$4:$A$1001,0))),"")</f>
        <v/>
      </c>
      <c r="I518" s="67" t="str">
        <f t="shared" si="1"/>
        <v/>
      </c>
    </row>
    <row r="519">
      <c r="A519" s="21"/>
      <c r="B519" s="21"/>
      <c r="C519" s="64"/>
      <c r="D519" s="68"/>
      <c r="E519" s="21"/>
      <c r="F519" s="21"/>
      <c r="G519" s="21"/>
      <c r="H519" s="67" t="str">
        <f t="array" ref="H519">IFERROR(IF(G519="","",INDEX('Inventory List'!$U$4:$U$1001,MATCH(B519,'Inventory List'!$A$4:$A$1001,0))),"")</f>
        <v/>
      </c>
      <c r="I519" s="67" t="str">
        <f t="shared" si="1"/>
        <v/>
      </c>
    </row>
    <row r="520">
      <c r="A520" s="21"/>
      <c r="B520" s="21"/>
      <c r="C520" s="64"/>
      <c r="D520" s="68"/>
      <c r="E520" s="21"/>
      <c r="F520" s="21"/>
      <c r="G520" s="21"/>
      <c r="H520" s="67" t="str">
        <f t="array" ref="H520">IFERROR(IF(G520="","",INDEX('Inventory List'!$U$4:$U$1001,MATCH(B520,'Inventory List'!$A$4:$A$1001,0))),"")</f>
        <v/>
      </c>
      <c r="I520" s="67" t="str">
        <f t="shared" si="1"/>
        <v/>
      </c>
    </row>
    <row r="521">
      <c r="A521" s="21"/>
      <c r="B521" s="21"/>
      <c r="C521" s="64"/>
      <c r="D521" s="68"/>
      <c r="E521" s="21"/>
      <c r="F521" s="21"/>
      <c r="G521" s="21"/>
      <c r="H521" s="67" t="str">
        <f t="array" ref="H521">IFERROR(IF(G521="","",INDEX('Inventory List'!$U$4:$U$1001,MATCH(B521,'Inventory List'!$A$4:$A$1001,0))),"")</f>
        <v/>
      </c>
      <c r="I521" s="67" t="str">
        <f t="shared" si="1"/>
        <v/>
      </c>
    </row>
    <row r="522">
      <c r="A522" s="21"/>
      <c r="B522" s="21"/>
      <c r="C522" s="64"/>
      <c r="D522" s="68"/>
      <c r="E522" s="21"/>
      <c r="F522" s="21"/>
      <c r="G522" s="21"/>
      <c r="H522" s="67" t="str">
        <f t="array" ref="H522">IFERROR(IF(G522="","",INDEX('Inventory List'!$U$4:$U$1001,MATCH(B522,'Inventory List'!$A$4:$A$1001,0))),"")</f>
        <v/>
      </c>
      <c r="I522" s="67" t="str">
        <f t="shared" si="1"/>
        <v/>
      </c>
    </row>
    <row r="523">
      <c r="A523" s="21"/>
      <c r="B523" s="21"/>
      <c r="C523" s="64"/>
      <c r="D523" s="68"/>
      <c r="E523" s="21"/>
      <c r="F523" s="21"/>
      <c r="G523" s="21"/>
      <c r="H523" s="67" t="str">
        <f t="array" ref="H523">IFERROR(IF(G523="","",INDEX('Inventory List'!$U$4:$U$1001,MATCH(B523,'Inventory List'!$A$4:$A$1001,0))),"")</f>
        <v/>
      </c>
      <c r="I523" s="67" t="str">
        <f t="shared" si="1"/>
        <v/>
      </c>
    </row>
    <row r="524">
      <c r="A524" s="21"/>
      <c r="B524" s="21"/>
      <c r="C524" s="64"/>
      <c r="D524" s="68"/>
      <c r="E524" s="21"/>
      <c r="F524" s="21"/>
      <c r="G524" s="21"/>
      <c r="H524" s="67" t="str">
        <f t="array" ref="H524">IFERROR(IF(G524="","",INDEX('Inventory List'!$U$4:$U$1001,MATCH(B524,'Inventory List'!$A$4:$A$1001,0))),"")</f>
        <v/>
      </c>
      <c r="I524" s="67" t="str">
        <f t="shared" si="1"/>
        <v/>
      </c>
    </row>
    <row r="525">
      <c r="A525" s="21"/>
      <c r="B525" s="21"/>
      <c r="C525" s="64"/>
      <c r="D525" s="68"/>
      <c r="E525" s="21"/>
      <c r="F525" s="21"/>
      <c r="G525" s="21"/>
      <c r="H525" s="67" t="str">
        <f t="array" ref="H525">IFERROR(IF(G525="","",INDEX('Inventory List'!$U$4:$U$1001,MATCH(B525,'Inventory List'!$A$4:$A$1001,0))),"")</f>
        <v/>
      </c>
      <c r="I525" s="67" t="str">
        <f t="shared" si="1"/>
        <v/>
      </c>
    </row>
    <row r="526">
      <c r="A526" s="21"/>
      <c r="B526" s="21"/>
      <c r="C526" s="64"/>
      <c r="D526" s="68"/>
      <c r="E526" s="21"/>
      <c r="F526" s="21"/>
      <c r="G526" s="21"/>
      <c r="H526" s="67" t="str">
        <f t="array" ref="H526">IFERROR(IF(G526="","",INDEX('Inventory List'!$U$4:$U$1001,MATCH(B526,'Inventory List'!$A$4:$A$1001,0))),"")</f>
        <v/>
      </c>
      <c r="I526" s="67" t="str">
        <f t="shared" si="1"/>
        <v/>
      </c>
    </row>
    <row r="527">
      <c r="A527" s="21"/>
      <c r="B527" s="21"/>
      <c r="C527" s="64"/>
      <c r="D527" s="68"/>
      <c r="E527" s="21"/>
      <c r="F527" s="21"/>
      <c r="G527" s="21"/>
      <c r="H527" s="67" t="str">
        <f t="array" ref="H527">IFERROR(IF(G527="","",INDEX('Inventory List'!$U$4:$U$1001,MATCH(B527,'Inventory List'!$A$4:$A$1001,0))),"")</f>
        <v/>
      </c>
      <c r="I527" s="67" t="str">
        <f t="shared" si="1"/>
        <v/>
      </c>
    </row>
    <row r="528">
      <c r="A528" s="21"/>
      <c r="B528" s="21"/>
      <c r="C528" s="64"/>
      <c r="D528" s="68"/>
      <c r="E528" s="21"/>
      <c r="F528" s="21"/>
      <c r="G528" s="21"/>
      <c r="H528" s="67" t="str">
        <f t="array" ref="H528">IFERROR(IF(G528="","",INDEX('Inventory List'!$U$4:$U$1001,MATCH(B528,'Inventory List'!$A$4:$A$1001,0))),"")</f>
        <v/>
      </c>
      <c r="I528" s="67" t="str">
        <f t="shared" si="1"/>
        <v/>
      </c>
    </row>
    <row r="529">
      <c r="A529" s="21"/>
      <c r="B529" s="21"/>
      <c r="C529" s="64"/>
      <c r="D529" s="68"/>
      <c r="E529" s="21"/>
      <c r="F529" s="21"/>
      <c r="G529" s="21"/>
      <c r="H529" s="67" t="str">
        <f t="array" ref="H529">IFERROR(IF(G529="","",INDEX('Inventory List'!$U$4:$U$1001,MATCH(B529,'Inventory List'!$A$4:$A$1001,0))),"")</f>
        <v/>
      </c>
      <c r="I529" s="67" t="str">
        <f t="shared" si="1"/>
        <v/>
      </c>
    </row>
    <row r="530">
      <c r="A530" s="21"/>
      <c r="B530" s="21"/>
      <c r="C530" s="64"/>
      <c r="D530" s="68"/>
      <c r="E530" s="21"/>
      <c r="F530" s="21"/>
      <c r="G530" s="21"/>
      <c r="H530" s="67" t="str">
        <f t="array" ref="H530">IFERROR(IF(G530="","",INDEX('Inventory List'!$U$4:$U$1001,MATCH(B530,'Inventory List'!$A$4:$A$1001,0))),"")</f>
        <v/>
      </c>
      <c r="I530" s="67" t="str">
        <f t="shared" si="1"/>
        <v/>
      </c>
    </row>
    <row r="531">
      <c r="A531" s="21"/>
      <c r="B531" s="21"/>
      <c r="C531" s="64"/>
      <c r="D531" s="68"/>
      <c r="E531" s="21"/>
      <c r="F531" s="21"/>
      <c r="G531" s="21"/>
      <c r="H531" s="67" t="str">
        <f t="array" ref="H531">IFERROR(IF(G531="","",INDEX('Inventory List'!$U$4:$U$1001,MATCH(B531,'Inventory List'!$A$4:$A$1001,0))),"")</f>
        <v/>
      </c>
      <c r="I531" s="67" t="str">
        <f t="shared" si="1"/>
        <v/>
      </c>
    </row>
    <row r="532">
      <c r="A532" s="21"/>
      <c r="B532" s="21"/>
      <c r="C532" s="64"/>
      <c r="D532" s="68"/>
      <c r="E532" s="21"/>
      <c r="F532" s="21"/>
      <c r="G532" s="21"/>
      <c r="H532" s="67" t="str">
        <f t="array" ref="H532">IFERROR(IF(G532="","",INDEX('Inventory List'!$U$4:$U$1001,MATCH(B532,'Inventory List'!$A$4:$A$1001,0))),"")</f>
        <v/>
      </c>
      <c r="I532" s="67" t="str">
        <f t="shared" si="1"/>
        <v/>
      </c>
    </row>
    <row r="533">
      <c r="A533" s="21"/>
      <c r="B533" s="21"/>
      <c r="C533" s="64"/>
      <c r="D533" s="68"/>
      <c r="E533" s="21"/>
      <c r="F533" s="21"/>
      <c r="G533" s="21"/>
      <c r="H533" s="67" t="str">
        <f t="array" ref="H533">IFERROR(IF(G533="","",INDEX('Inventory List'!$U$4:$U$1001,MATCH(B533,'Inventory List'!$A$4:$A$1001,0))),"")</f>
        <v/>
      </c>
      <c r="I533" s="67" t="str">
        <f t="shared" si="1"/>
        <v/>
      </c>
    </row>
    <row r="534">
      <c r="A534" s="21"/>
      <c r="B534" s="21"/>
      <c r="C534" s="64"/>
      <c r="D534" s="68"/>
      <c r="E534" s="21"/>
      <c r="F534" s="21"/>
      <c r="G534" s="21"/>
      <c r="H534" s="67" t="str">
        <f t="array" ref="H534">IFERROR(IF(G534="","",INDEX('Inventory List'!$U$4:$U$1001,MATCH(B534,'Inventory List'!$A$4:$A$1001,0))),"")</f>
        <v/>
      </c>
      <c r="I534" s="67" t="str">
        <f t="shared" si="1"/>
        <v/>
      </c>
    </row>
    <row r="535">
      <c r="A535" s="21"/>
      <c r="B535" s="21"/>
      <c r="C535" s="64"/>
      <c r="D535" s="68"/>
      <c r="E535" s="21"/>
      <c r="F535" s="21"/>
      <c r="G535" s="21"/>
      <c r="H535" s="67" t="str">
        <f t="array" ref="H535">IFERROR(IF(G535="","",INDEX('Inventory List'!$U$4:$U$1001,MATCH(B535,'Inventory List'!$A$4:$A$1001,0))),"")</f>
        <v/>
      </c>
      <c r="I535" s="67" t="str">
        <f t="shared" si="1"/>
        <v/>
      </c>
    </row>
    <row r="536">
      <c r="A536" s="21"/>
      <c r="B536" s="21"/>
      <c r="C536" s="64"/>
      <c r="D536" s="68"/>
      <c r="E536" s="21"/>
      <c r="F536" s="21"/>
      <c r="G536" s="21"/>
      <c r="H536" s="67" t="str">
        <f t="array" ref="H536">IFERROR(IF(G536="","",INDEX('Inventory List'!$U$4:$U$1001,MATCH(B536,'Inventory List'!$A$4:$A$1001,0))),"")</f>
        <v/>
      </c>
      <c r="I536" s="67" t="str">
        <f t="shared" si="1"/>
        <v/>
      </c>
    </row>
    <row r="537">
      <c r="A537" s="21"/>
      <c r="B537" s="21"/>
      <c r="C537" s="64"/>
      <c r="D537" s="68"/>
      <c r="E537" s="21"/>
      <c r="F537" s="21"/>
      <c r="G537" s="21"/>
      <c r="H537" s="67" t="str">
        <f t="array" ref="H537">IFERROR(IF(G537="","",INDEX('Inventory List'!$U$4:$U$1001,MATCH(B537,'Inventory List'!$A$4:$A$1001,0))),"")</f>
        <v/>
      </c>
      <c r="I537" s="67" t="str">
        <f t="shared" si="1"/>
        <v/>
      </c>
    </row>
    <row r="538">
      <c r="A538" s="21"/>
      <c r="B538" s="21"/>
      <c r="C538" s="64"/>
      <c r="D538" s="68"/>
      <c r="E538" s="21"/>
      <c r="F538" s="21"/>
      <c r="G538" s="21"/>
      <c r="H538" s="67" t="str">
        <f t="array" ref="H538">IFERROR(IF(G538="","",INDEX('Inventory List'!$U$4:$U$1001,MATCH(B538,'Inventory List'!$A$4:$A$1001,0))),"")</f>
        <v/>
      </c>
      <c r="I538" s="67" t="str">
        <f t="shared" si="1"/>
        <v/>
      </c>
    </row>
    <row r="539">
      <c r="A539" s="21"/>
      <c r="B539" s="21"/>
      <c r="C539" s="64"/>
      <c r="D539" s="68"/>
      <c r="E539" s="21"/>
      <c r="F539" s="21"/>
      <c r="G539" s="21"/>
      <c r="H539" s="67" t="str">
        <f t="array" ref="H539">IFERROR(IF(G539="","",INDEX('Inventory List'!$U$4:$U$1001,MATCH(B539,'Inventory List'!$A$4:$A$1001,0))),"")</f>
        <v/>
      </c>
      <c r="I539" s="67" t="str">
        <f t="shared" si="1"/>
        <v/>
      </c>
    </row>
    <row r="540">
      <c r="A540" s="21"/>
      <c r="B540" s="21"/>
      <c r="C540" s="64"/>
      <c r="D540" s="68"/>
      <c r="E540" s="21"/>
      <c r="F540" s="21"/>
      <c r="G540" s="21"/>
      <c r="H540" s="67" t="str">
        <f t="array" ref="H540">IFERROR(IF(G540="","",INDEX('Inventory List'!$U$4:$U$1001,MATCH(B540,'Inventory List'!$A$4:$A$1001,0))),"")</f>
        <v/>
      </c>
      <c r="I540" s="67" t="str">
        <f t="shared" si="1"/>
        <v/>
      </c>
    </row>
    <row r="541">
      <c r="A541" s="21"/>
      <c r="B541" s="21"/>
      <c r="C541" s="64"/>
      <c r="D541" s="68"/>
      <c r="E541" s="21"/>
      <c r="F541" s="21"/>
      <c r="G541" s="21"/>
      <c r="H541" s="67" t="str">
        <f t="array" ref="H541">IFERROR(IF(G541="","",INDEX('Inventory List'!$U$4:$U$1001,MATCH(B541,'Inventory List'!$A$4:$A$1001,0))),"")</f>
        <v/>
      </c>
      <c r="I541" s="67" t="str">
        <f t="shared" si="1"/>
        <v/>
      </c>
    </row>
    <row r="542">
      <c r="A542" s="21"/>
      <c r="B542" s="21"/>
      <c r="C542" s="64"/>
      <c r="D542" s="68"/>
      <c r="E542" s="21"/>
      <c r="F542" s="21"/>
      <c r="G542" s="21"/>
      <c r="H542" s="67" t="str">
        <f t="array" ref="H542">IFERROR(IF(G542="","",INDEX('Inventory List'!$U$4:$U$1001,MATCH(B542,'Inventory List'!$A$4:$A$1001,0))),"")</f>
        <v/>
      </c>
      <c r="I542" s="67" t="str">
        <f t="shared" si="1"/>
        <v/>
      </c>
    </row>
    <row r="543">
      <c r="A543" s="21"/>
      <c r="B543" s="21"/>
      <c r="C543" s="64"/>
      <c r="D543" s="68"/>
      <c r="E543" s="21"/>
      <c r="F543" s="21"/>
      <c r="G543" s="21"/>
      <c r="H543" s="67" t="str">
        <f t="array" ref="H543">IFERROR(IF(G543="","",INDEX('Inventory List'!$U$4:$U$1001,MATCH(B543,'Inventory List'!$A$4:$A$1001,0))),"")</f>
        <v/>
      </c>
      <c r="I543" s="67" t="str">
        <f t="shared" si="1"/>
        <v/>
      </c>
    </row>
    <row r="544">
      <c r="A544" s="21"/>
      <c r="B544" s="21"/>
      <c r="C544" s="64"/>
      <c r="D544" s="68"/>
      <c r="E544" s="21"/>
      <c r="F544" s="21"/>
      <c r="G544" s="21"/>
      <c r="H544" s="67" t="str">
        <f t="array" ref="H544">IFERROR(IF(G544="","",INDEX('Inventory List'!$U$4:$U$1001,MATCH(B544,'Inventory List'!$A$4:$A$1001,0))),"")</f>
        <v/>
      </c>
      <c r="I544" s="67" t="str">
        <f t="shared" si="1"/>
        <v/>
      </c>
    </row>
    <row r="545">
      <c r="A545" s="21"/>
      <c r="B545" s="21"/>
      <c r="C545" s="64"/>
      <c r="D545" s="68"/>
      <c r="E545" s="21"/>
      <c r="F545" s="21"/>
      <c r="G545" s="21"/>
      <c r="H545" s="67" t="str">
        <f t="array" ref="H545">IFERROR(IF(G545="","",INDEX('Inventory List'!$U$4:$U$1001,MATCH(B545,'Inventory List'!$A$4:$A$1001,0))),"")</f>
        <v/>
      </c>
      <c r="I545" s="67" t="str">
        <f t="shared" si="1"/>
        <v/>
      </c>
    </row>
    <row r="546">
      <c r="A546" s="21"/>
      <c r="B546" s="21"/>
      <c r="C546" s="64"/>
      <c r="D546" s="68"/>
      <c r="E546" s="21"/>
      <c r="F546" s="21"/>
      <c r="G546" s="21"/>
      <c r="H546" s="67" t="str">
        <f t="array" ref="H546">IFERROR(IF(G546="","",INDEX('Inventory List'!$U$4:$U$1001,MATCH(B546,'Inventory List'!$A$4:$A$1001,0))),"")</f>
        <v/>
      </c>
      <c r="I546" s="67" t="str">
        <f t="shared" si="1"/>
        <v/>
      </c>
    </row>
    <row r="547">
      <c r="A547" s="21"/>
      <c r="B547" s="21"/>
      <c r="C547" s="64"/>
      <c r="D547" s="68"/>
      <c r="E547" s="21"/>
      <c r="F547" s="21"/>
      <c r="G547" s="21"/>
      <c r="H547" s="67" t="str">
        <f t="array" ref="H547">IFERROR(IF(G547="","",INDEX('Inventory List'!$U$4:$U$1001,MATCH(B547,'Inventory List'!$A$4:$A$1001,0))),"")</f>
        <v/>
      </c>
      <c r="I547" s="67" t="str">
        <f t="shared" si="1"/>
        <v/>
      </c>
    </row>
    <row r="548">
      <c r="A548" s="21"/>
      <c r="B548" s="21"/>
      <c r="C548" s="64"/>
      <c r="D548" s="68"/>
      <c r="E548" s="21"/>
      <c r="F548" s="21"/>
      <c r="G548" s="21"/>
      <c r="H548" s="67" t="str">
        <f t="array" ref="H548">IFERROR(IF(G548="","",INDEX('Inventory List'!$U$4:$U$1001,MATCH(B548,'Inventory List'!$A$4:$A$1001,0))),"")</f>
        <v/>
      </c>
      <c r="I548" s="67" t="str">
        <f t="shared" si="1"/>
        <v/>
      </c>
    </row>
    <row r="549">
      <c r="A549" s="21"/>
      <c r="B549" s="21"/>
      <c r="C549" s="64"/>
      <c r="D549" s="68"/>
      <c r="E549" s="21"/>
      <c r="F549" s="21"/>
      <c r="G549" s="21"/>
      <c r="H549" s="67" t="str">
        <f t="array" ref="H549">IFERROR(IF(G549="","",INDEX('Inventory List'!$U$4:$U$1001,MATCH(B549,'Inventory List'!$A$4:$A$1001,0))),"")</f>
        <v/>
      </c>
      <c r="I549" s="67" t="str">
        <f t="shared" si="1"/>
        <v/>
      </c>
    </row>
    <row r="550">
      <c r="A550" s="21"/>
      <c r="B550" s="21"/>
      <c r="C550" s="64"/>
      <c r="D550" s="68"/>
      <c r="E550" s="21"/>
      <c r="F550" s="21"/>
      <c r="G550" s="21"/>
      <c r="H550" s="67" t="str">
        <f t="array" ref="H550">IFERROR(IF(G550="","",INDEX('Inventory List'!$U$4:$U$1001,MATCH(B550,'Inventory List'!$A$4:$A$1001,0))),"")</f>
        <v/>
      </c>
      <c r="I550" s="67" t="str">
        <f t="shared" si="1"/>
        <v/>
      </c>
    </row>
    <row r="551">
      <c r="A551" s="21"/>
      <c r="B551" s="21"/>
      <c r="C551" s="64"/>
      <c r="D551" s="68"/>
      <c r="E551" s="21"/>
      <c r="F551" s="21"/>
      <c r="G551" s="21"/>
      <c r="H551" s="67" t="str">
        <f t="array" ref="H551">IFERROR(IF(G551="","",INDEX('Inventory List'!$U$4:$U$1001,MATCH(B551,'Inventory List'!$A$4:$A$1001,0))),"")</f>
        <v/>
      </c>
      <c r="I551" s="67" t="str">
        <f t="shared" si="1"/>
        <v/>
      </c>
    </row>
    <row r="552">
      <c r="A552" s="21"/>
      <c r="B552" s="21"/>
      <c r="C552" s="64"/>
      <c r="D552" s="68"/>
      <c r="E552" s="21"/>
      <c r="F552" s="21"/>
      <c r="G552" s="21"/>
      <c r="H552" s="67" t="str">
        <f t="array" ref="H552">IFERROR(IF(G552="","",INDEX('Inventory List'!$U$4:$U$1001,MATCH(B552,'Inventory List'!$A$4:$A$1001,0))),"")</f>
        <v/>
      </c>
      <c r="I552" s="67" t="str">
        <f t="shared" si="1"/>
        <v/>
      </c>
    </row>
    <row r="553">
      <c r="A553" s="21"/>
      <c r="B553" s="21"/>
      <c r="C553" s="64"/>
      <c r="D553" s="68"/>
      <c r="E553" s="21"/>
      <c r="F553" s="21"/>
      <c r="G553" s="21"/>
      <c r="H553" s="67" t="str">
        <f t="array" ref="H553">IFERROR(IF(G553="","",INDEX('Inventory List'!$U$4:$U$1001,MATCH(B553,'Inventory List'!$A$4:$A$1001,0))),"")</f>
        <v/>
      </c>
      <c r="I553" s="67" t="str">
        <f t="shared" si="1"/>
        <v/>
      </c>
    </row>
    <row r="554">
      <c r="A554" s="21"/>
      <c r="B554" s="21"/>
      <c r="C554" s="64"/>
      <c r="D554" s="68"/>
      <c r="E554" s="21"/>
      <c r="F554" s="21"/>
      <c r="G554" s="21"/>
      <c r="H554" s="67" t="str">
        <f t="array" ref="H554">IFERROR(IF(G554="","",INDEX('Inventory List'!$U$4:$U$1001,MATCH(B554,'Inventory List'!$A$4:$A$1001,0))),"")</f>
        <v/>
      </c>
      <c r="I554" s="67" t="str">
        <f t="shared" si="1"/>
        <v/>
      </c>
    </row>
    <row r="555">
      <c r="A555" s="21"/>
      <c r="B555" s="21"/>
      <c r="C555" s="64"/>
      <c r="D555" s="68"/>
      <c r="E555" s="21"/>
      <c r="F555" s="21"/>
      <c r="G555" s="21"/>
      <c r="H555" s="67" t="str">
        <f t="array" ref="H555">IFERROR(IF(G555="","",INDEX('Inventory List'!$U$4:$U$1001,MATCH(B555,'Inventory List'!$A$4:$A$1001,0))),"")</f>
        <v/>
      </c>
      <c r="I555" s="67" t="str">
        <f t="shared" si="1"/>
        <v/>
      </c>
    </row>
    <row r="556">
      <c r="A556" s="21"/>
      <c r="B556" s="21"/>
      <c r="C556" s="64"/>
      <c r="D556" s="68"/>
      <c r="E556" s="21"/>
      <c r="F556" s="21"/>
      <c r="G556" s="21"/>
      <c r="H556" s="67" t="str">
        <f t="array" ref="H556">IFERROR(IF(G556="","",INDEX('Inventory List'!$U$4:$U$1001,MATCH(B556,'Inventory List'!$A$4:$A$1001,0))),"")</f>
        <v/>
      </c>
      <c r="I556" s="67" t="str">
        <f t="shared" si="1"/>
        <v/>
      </c>
    </row>
    <row r="557">
      <c r="A557" s="21"/>
      <c r="B557" s="21"/>
      <c r="C557" s="64"/>
      <c r="D557" s="68"/>
      <c r="E557" s="21"/>
      <c r="F557" s="21"/>
      <c r="G557" s="21"/>
      <c r="H557" s="67" t="str">
        <f t="array" ref="H557">IFERROR(IF(G557="","",INDEX('Inventory List'!$U$4:$U$1001,MATCH(B557,'Inventory List'!$A$4:$A$1001,0))),"")</f>
        <v/>
      </c>
      <c r="I557" s="67" t="str">
        <f t="shared" si="1"/>
        <v/>
      </c>
    </row>
    <row r="558">
      <c r="A558" s="21"/>
      <c r="B558" s="21"/>
      <c r="C558" s="64"/>
      <c r="D558" s="68"/>
      <c r="E558" s="21"/>
      <c r="F558" s="21"/>
      <c r="G558" s="21"/>
      <c r="H558" s="67" t="str">
        <f t="array" ref="H558">IFERROR(IF(G558="","",INDEX('Inventory List'!$U$4:$U$1001,MATCH(B558,'Inventory List'!$A$4:$A$1001,0))),"")</f>
        <v/>
      </c>
      <c r="I558" s="67" t="str">
        <f t="shared" si="1"/>
        <v/>
      </c>
    </row>
    <row r="559">
      <c r="A559" s="21"/>
      <c r="B559" s="21"/>
      <c r="C559" s="64"/>
      <c r="D559" s="68"/>
      <c r="E559" s="21"/>
      <c r="F559" s="21"/>
      <c r="G559" s="21"/>
      <c r="H559" s="67" t="str">
        <f t="array" ref="H559">IFERROR(IF(G559="","",INDEX('Inventory List'!$U$4:$U$1001,MATCH(B559,'Inventory List'!$A$4:$A$1001,0))),"")</f>
        <v/>
      </c>
      <c r="I559" s="67" t="str">
        <f t="shared" si="1"/>
        <v/>
      </c>
    </row>
    <row r="560">
      <c r="A560" s="21"/>
      <c r="B560" s="21"/>
      <c r="C560" s="64"/>
      <c r="D560" s="68"/>
      <c r="E560" s="21"/>
      <c r="F560" s="21"/>
      <c r="G560" s="21"/>
      <c r="H560" s="67" t="str">
        <f t="array" ref="H560">IFERROR(IF(G560="","",INDEX('Inventory List'!$U$4:$U$1001,MATCH(B560,'Inventory List'!$A$4:$A$1001,0))),"")</f>
        <v/>
      </c>
      <c r="I560" s="67" t="str">
        <f t="shared" si="1"/>
        <v/>
      </c>
    </row>
    <row r="561">
      <c r="A561" s="21"/>
      <c r="B561" s="21"/>
      <c r="C561" s="64"/>
      <c r="D561" s="68"/>
      <c r="E561" s="21"/>
      <c r="F561" s="21"/>
      <c r="G561" s="21"/>
      <c r="H561" s="67" t="str">
        <f t="array" ref="H561">IFERROR(IF(G561="","",INDEX('Inventory List'!$U$4:$U$1001,MATCH(B561,'Inventory List'!$A$4:$A$1001,0))),"")</f>
        <v/>
      </c>
      <c r="I561" s="67" t="str">
        <f t="shared" si="1"/>
        <v/>
      </c>
    </row>
    <row r="562">
      <c r="A562" s="21"/>
      <c r="B562" s="21"/>
      <c r="C562" s="64"/>
      <c r="D562" s="68"/>
      <c r="E562" s="21"/>
      <c r="F562" s="21"/>
      <c r="G562" s="21"/>
      <c r="H562" s="67" t="str">
        <f t="array" ref="H562">IFERROR(IF(G562="","",INDEX('Inventory List'!$U$4:$U$1001,MATCH(B562,'Inventory List'!$A$4:$A$1001,0))),"")</f>
        <v/>
      </c>
      <c r="I562" s="67" t="str">
        <f t="shared" si="1"/>
        <v/>
      </c>
    </row>
    <row r="563">
      <c r="A563" s="21"/>
      <c r="B563" s="21"/>
      <c r="C563" s="64"/>
      <c r="D563" s="68"/>
      <c r="E563" s="21"/>
      <c r="F563" s="21"/>
      <c r="G563" s="21"/>
      <c r="H563" s="67" t="str">
        <f t="array" ref="H563">IFERROR(IF(G563="","",INDEX('Inventory List'!$U$4:$U$1001,MATCH(B563,'Inventory List'!$A$4:$A$1001,0))),"")</f>
        <v/>
      </c>
      <c r="I563" s="67" t="str">
        <f t="shared" si="1"/>
        <v/>
      </c>
    </row>
    <row r="564">
      <c r="A564" s="21"/>
      <c r="B564" s="21"/>
      <c r="C564" s="64"/>
      <c r="D564" s="68"/>
      <c r="E564" s="21"/>
      <c r="F564" s="21"/>
      <c r="G564" s="21"/>
      <c r="H564" s="67" t="str">
        <f t="array" ref="H564">IFERROR(IF(G564="","",INDEX('Inventory List'!$U$4:$U$1001,MATCH(B564,'Inventory List'!$A$4:$A$1001,0))),"")</f>
        <v/>
      </c>
      <c r="I564" s="67" t="str">
        <f t="shared" si="1"/>
        <v/>
      </c>
    </row>
    <row r="565">
      <c r="A565" s="21"/>
      <c r="B565" s="21"/>
      <c r="C565" s="64"/>
      <c r="D565" s="68"/>
      <c r="E565" s="21"/>
      <c r="F565" s="21"/>
      <c r="G565" s="21"/>
      <c r="H565" s="67" t="str">
        <f t="array" ref="H565">IFERROR(IF(G565="","",INDEX('Inventory List'!$U$4:$U$1001,MATCH(B565,'Inventory List'!$A$4:$A$1001,0))),"")</f>
        <v/>
      </c>
      <c r="I565" s="67" t="str">
        <f t="shared" si="1"/>
        <v/>
      </c>
    </row>
    <row r="566">
      <c r="A566" s="21"/>
      <c r="B566" s="21"/>
      <c r="C566" s="64"/>
      <c r="D566" s="68"/>
      <c r="E566" s="21"/>
      <c r="F566" s="21"/>
      <c r="G566" s="21"/>
      <c r="H566" s="67" t="str">
        <f t="array" ref="H566">IFERROR(IF(G566="","",INDEX('Inventory List'!$U$4:$U$1001,MATCH(B566,'Inventory List'!$A$4:$A$1001,0))),"")</f>
        <v/>
      </c>
      <c r="I566" s="67" t="str">
        <f t="shared" si="1"/>
        <v/>
      </c>
    </row>
    <row r="567">
      <c r="A567" s="21"/>
      <c r="B567" s="21"/>
      <c r="C567" s="64"/>
      <c r="D567" s="68"/>
      <c r="E567" s="21"/>
      <c r="F567" s="21"/>
      <c r="G567" s="21"/>
      <c r="H567" s="67" t="str">
        <f t="array" ref="H567">IFERROR(IF(G567="","",INDEX('Inventory List'!$U$4:$U$1001,MATCH(B567,'Inventory List'!$A$4:$A$1001,0))),"")</f>
        <v/>
      </c>
      <c r="I567" s="67" t="str">
        <f t="shared" si="1"/>
        <v/>
      </c>
    </row>
    <row r="568">
      <c r="A568" s="21"/>
      <c r="B568" s="21"/>
      <c r="C568" s="64"/>
      <c r="D568" s="68"/>
      <c r="E568" s="21"/>
      <c r="F568" s="21"/>
      <c r="G568" s="21"/>
      <c r="H568" s="67" t="str">
        <f t="array" ref="H568">IFERROR(IF(G568="","",INDEX('Inventory List'!$U$4:$U$1001,MATCH(B568,'Inventory List'!$A$4:$A$1001,0))),"")</f>
        <v/>
      </c>
      <c r="I568" s="67" t="str">
        <f t="shared" si="1"/>
        <v/>
      </c>
    </row>
    <row r="569">
      <c r="A569" s="21"/>
      <c r="B569" s="21"/>
      <c r="C569" s="64"/>
      <c r="D569" s="68"/>
      <c r="E569" s="21"/>
      <c r="F569" s="21"/>
      <c r="G569" s="21"/>
      <c r="H569" s="67" t="str">
        <f t="array" ref="H569">IFERROR(IF(G569="","",INDEX('Inventory List'!$U$4:$U$1001,MATCH(B569,'Inventory List'!$A$4:$A$1001,0))),"")</f>
        <v/>
      </c>
      <c r="I569" s="67" t="str">
        <f t="shared" si="1"/>
        <v/>
      </c>
    </row>
    <row r="570">
      <c r="A570" s="21"/>
      <c r="B570" s="21"/>
      <c r="C570" s="64"/>
      <c r="D570" s="68"/>
      <c r="E570" s="21"/>
      <c r="F570" s="21"/>
      <c r="G570" s="21"/>
      <c r="H570" s="67" t="str">
        <f t="array" ref="H570">IFERROR(IF(G570="","",INDEX('Inventory List'!$U$4:$U$1001,MATCH(B570,'Inventory List'!$A$4:$A$1001,0))),"")</f>
        <v/>
      </c>
      <c r="I570" s="67" t="str">
        <f t="shared" si="1"/>
        <v/>
      </c>
    </row>
    <row r="571">
      <c r="A571" s="21"/>
      <c r="B571" s="21"/>
      <c r="C571" s="64"/>
      <c r="D571" s="68"/>
      <c r="E571" s="21"/>
      <c r="F571" s="21"/>
      <c r="G571" s="21"/>
      <c r="H571" s="67" t="str">
        <f t="array" ref="H571">IFERROR(IF(G571="","",INDEX('Inventory List'!$U$4:$U$1001,MATCH(B571,'Inventory List'!$A$4:$A$1001,0))),"")</f>
        <v/>
      </c>
      <c r="I571" s="67" t="str">
        <f t="shared" si="1"/>
        <v/>
      </c>
    </row>
    <row r="572">
      <c r="A572" s="21"/>
      <c r="B572" s="21"/>
      <c r="C572" s="64"/>
      <c r="D572" s="68"/>
      <c r="E572" s="21"/>
      <c r="F572" s="21"/>
      <c r="G572" s="21"/>
      <c r="H572" s="67" t="str">
        <f t="array" ref="H572">IFERROR(IF(G572="","",INDEX('Inventory List'!$U$4:$U$1001,MATCH(B572,'Inventory List'!$A$4:$A$1001,0))),"")</f>
        <v/>
      </c>
      <c r="I572" s="67" t="str">
        <f t="shared" si="1"/>
        <v/>
      </c>
    </row>
    <row r="573">
      <c r="A573" s="21"/>
      <c r="B573" s="21"/>
      <c r="C573" s="64"/>
      <c r="D573" s="68"/>
      <c r="E573" s="21"/>
      <c r="F573" s="21"/>
      <c r="G573" s="21"/>
      <c r="H573" s="67" t="str">
        <f t="array" ref="H573">IFERROR(IF(G573="","",INDEX('Inventory List'!$U$4:$U$1001,MATCH(B573,'Inventory List'!$A$4:$A$1001,0))),"")</f>
        <v/>
      </c>
      <c r="I573" s="67" t="str">
        <f t="shared" si="1"/>
        <v/>
      </c>
    </row>
    <row r="574">
      <c r="A574" s="21"/>
      <c r="B574" s="21"/>
      <c r="C574" s="64"/>
      <c r="D574" s="68"/>
      <c r="E574" s="21"/>
      <c r="F574" s="21"/>
      <c r="G574" s="21"/>
      <c r="H574" s="67" t="str">
        <f t="array" ref="H574">IFERROR(IF(G574="","",INDEX('Inventory List'!$U$4:$U$1001,MATCH(B574,'Inventory List'!$A$4:$A$1001,0))),"")</f>
        <v/>
      </c>
      <c r="I574" s="67" t="str">
        <f t="shared" si="1"/>
        <v/>
      </c>
    </row>
    <row r="575">
      <c r="A575" s="21"/>
      <c r="B575" s="21"/>
      <c r="C575" s="64"/>
      <c r="D575" s="68"/>
      <c r="E575" s="21"/>
      <c r="F575" s="21"/>
      <c r="G575" s="21"/>
      <c r="H575" s="67" t="str">
        <f t="array" ref="H575">IFERROR(IF(G575="","",INDEX('Inventory List'!$U$4:$U$1001,MATCH(B575,'Inventory List'!$A$4:$A$1001,0))),"")</f>
        <v/>
      </c>
      <c r="I575" s="67" t="str">
        <f t="shared" si="1"/>
        <v/>
      </c>
    </row>
    <row r="576">
      <c r="A576" s="21"/>
      <c r="B576" s="21"/>
      <c r="C576" s="64"/>
      <c r="D576" s="68"/>
      <c r="E576" s="21"/>
      <c r="F576" s="21"/>
      <c r="G576" s="21"/>
      <c r="H576" s="67" t="str">
        <f t="array" ref="H576">IFERROR(IF(G576="","",INDEX('Inventory List'!$U$4:$U$1001,MATCH(B576,'Inventory List'!$A$4:$A$1001,0))),"")</f>
        <v/>
      </c>
      <c r="I576" s="67" t="str">
        <f t="shared" si="1"/>
        <v/>
      </c>
    </row>
    <row r="577">
      <c r="A577" s="21"/>
      <c r="B577" s="21"/>
      <c r="C577" s="64"/>
      <c r="D577" s="68"/>
      <c r="E577" s="21"/>
      <c r="F577" s="21"/>
      <c r="G577" s="21"/>
      <c r="H577" s="67" t="str">
        <f t="array" ref="H577">IFERROR(IF(G577="","",INDEX('Inventory List'!$U$4:$U$1001,MATCH(B577,'Inventory List'!$A$4:$A$1001,0))),"")</f>
        <v/>
      </c>
      <c r="I577" s="67" t="str">
        <f t="shared" si="1"/>
        <v/>
      </c>
    </row>
    <row r="578">
      <c r="A578" s="21"/>
      <c r="B578" s="21"/>
      <c r="C578" s="64"/>
      <c r="D578" s="68"/>
      <c r="E578" s="21"/>
      <c r="F578" s="21"/>
      <c r="G578" s="21"/>
      <c r="H578" s="67" t="str">
        <f t="array" ref="H578">IFERROR(IF(G578="","",INDEX('Inventory List'!$U$4:$U$1001,MATCH(B578,'Inventory List'!$A$4:$A$1001,0))),"")</f>
        <v/>
      </c>
      <c r="I578" s="67" t="str">
        <f t="shared" si="1"/>
        <v/>
      </c>
    </row>
    <row r="579">
      <c r="A579" s="21"/>
      <c r="B579" s="21"/>
      <c r="C579" s="64"/>
      <c r="D579" s="68"/>
      <c r="E579" s="21"/>
      <c r="F579" s="21"/>
      <c r="G579" s="21"/>
      <c r="H579" s="67" t="str">
        <f t="array" ref="H579">IFERROR(IF(G579="","",INDEX('Inventory List'!$U$4:$U$1001,MATCH(B579,'Inventory List'!$A$4:$A$1001,0))),"")</f>
        <v/>
      </c>
      <c r="I579" s="67" t="str">
        <f t="shared" si="1"/>
        <v/>
      </c>
    </row>
    <row r="580">
      <c r="A580" s="21"/>
      <c r="B580" s="21"/>
      <c r="C580" s="64"/>
      <c r="D580" s="68"/>
      <c r="E580" s="21"/>
      <c r="F580" s="21"/>
      <c r="G580" s="21"/>
      <c r="H580" s="67" t="str">
        <f t="array" ref="H580">IFERROR(IF(G580="","",INDEX('Inventory List'!$U$4:$U$1001,MATCH(B580,'Inventory List'!$A$4:$A$1001,0))),"")</f>
        <v/>
      </c>
      <c r="I580" s="67" t="str">
        <f t="shared" si="1"/>
        <v/>
      </c>
    </row>
    <row r="581">
      <c r="A581" s="21"/>
      <c r="B581" s="21"/>
      <c r="C581" s="64"/>
      <c r="D581" s="68"/>
      <c r="E581" s="21"/>
      <c r="F581" s="21"/>
      <c r="G581" s="21"/>
      <c r="H581" s="67" t="str">
        <f t="array" ref="H581">IFERROR(IF(G581="","",INDEX('Inventory List'!$U$4:$U$1001,MATCH(B581,'Inventory List'!$A$4:$A$1001,0))),"")</f>
        <v/>
      </c>
      <c r="I581" s="67" t="str">
        <f t="shared" si="1"/>
        <v/>
      </c>
    </row>
    <row r="582">
      <c r="A582" s="21"/>
      <c r="B582" s="21"/>
      <c r="C582" s="64"/>
      <c r="D582" s="68"/>
      <c r="E582" s="21"/>
      <c r="F582" s="21"/>
      <c r="G582" s="21"/>
      <c r="H582" s="67" t="str">
        <f t="array" ref="H582">IFERROR(IF(G582="","",INDEX('Inventory List'!$U$4:$U$1001,MATCH(B582,'Inventory List'!$A$4:$A$1001,0))),"")</f>
        <v/>
      </c>
      <c r="I582" s="67" t="str">
        <f t="shared" si="1"/>
        <v/>
      </c>
    </row>
    <row r="583">
      <c r="A583" s="21"/>
      <c r="B583" s="21"/>
      <c r="C583" s="64"/>
      <c r="D583" s="68"/>
      <c r="E583" s="21"/>
      <c r="F583" s="21"/>
      <c r="G583" s="21"/>
      <c r="H583" s="67" t="str">
        <f t="array" ref="H583">IFERROR(IF(G583="","",INDEX('Inventory List'!$U$4:$U$1001,MATCH(B583,'Inventory List'!$A$4:$A$1001,0))),"")</f>
        <v/>
      </c>
      <c r="I583" s="67" t="str">
        <f t="shared" si="1"/>
        <v/>
      </c>
    </row>
    <row r="584">
      <c r="A584" s="21"/>
      <c r="B584" s="21"/>
      <c r="C584" s="64"/>
      <c r="D584" s="68"/>
      <c r="E584" s="21"/>
      <c r="F584" s="21"/>
      <c r="G584" s="21"/>
      <c r="H584" s="67" t="str">
        <f t="array" ref="H584">IFERROR(IF(G584="","",INDEX('Inventory List'!$U$4:$U$1001,MATCH(B584,'Inventory List'!$A$4:$A$1001,0))),"")</f>
        <v/>
      </c>
      <c r="I584" s="67" t="str">
        <f t="shared" si="1"/>
        <v/>
      </c>
    </row>
    <row r="585">
      <c r="A585" s="21"/>
      <c r="B585" s="21"/>
      <c r="C585" s="64"/>
      <c r="D585" s="68"/>
      <c r="E585" s="21"/>
      <c r="F585" s="21"/>
      <c r="G585" s="21"/>
      <c r="H585" s="67" t="str">
        <f t="array" ref="H585">IFERROR(IF(G585="","",INDEX('Inventory List'!$U$4:$U$1001,MATCH(B585,'Inventory List'!$A$4:$A$1001,0))),"")</f>
        <v/>
      </c>
      <c r="I585" s="67" t="str">
        <f t="shared" si="1"/>
        <v/>
      </c>
    </row>
    <row r="586">
      <c r="A586" s="21"/>
      <c r="B586" s="21"/>
      <c r="C586" s="64"/>
      <c r="D586" s="68"/>
      <c r="E586" s="21"/>
      <c r="F586" s="21"/>
      <c r="G586" s="21"/>
      <c r="H586" s="67" t="str">
        <f t="array" ref="H586">IFERROR(IF(G586="","",INDEX('Inventory List'!$U$4:$U$1001,MATCH(B586,'Inventory List'!$A$4:$A$1001,0))),"")</f>
        <v/>
      </c>
      <c r="I586" s="67" t="str">
        <f t="shared" si="1"/>
        <v/>
      </c>
    </row>
    <row r="587">
      <c r="A587" s="21"/>
      <c r="B587" s="21"/>
      <c r="C587" s="64"/>
      <c r="D587" s="68"/>
      <c r="E587" s="21"/>
      <c r="F587" s="21"/>
      <c r="G587" s="21"/>
      <c r="H587" s="67" t="str">
        <f t="array" ref="H587">IFERROR(IF(G587="","",INDEX('Inventory List'!$U$4:$U$1001,MATCH(B587,'Inventory List'!$A$4:$A$1001,0))),"")</f>
        <v/>
      </c>
      <c r="I587" s="67" t="str">
        <f t="shared" si="1"/>
        <v/>
      </c>
    </row>
    <row r="588">
      <c r="A588" s="21"/>
      <c r="B588" s="21"/>
      <c r="C588" s="64"/>
      <c r="D588" s="68"/>
      <c r="E588" s="21"/>
      <c r="F588" s="21"/>
      <c r="G588" s="21"/>
      <c r="H588" s="67" t="str">
        <f t="array" ref="H588">IFERROR(IF(G588="","",INDEX('Inventory List'!$U$4:$U$1001,MATCH(B588,'Inventory List'!$A$4:$A$1001,0))),"")</f>
        <v/>
      </c>
      <c r="I588" s="67" t="str">
        <f t="shared" si="1"/>
        <v/>
      </c>
    </row>
    <row r="589">
      <c r="A589" s="21"/>
      <c r="B589" s="21"/>
      <c r="C589" s="64"/>
      <c r="D589" s="68"/>
      <c r="E589" s="21"/>
      <c r="F589" s="21"/>
      <c r="G589" s="21"/>
      <c r="H589" s="67" t="str">
        <f t="array" ref="H589">IFERROR(IF(G589="","",INDEX('Inventory List'!$U$4:$U$1001,MATCH(B589,'Inventory List'!$A$4:$A$1001,0))),"")</f>
        <v/>
      </c>
      <c r="I589" s="67" t="str">
        <f t="shared" si="1"/>
        <v/>
      </c>
    </row>
    <row r="590">
      <c r="A590" s="21"/>
      <c r="B590" s="21"/>
      <c r="C590" s="64"/>
      <c r="D590" s="68"/>
      <c r="E590" s="21"/>
      <c r="F590" s="21"/>
      <c r="G590" s="21"/>
      <c r="H590" s="67" t="str">
        <f t="array" ref="H590">IFERROR(IF(G590="","",INDEX('Inventory List'!$U$4:$U$1001,MATCH(B590,'Inventory List'!$A$4:$A$1001,0))),"")</f>
        <v/>
      </c>
      <c r="I590" s="67" t="str">
        <f t="shared" si="1"/>
        <v/>
      </c>
    </row>
    <row r="591">
      <c r="A591" s="21"/>
      <c r="B591" s="21"/>
      <c r="C591" s="64"/>
      <c r="D591" s="68"/>
      <c r="E591" s="21"/>
      <c r="F591" s="21"/>
      <c r="G591" s="21"/>
      <c r="H591" s="67" t="str">
        <f t="array" ref="H591">IFERROR(IF(G591="","",INDEX('Inventory List'!$U$4:$U$1001,MATCH(B591,'Inventory List'!$A$4:$A$1001,0))),"")</f>
        <v/>
      </c>
      <c r="I591" s="67" t="str">
        <f t="shared" si="1"/>
        <v/>
      </c>
    </row>
    <row r="592">
      <c r="A592" s="21"/>
      <c r="B592" s="21"/>
      <c r="C592" s="64"/>
      <c r="D592" s="68"/>
      <c r="E592" s="21"/>
      <c r="F592" s="21"/>
      <c r="G592" s="21"/>
      <c r="H592" s="67" t="str">
        <f t="array" ref="H592">IFERROR(IF(G592="","",INDEX('Inventory List'!$U$4:$U$1001,MATCH(B592,'Inventory List'!$A$4:$A$1001,0))),"")</f>
        <v/>
      </c>
      <c r="I592" s="67" t="str">
        <f t="shared" si="1"/>
        <v/>
      </c>
    </row>
    <row r="593">
      <c r="A593" s="21"/>
      <c r="B593" s="21"/>
      <c r="C593" s="64"/>
      <c r="D593" s="68"/>
      <c r="E593" s="21"/>
      <c r="F593" s="21"/>
      <c r="G593" s="21"/>
      <c r="H593" s="67" t="str">
        <f t="array" ref="H593">IFERROR(IF(G593="","",INDEX('Inventory List'!$U$4:$U$1001,MATCH(B593,'Inventory List'!$A$4:$A$1001,0))),"")</f>
        <v/>
      </c>
      <c r="I593" s="67" t="str">
        <f t="shared" si="1"/>
        <v/>
      </c>
    </row>
    <row r="594">
      <c r="A594" s="21"/>
      <c r="B594" s="21"/>
      <c r="C594" s="64"/>
      <c r="D594" s="68"/>
      <c r="E594" s="21"/>
      <c r="F594" s="21"/>
      <c r="G594" s="21"/>
      <c r="H594" s="67" t="str">
        <f t="array" ref="H594">IFERROR(IF(G594="","",INDEX('Inventory List'!$U$4:$U$1001,MATCH(B594,'Inventory List'!$A$4:$A$1001,0))),"")</f>
        <v/>
      </c>
      <c r="I594" s="67" t="str">
        <f t="shared" si="1"/>
        <v/>
      </c>
    </row>
    <row r="595">
      <c r="A595" s="21"/>
      <c r="B595" s="21"/>
      <c r="C595" s="64"/>
      <c r="D595" s="68"/>
      <c r="E595" s="21"/>
      <c r="F595" s="21"/>
      <c r="G595" s="21"/>
      <c r="H595" s="67" t="str">
        <f t="array" ref="H595">IFERROR(IF(G595="","",INDEX('Inventory List'!$U$4:$U$1001,MATCH(B595,'Inventory List'!$A$4:$A$1001,0))),"")</f>
        <v/>
      </c>
      <c r="I595" s="67" t="str">
        <f t="shared" si="1"/>
        <v/>
      </c>
    </row>
    <row r="596">
      <c r="A596" s="21"/>
      <c r="B596" s="21"/>
      <c r="C596" s="64"/>
      <c r="D596" s="68"/>
      <c r="E596" s="21"/>
      <c r="F596" s="21"/>
      <c r="G596" s="21"/>
      <c r="H596" s="67" t="str">
        <f t="array" ref="H596">IFERROR(IF(G596="","",INDEX('Inventory List'!$U$4:$U$1001,MATCH(B596,'Inventory List'!$A$4:$A$1001,0))),"")</f>
        <v/>
      </c>
      <c r="I596" s="67" t="str">
        <f t="shared" si="1"/>
        <v/>
      </c>
    </row>
    <row r="597">
      <c r="A597" s="21"/>
      <c r="B597" s="21"/>
      <c r="C597" s="64"/>
      <c r="D597" s="68"/>
      <c r="E597" s="21"/>
      <c r="F597" s="21"/>
      <c r="G597" s="21"/>
      <c r="H597" s="67" t="str">
        <f t="array" ref="H597">IFERROR(IF(G597="","",INDEX('Inventory List'!$U$4:$U$1001,MATCH(B597,'Inventory List'!$A$4:$A$1001,0))),"")</f>
        <v/>
      </c>
      <c r="I597" s="67" t="str">
        <f t="shared" si="1"/>
        <v/>
      </c>
    </row>
    <row r="598">
      <c r="A598" s="21"/>
      <c r="B598" s="21"/>
      <c r="C598" s="64"/>
      <c r="D598" s="68"/>
      <c r="E598" s="21"/>
      <c r="F598" s="21"/>
      <c r="G598" s="21"/>
      <c r="H598" s="67" t="str">
        <f t="array" ref="H598">IFERROR(IF(G598="","",INDEX('Inventory List'!$U$4:$U$1001,MATCH(B598,'Inventory List'!$A$4:$A$1001,0))),"")</f>
        <v/>
      </c>
      <c r="I598" s="67" t="str">
        <f t="shared" si="1"/>
        <v/>
      </c>
    </row>
    <row r="599">
      <c r="A599" s="21"/>
      <c r="B599" s="21"/>
      <c r="C599" s="64"/>
      <c r="D599" s="68"/>
      <c r="E599" s="21"/>
      <c r="F599" s="21"/>
      <c r="G599" s="21"/>
      <c r="H599" s="67" t="str">
        <f t="array" ref="H599">IFERROR(IF(G599="","",INDEX('Inventory List'!$U$4:$U$1001,MATCH(B599,'Inventory List'!$A$4:$A$1001,0))),"")</f>
        <v/>
      </c>
      <c r="I599" s="67" t="str">
        <f t="shared" si="1"/>
        <v/>
      </c>
    </row>
    <row r="600">
      <c r="A600" s="21"/>
      <c r="B600" s="21"/>
      <c r="C600" s="64"/>
      <c r="D600" s="68"/>
      <c r="E600" s="21"/>
      <c r="F600" s="21"/>
      <c r="G600" s="21"/>
      <c r="H600" s="67" t="str">
        <f t="array" ref="H600">IFERROR(IF(G600="","",INDEX('Inventory List'!$U$4:$U$1001,MATCH(B600,'Inventory List'!$A$4:$A$1001,0))),"")</f>
        <v/>
      </c>
      <c r="I600" s="67" t="str">
        <f t="shared" si="1"/>
        <v/>
      </c>
    </row>
    <row r="601">
      <c r="A601" s="21"/>
      <c r="B601" s="21"/>
      <c r="C601" s="64"/>
      <c r="D601" s="68"/>
      <c r="E601" s="21"/>
      <c r="F601" s="21"/>
      <c r="G601" s="21"/>
      <c r="H601" s="67" t="str">
        <f t="array" ref="H601">IFERROR(IF(G601="","",INDEX('Inventory List'!$U$4:$U$1001,MATCH(B601,'Inventory List'!$A$4:$A$1001,0))),"")</f>
        <v/>
      </c>
      <c r="I601" s="67" t="str">
        <f t="shared" si="1"/>
        <v/>
      </c>
    </row>
    <row r="602">
      <c r="A602" s="21"/>
      <c r="B602" s="21"/>
      <c r="C602" s="64"/>
      <c r="D602" s="68"/>
      <c r="E602" s="21"/>
      <c r="F602" s="21"/>
      <c r="G602" s="21"/>
      <c r="H602" s="67" t="str">
        <f t="array" ref="H602">IFERROR(IF(G602="","",INDEX('Inventory List'!$U$4:$U$1001,MATCH(B602,'Inventory List'!$A$4:$A$1001,0))),"")</f>
        <v/>
      </c>
      <c r="I602" s="67" t="str">
        <f t="shared" si="1"/>
        <v/>
      </c>
    </row>
    <row r="603">
      <c r="A603" s="21"/>
      <c r="B603" s="21"/>
      <c r="C603" s="64"/>
      <c r="D603" s="68"/>
      <c r="E603" s="21"/>
      <c r="F603" s="21"/>
      <c r="G603" s="21"/>
      <c r="H603" s="67" t="str">
        <f t="array" ref="H603">IFERROR(IF(G603="","",INDEX('Inventory List'!$U$4:$U$1001,MATCH(B603,'Inventory List'!$A$4:$A$1001,0))),"")</f>
        <v/>
      </c>
      <c r="I603" s="67" t="str">
        <f t="shared" si="1"/>
        <v/>
      </c>
    </row>
    <row r="604">
      <c r="A604" s="21"/>
      <c r="B604" s="21"/>
      <c r="C604" s="64"/>
      <c r="D604" s="68"/>
      <c r="E604" s="21"/>
      <c r="F604" s="21"/>
      <c r="G604" s="21"/>
      <c r="H604" s="67" t="str">
        <f t="array" ref="H604">IFERROR(IF(G604="","",INDEX('Inventory List'!$U$4:$U$1001,MATCH(B604,'Inventory List'!$A$4:$A$1001,0))),"")</f>
        <v/>
      </c>
      <c r="I604" s="67" t="str">
        <f t="shared" si="1"/>
        <v/>
      </c>
    </row>
    <row r="605">
      <c r="A605" s="21"/>
      <c r="B605" s="21"/>
      <c r="C605" s="64"/>
      <c r="D605" s="68"/>
      <c r="E605" s="21"/>
      <c r="F605" s="21"/>
      <c r="G605" s="21"/>
      <c r="H605" s="67" t="str">
        <f t="array" ref="H605">IFERROR(IF(G605="","",INDEX('Inventory List'!$U$4:$U$1001,MATCH(B605,'Inventory List'!$A$4:$A$1001,0))),"")</f>
        <v/>
      </c>
      <c r="I605" s="67" t="str">
        <f t="shared" si="1"/>
        <v/>
      </c>
    </row>
    <row r="606">
      <c r="A606" s="21"/>
      <c r="B606" s="21"/>
      <c r="C606" s="64"/>
      <c r="D606" s="68"/>
      <c r="E606" s="21"/>
      <c r="F606" s="21"/>
      <c r="G606" s="21"/>
      <c r="H606" s="67" t="str">
        <f t="array" ref="H606">IFERROR(IF(G606="","",INDEX('Inventory List'!$U$4:$U$1001,MATCH(B606,'Inventory List'!$A$4:$A$1001,0))),"")</f>
        <v/>
      </c>
      <c r="I606" s="67" t="str">
        <f t="shared" si="1"/>
        <v/>
      </c>
    </row>
    <row r="607">
      <c r="A607" s="21"/>
      <c r="B607" s="21"/>
      <c r="C607" s="64"/>
      <c r="D607" s="68"/>
      <c r="E607" s="21"/>
      <c r="F607" s="21"/>
      <c r="G607" s="21"/>
      <c r="H607" s="67" t="str">
        <f t="array" ref="H607">IFERROR(IF(G607="","",INDEX('Inventory List'!$U$4:$U$1001,MATCH(B607,'Inventory List'!$A$4:$A$1001,0))),"")</f>
        <v/>
      </c>
      <c r="I607" s="67" t="str">
        <f t="shared" si="1"/>
        <v/>
      </c>
    </row>
    <row r="608">
      <c r="A608" s="21"/>
      <c r="B608" s="21"/>
      <c r="C608" s="64"/>
      <c r="D608" s="68"/>
      <c r="E608" s="21"/>
      <c r="F608" s="21"/>
      <c r="G608" s="21"/>
      <c r="H608" s="67" t="str">
        <f t="array" ref="H608">IFERROR(IF(G608="","",INDEX('Inventory List'!$U$4:$U$1001,MATCH(B608,'Inventory List'!$A$4:$A$1001,0))),"")</f>
        <v/>
      </c>
      <c r="I608" s="67" t="str">
        <f t="shared" si="1"/>
        <v/>
      </c>
    </row>
    <row r="609">
      <c r="A609" s="21"/>
      <c r="B609" s="21"/>
      <c r="C609" s="64"/>
      <c r="D609" s="68"/>
      <c r="E609" s="21"/>
      <c r="F609" s="21"/>
      <c r="G609" s="21"/>
      <c r="H609" s="67" t="str">
        <f t="array" ref="H609">IFERROR(IF(G609="","",INDEX('Inventory List'!$U$4:$U$1001,MATCH(B609,'Inventory List'!$A$4:$A$1001,0))),"")</f>
        <v/>
      </c>
      <c r="I609" s="67" t="str">
        <f t="shared" si="1"/>
        <v/>
      </c>
    </row>
    <row r="610">
      <c r="A610" s="21"/>
      <c r="B610" s="21"/>
      <c r="C610" s="64"/>
      <c r="D610" s="68"/>
      <c r="E610" s="21"/>
      <c r="F610" s="21"/>
      <c r="G610" s="21"/>
      <c r="H610" s="67" t="str">
        <f t="array" ref="H610">IFERROR(IF(G610="","",INDEX('Inventory List'!$U$4:$U$1001,MATCH(B610,'Inventory List'!$A$4:$A$1001,0))),"")</f>
        <v/>
      </c>
      <c r="I610" s="67" t="str">
        <f t="shared" si="1"/>
        <v/>
      </c>
    </row>
    <row r="611">
      <c r="A611" s="21"/>
      <c r="B611" s="21"/>
      <c r="C611" s="64"/>
      <c r="D611" s="68"/>
      <c r="E611" s="21"/>
      <c r="F611" s="21"/>
      <c r="G611" s="21"/>
      <c r="H611" s="67" t="str">
        <f t="array" ref="H611">IFERROR(IF(G611="","",INDEX('Inventory List'!$U$4:$U$1001,MATCH(B611,'Inventory List'!$A$4:$A$1001,0))),"")</f>
        <v/>
      </c>
      <c r="I611" s="67" t="str">
        <f t="shared" si="1"/>
        <v/>
      </c>
    </row>
    <row r="612">
      <c r="A612" s="21"/>
      <c r="B612" s="21"/>
      <c r="C612" s="64"/>
      <c r="D612" s="68"/>
      <c r="E612" s="21"/>
      <c r="F612" s="21"/>
      <c r="G612" s="21"/>
      <c r="H612" s="67" t="str">
        <f t="array" ref="H612">IFERROR(IF(G612="","",INDEX('Inventory List'!$U$4:$U$1001,MATCH(B612,'Inventory List'!$A$4:$A$1001,0))),"")</f>
        <v/>
      </c>
      <c r="I612" s="67" t="str">
        <f t="shared" si="1"/>
        <v/>
      </c>
    </row>
    <row r="613">
      <c r="A613" s="21"/>
      <c r="B613" s="21"/>
      <c r="C613" s="64"/>
      <c r="D613" s="68"/>
      <c r="E613" s="21"/>
      <c r="F613" s="21"/>
      <c r="G613" s="21"/>
      <c r="H613" s="67" t="str">
        <f t="array" ref="H613">IFERROR(IF(G613="","",INDEX('Inventory List'!$U$4:$U$1001,MATCH(B613,'Inventory List'!$A$4:$A$1001,0))),"")</f>
        <v/>
      </c>
      <c r="I613" s="67" t="str">
        <f t="shared" si="1"/>
        <v/>
      </c>
    </row>
    <row r="614">
      <c r="A614" s="21"/>
      <c r="B614" s="21"/>
      <c r="C614" s="64"/>
      <c r="D614" s="68"/>
      <c r="E614" s="21"/>
      <c r="F614" s="21"/>
      <c r="G614" s="21"/>
      <c r="H614" s="67" t="str">
        <f t="array" ref="H614">IFERROR(IF(G614="","",INDEX('Inventory List'!$U$4:$U$1001,MATCH(B614,'Inventory List'!$A$4:$A$1001,0))),"")</f>
        <v/>
      </c>
      <c r="I614" s="67" t="str">
        <f t="shared" si="1"/>
        <v/>
      </c>
    </row>
    <row r="615">
      <c r="A615" s="21"/>
      <c r="B615" s="21"/>
      <c r="C615" s="64"/>
      <c r="D615" s="68"/>
      <c r="E615" s="21"/>
      <c r="F615" s="21"/>
      <c r="G615" s="21"/>
      <c r="H615" s="67" t="str">
        <f t="array" ref="H615">IFERROR(IF(G615="","",INDEX('Inventory List'!$U$4:$U$1001,MATCH(B615,'Inventory List'!$A$4:$A$1001,0))),"")</f>
        <v/>
      </c>
      <c r="I615" s="67" t="str">
        <f t="shared" si="1"/>
        <v/>
      </c>
    </row>
    <row r="616">
      <c r="A616" s="21"/>
      <c r="B616" s="21"/>
      <c r="C616" s="64"/>
      <c r="D616" s="68"/>
      <c r="E616" s="21"/>
      <c r="F616" s="21"/>
      <c r="G616" s="21"/>
      <c r="H616" s="67" t="str">
        <f t="array" ref="H616">IFERROR(IF(G616="","",INDEX('Inventory List'!$U$4:$U$1001,MATCH(B616,'Inventory List'!$A$4:$A$1001,0))),"")</f>
        <v/>
      </c>
      <c r="I616" s="67" t="str">
        <f t="shared" si="1"/>
        <v/>
      </c>
    </row>
    <row r="617">
      <c r="A617" s="21"/>
      <c r="B617" s="21"/>
      <c r="C617" s="64"/>
      <c r="D617" s="68"/>
      <c r="E617" s="21"/>
      <c r="F617" s="21"/>
      <c r="G617" s="21"/>
      <c r="H617" s="67" t="str">
        <f t="array" ref="H617">IFERROR(IF(G617="","",INDEX('Inventory List'!$U$4:$U$1001,MATCH(B617,'Inventory List'!$A$4:$A$1001,0))),"")</f>
        <v/>
      </c>
      <c r="I617" s="67" t="str">
        <f t="shared" si="1"/>
        <v/>
      </c>
    </row>
    <row r="618">
      <c r="A618" s="21"/>
      <c r="B618" s="21"/>
      <c r="C618" s="64"/>
      <c r="D618" s="68"/>
      <c r="E618" s="21"/>
      <c r="F618" s="21"/>
      <c r="G618" s="21"/>
      <c r="H618" s="67" t="str">
        <f t="array" ref="H618">IFERROR(IF(G618="","",INDEX('Inventory List'!$U$4:$U$1001,MATCH(B618,'Inventory List'!$A$4:$A$1001,0))),"")</f>
        <v/>
      </c>
      <c r="I618" s="67" t="str">
        <f t="shared" si="1"/>
        <v/>
      </c>
    </row>
    <row r="619">
      <c r="A619" s="21"/>
      <c r="B619" s="21"/>
      <c r="C619" s="64"/>
      <c r="D619" s="68"/>
      <c r="E619" s="21"/>
      <c r="F619" s="21"/>
      <c r="G619" s="21"/>
      <c r="H619" s="67" t="str">
        <f t="array" ref="H619">IFERROR(IF(G619="","",INDEX('Inventory List'!$U$4:$U$1001,MATCH(B619,'Inventory List'!$A$4:$A$1001,0))),"")</f>
        <v/>
      </c>
      <c r="I619" s="67" t="str">
        <f t="shared" si="1"/>
        <v/>
      </c>
    </row>
    <row r="620">
      <c r="A620" s="21"/>
      <c r="B620" s="21"/>
      <c r="C620" s="64"/>
      <c r="D620" s="68"/>
      <c r="E620" s="21"/>
      <c r="F620" s="21"/>
      <c r="G620" s="21"/>
      <c r="H620" s="67" t="str">
        <f t="array" ref="H620">IFERROR(IF(G620="","",INDEX('Inventory List'!$U$4:$U$1001,MATCH(B620,'Inventory List'!$A$4:$A$1001,0))),"")</f>
        <v/>
      </c>
      <c r="I620" s="67" t="str">
        <f t="shared" si="1"/>
        <v/>
      </c>
    </row>
    <row r="621">
      <c r="A621" s="21"/>
      <c r="B621" s="21"/>
      <c r="C621" s="64"/>
      <c r="D621" s="68"/>
      <c r="E621" s="21"/>
      <c r="F621" s="21"/>
      <c r="G621" s="21"/>
      <c r="H621" s="67" t="str">
        <f t="array" ref="H621">IFERROR(IF(G621="","",INDEX('Inventory List'!$U$4:$U$1001,MATCH(B621,'Inventory List'!$A$4:$A$1001,0))),"")</f>
        <v/>
      </c>
      <c r="I621" s="67" t="str">
        <f t="shared" si="1"/>
        <v/>
      </c>
    </row>
    <row r="622">
      <c r="A622" s="21"/>
      <c r="B622" s="21"/>
      <c r="C622" s="64"/>
      <c r="D622" s="68"/>
      <c r="E622" s="21"/>
      <c r="F622" s="21"/>
      <c r="G622" s="21"/>
      <c r="H622" s="67" t="str">
        <f t="array" ref="H622">IFERROR(IF(G622="","",INDEX('Inventory List'!$U$4:$U$1001,MATCH(B622,'Inventory List'!$A$4:$A$1001,0))),"")</f>
        <v/>
      </c>
      <c r="I622" s="67" t="str">
        <f t="shared" si="1"/>
        <v/>
      </c>
    </row>
    <row r="623">
      <c r="A623" s="21"/>
      <c r="B623" s="21"/>
      <c r="C623" s="64"/>
      <c r="D623" s="68"/>
      <c r="E623" s="21"/>
      <c r="F623" s="21"/>
      <c r="G623" s="21"/>
      <c r="H623" s="67" t="str">
        <f t="array" ref="H623">IFERROR(IF(G623="","",INDEX('Inventory List'!$U$4:$U$1001,MATCH(B623,'Inventory List'!$A$4:$A$1001,0))),"")</f>
        <v/>
      </c>
      <c r="I623" s="67" t="str">
        <f t="shared" si="1"/>
        <v/>
      </c>
    </row>
    <row r="624">
      <c r="A624" s="21"/>
      <c r="B624" s="21"/>
      <c r="C624" s="64"/>
      <c r="D624" s="68"/>
      <c r="E624" s="21"/>
      <c r="F624" s="21"/>
      <c r="G624" s="21"/>
      <c r="H624" s="67" t="str">
        <f t="array" ref="H624">IFERROR(IF(G624="","",INDEX('Inventory List'!$U$4:$U$1001,MATCH(B624,'Inventory List'!$A$4:$A$1001,0))),"")</f>
        <v/>
      </c>
      <c r="I624" s="67" t="str">
        <f t="shared" si="1"/>
        <v/>
      </c>
    </row>
    <row r="625">
      <c r="A625" s="21"/>
      <c r="B625" s="21"/>
      <c r="C625" s="64"/>
      <c r="D625" s="68"/>
      <c r="E625" s="21"/>
      <c r="F625" s="21"/>
      <c r="G625" s="21"/>
      <c r="H625" s="67" t="str">
        <f t="array" ref="H625">IFERROR(IF(G625="","",INDEX('Inventory List'!$U$4:$U$1001,MATCH(B625,'Inventory List'!$A$4:$A$1001,0))),"")</f>
        <v/>
      </c>
      <c r="I625" s="67" t="str">
        <f t="shared" si="1"/>
        <v/>
      </c>
    </row>
    <row r="626">
      <c r="A626" s="21"/>
      <c r="B626" s="21"/>
      <c r="C626" s="64"/>
      <c r="D626" s="68"/>
      <c r="E626" s="21"/>
      <c r="F626" s="21"/>
      <c r="G626" s="21"/>
      <c r="H626" s="67" t="str">
        <f t="array" ref="H626">IFERROR(IF(G626="","",INDEX('Inventory List'!$U$4:$U$1001,MATCH(B626,'Inventory List'!$A$4:$A$1001,0))),"")</f>
        <v/>
      </c>
      <c r="I626" s="67" t="str">
        <f t="shared" si="1"/>
        <v/>
      </c>
    </row>
    <row r="627">
      <c r="A627" s="21"/>
      <c r="B627" s="21"/>
      <c r="C627" s="64"/>
      <c r="D627" s="68"/>
      <c r="E627" s="21"/>
      <c r="F627" s="21"/>
      <c r="G627" s="21"/>
      <c r="H627" s="67" t="str">
        <f t="array" ref="H627">IFERROR(IF(G627="","",INDEX('Inventory List'!$U$4:$U$1001,MATCH(B627,'Inventory List'!$A$4:$A$1001,0))),"")</f>
        <v/>
      </c>
      <c r="I627" s="67" t="str">
        <f t="shared" si="1"/>
        <v/>
      </c>
    </row>
    <row r="628">
      <c r="A628" s="21"/>
      <c r="B628" s="21"/>
      <c r="C628" s="64"/>
      <c r="D628" s="68"/>
      <c r="E628" s="21"/>
      <c r="F628" s="21"/>
      <c r="G628" s="21"/>
      <c r="H628" s="67" t="str">
        <f t="array" ref="H628">IFERROR(IF(G628="","",INDEX('Inventory List'!$U$4:$U$1001,MATCH(B628,'Inventory List'!$A$4:$A$1001,0))),"")</f>
        <v/>
      </c>
      <c r="I628" s="67" t="str">
        <f t="shared" si="1"/>
        <v/>
      </c>
    </row>
    <row r="629">
      <c r="A629" s="21"/>
      <c r="B629" s="21"/>
      <c r="C629" s="64"/>
      <c r="D629" s="68"/>
      <c r="E629" s="21"/>
      <c r="F629" s="21"/>
      <c r="G629" s="21"/>
      <c r="H629" s="67" t="str">
        <f t="array" ref="H629">IFERROR(IF(G629="","",INDEX('Inventory List'!$U$4:$U$1001,MATCH(B629,'Inventory List'!$A$4:$A$1001,0))),"")</f>
        <v/>
      </c>
      <c r="I629" s="67" t="str">
        <f t="shared" si="1"/>
        <v/>
      </c>
    </row>
    <row r="630">
      <c r="A630" s="21"/>
      <c r="B630" s="21"/>
      <c r="C630" s="64"/>
      <c r="D630" s="68"/>
      <c r="E630" s="21"/>
      <c r="F630" s="21"/>
      <c r="G630" s="21"/>
      <c r="H630" s="67" t="str">
        <f t="array" ref="H630">IFERROR(IF(G630="","",INDEX('Inventory List'!$U$4:$U$1001,MATCH(B630,'Inventory List'!$A$4:$A$1001,0))),"")</f>
        <v/>
      </c>
      <c r="I630" s="67" t="str">
        <f t="shared" si="1"/>
        <v/>
      </c>
    </row>
    <row r="631">
      <c r="A631" s="21"/>
      <c r="B631" s="21"/>
      <c r="C631" s="64"/>
      <c r="D631" s="68"/>
      <c r="E631" s="21"/>
      <c r="F631" s="21"/>
      <c r="G631" s="21"/>
      <c r="H631" s="67" t="str">
        <f t="array" ref="H631">IFERROR(IF(G631="","",INDEX('Inventory List'!$U$4:$U$1001,MATCH(B631,'Inventory List'!$A$4:$A$1001,0))),"")</f>
        <v/>
      </c>
      <c r="I631" s="67" t="str">
        <f t="shared" si="1"/>
        <v/>
      </c>
    </row>
    <row r="632">
      <c r="A632" s="21"/>
      <c r="B632" s="21"/>
      <c r="C632" s="64"/>
      <c r="D632" s="68"/>
      <c r="E632" s="21"/>
      <c r="F632" s="21"/>
      <c r="G632" s="21"/>
      <c r="H632" s="67" t="str">
        <f t="array" ref="H632">IFERROR(IF(G632="","",INDEX('Inventory List'!$U$4:$U$1001,MATCH(B632,'Inventory List'!$A$4:$A$1001,0))),"")</f>
        <v/>
      </c>
      <c r="I632" s="67" t="str">
        <f t="shared" si="1"/>
        <v/>
      </c>
    </row>
    <row r="633">
      <c r="A633" s="21"/>
      <c r="B633" s="21"/>
      <c r="C633" s="64"/>
      <c r="D633" s="68"/>
      <c r="E633" s="21"/>
      <c r="F633" s="21"/>
      <c r="G633" s="21"/>
      <c r="H633" s="67" t="str">
        <f t="array" ref="H633">IFERROR(IF(G633="","",INDEX('Inventory List'!$U$4:$U$1001,MATCH(B633,'Inventory List'!$A$4:$A$1001,0))),"")</f>
        <v/>
      </c>
      <c r="I633" s="67" t="str">
        <f t="shared" si="1"/>
        <v/>
      </c>
    </row>
    <row r="634">
      <c r="A634" s="21"/>
      <c r="B634" s="21"/>
      <c r="C634" s="64"/>
      <c r="D634" s="68"/>
      <c r="E634" s="21"/>
      <c r="F634" s="21"/>
      <c r="G634" s="21"/>
      <c r="H634" s="67" t="str">
        <f t="array" ref="H634">IFERROR(IF(G634="","",INDEX('Inventory List'!$U$4:$U$1001,MATCH(B634,'Inventory List'!$A$4:$A$1001,0))),"")</f>
        <v/>
      </c>
      <c r="I634" s="67" t="str">
        <f t="shared" si="1"/>
        <v/>
      </c>
    </row>
    <row r="635">
      <c r="A635" s="21"/>
      <c r="B635" s="21"/>
      <c r="C635" s="64"/>
      <c r="D635" s="68"/>
      <c r="E635" s="21"/>
      <c r="F635" s="21"/>
      <c r="G635" s="21"/>
      <c r="H635" s="67" t="str">
        <f t="array" ref="H635">IFERROR(IF(G635="","",INDEX('Inventory List'!$U$4:$U$1001,MATCH(B635,'Inventory List'!$A$4:$A$1001,0))),"")</f>
        <v/>
      </c>
      <c r="I635" s="67" t="str">
        <f t="shared" si="1"/>
        <v/>
      </c>
    </row>
    <row r="636">
      <c r="A636" s="21"/>
      <c r="B636" s="21"/>
      <c r="C636" s="64"/>
      <c r="D636" s="68"/>
      <c r="E636" s="21"/>
      <c r="F636" s="21"/>
      <c r="G636" s="21"/>
      <c r="H636" s="67" t="str">
        <f t="array" ref="H636">IFERROR(IF(G636="","",INDEX('Inventory List'!$U$4:$U$1001,MATCH(B636,'Inventory List'!$A$4:$A$1001,0))),"")</f>
        <v/>
      </c>
      <c r="I636" s="67" t="str">
        <f t="shared" si="1"/>
        <v/>
      </c>
    </row>
    <row r="637">
      <c r="A637" s="21"/>
      <c r="B637" s="21"/>
      <c r="C637" s="64"/>
      <c r="D637" s="68"/>
      <c r="E637" s="21"/>
      <c r="F637" s="21"/>
      <c r="G637" s="21"/>
      <c r="H637" s="67" t="str">
        <f t="array" ref="H637">IFERROR(IF(G637="","",INDEX('Inventory List'!$U$4:$U$1001,MATCH(B637,'Inventory List'!$A$4:$A$1001,0))),"")</f>
        <v/>
      </c>
      <c r="I637" s="67" t="str">
        <f t="shared" si="1"/>
        <v/>
      </c>
    </row>
    <row r="638">
      <c r="A638" s="21"/>
      <c r="B638" s="21"/>
      <c r="C638" s="64"/>
      <c r="D638" s="68"/>
      <c r="E638" s="21"/>
      <c r="F638" s="21"/>
      <c r="G638" s="21"/>
      <c r="H638" s="67" t="str">
        <f t="array" ref="H638">IFERROR(IF(G638="","",INDEX('Inventory List'!$U$4:$U$1001,MATCH(B638,'Inventory List'!$A$4:$A$1001,0))),"")</f>
        <v/>
      </c>
      <c r="I638" s="67" t="str">
        <f t="shared" si="1"/>
        <v/>
      </c>
    </row>
    <row r="639">
      <c r="A639" s="21"/>
      <c r="B639" s="21"/>
      <c r="C639" s="64"/>
      <c r="D639" s="68"/>
      <c r="E639" s="21"/>
      <c r="F639" s="21"/>
      <c r="G639" s="21"/>
      <c r="H639" s="67" t="str">
        <f t="array" ref="H639">IFERROR(IF(G639="","",INDEX('Inventory List'!$U$4:$U$1001,MATCH(B639,'Inventory List'!$A$4:$A$1001,0))),"")</f>
        <v/>
      </c>
      <c r="I639" s="67" t="str">
        <f t="shared" si="1"/>
        <v/>
      </c>
    </row>
    <row r="640">
      <c r="A640" s="21"/>
      <c r="B640" s="21"/>
      <c r="C640" s="64"/>
      <c r="D640" s="68"/>
      <c r="E640" s="21"/>
      <c r="F640" s="21"/>
      <c r="G640" s="21"/>
      <c r="H640" s="67" t="str">
        <f t="array" ref="H640">IFERROR(IF(G640="","",INDEX('Inventory List'!$U$4:$U$1001,MATCH(B640,'Inventory List'!$A$4:$A$1001,0))),"")</f>
        <v/>
      </c>
      <c r="I640" s="67" t="str">
        <f t="shared" si="1"/>
        <v/>
      </c>
    </row>
    <row r="641">
      <c r="A641" s="21"/>
      <c r="B641" s="21"/>
      <c r="C641" s="64"/>
      <c r="D641" s="68"/>
      <c r="E641" s="21"/>
      <c r="F641" s="21"/>
      <c r="G641" s="21"/>
      <c r="H641" s="67" t="str">
        <f t="array" ref="H641">IFERROR(IF(G641="","",INDEX('Inventory List'!$U$4:$U$1001,MATCH(B641,'Inventory List'!$A$4:$A$1001,0))),"")</f>
        <v/>
      </c>
      <c r="I641" s="67" t="str">
        <f t="shared" si="1"/>
        <v/>
      </c>
    </row>
    <row r="642">
      <c r="A642" s="21"/>
      <c r="B642" s="21"/>
      <c r="C642" s="64"/>
      <c r="D642" s="68"/>
      <c r="E642" s="21"/>
      <c r="F642" s="21"/>
      <c r="G642" s="21"/>
      <c r="H642" s="67" t="str">
        <f t="array" ref="H642">IFERROR(IF(G642="","",INDEX('Inventory List'!$U$4:$U$1001,MATCH(B642,'Inventory List'!$A$4:$A$1001,0))),"")</f>
        <v/>
      </c>
      <c r="I642" s="67" t="str">
        <f t="shared" si="1"/>
        <v/>
      </c>
    </row>
    <row r="643">
      <c r="A643" s="21"/>
      <c r="B643" s="21"/>
      <c r="C643" s="64"/>
      <c r="D643" s="68"/>
      <c r="E643" s="21"/>
      <c r="F643" s="21"/>
      <c r="G643" s="21"/>
      <c r="H643" s="67" t="str">
        <f t="array" ref="H643">IFERROR(IF(G643="","",INDEX('Inventory List'!$U$4:$U$1001,MATCH(B643,'Inventory List'!$A$4:$A$1001,0))),"")</f>
        <v/>
      </c>
      <c r="I643" s="67" t="str">
        <f t="shared" si="1"/>
        <v/>
      </c>
    </row>
    <row r="644">
      <c r="A644" s="21"/>
      <c r="B644" s="21"/>
      <c r="C644" s="64"/>
      <c r="D644" s="68"/>
      <c r="E644" s="21"/>
      <c r="F644" s="21"/>
      <c r="G644" s="21"/>
      <c r="H644" s="67" t="str">
        <f t="array" ref="H644">IFERROR(IF(G644="","",INDEX('Inventory List'!$U$4:$U$1001,MATCH(B644,'Inventory List'!$A$4:$A$1001,0))),"")</f>
        <v/>
      </c>
      <c r="I644" s="67" t="str">
        <f t="shared" si="1"/>
        <v/>
      </c>
    </row>
    <row r="645">
      <c r="A645" s="21"/>
      <c r="B645" s="21"/>
      <c r="C645" s="64"/>
      <c r="D645" s="68"/>
      <c r="E645" s="21"/>
      <c r="F645" s="21"/>
      <c r="G645" s="21"/>
      <c r="H645" s="67" t="str">
        <f t="array" ref="H645">IFERROR(IF(G645="","",INDEX('Inventory List'!$U$4:$U$1001,MATCH(B645,'Inventory List'!$A$4:$A$1001,0))),"")</f>
        <v/>
      </c>
      <c r="I645" s="67" t="str">
        <f t="shared" si="1"/>
        <v/>
      </c>
    </row>
    <row r="646">
      <c r="A646" s="21"/>
      <c r="B646" s="21"/>
      <c r="C646" s="64"/>
      <c r="D646" s="68"/>
      <c r="E646" s="21"/>
      <c r="F646" s="21"/>
      <c r="G646" s="21"/>
      <c r="H646" s="67" t="str">
        <f t="array" ref="H646">IFERROR(IF(G646="","",INDEX('Inventory List'!$U$4:$U$1001,MATCH(B646,'Inventory List'!$A$4:$A$1001,0))),"")</f>
        <v/>
      </c>
      <c r="I646" s="67" t="str">
        <f t="shared" si="1"/>
        <v/>
      </c>
    </row>
    <row r="647">
      <c r="A647" s="21"/>
      <c r="B647" s="21"/>
      <c r="C647" s="64"/>
      <c r="D647" s="68"/>
      <c r="E647" s="21"/>
      <c r="F647" s="21"/>
      <c r="G647" s="21"/>
      <c r="H647" s="67" t="str">
        <f t="array" ref="H647">IFERROR(IF(G647="","",INDEX('Inventory List'!$U$4:$U$1001,MATCH(B647,'Inventory List'!$A$4:$A$1001,0))),"")</f>
        <v/>
      </c>
      <c r="I647" s="67" t="str">
        <f t="shared" si="1"/>
        <v/>
      </c>
    </row>
    <row r="648">
      <c r="A648" s="21"/>
      <c r="B648" s="21"/>
      <c r="C648" s="64"/>
      <c r="D648" s="68"/>
      <c r="E648" s="21"/>
      <c r="F648" s="21"/>
      <c r="G648" s="21"/>
      <c r="H648" s="67" t="str">
        <f t="array" ref="H648">IFERROR(IF(G648="","",INDEX('Inventory List'!$U$4:$U$1001,MATCH(B648,'Inventory List'!$A$4:$A$1001,0))),"")</f>
        <v/>
      </c>
      <c r="I648" s="67" t="str">
        <f t="shared" si="1"/>
        <v/>
      </c>
    </row>
    <row r="649">
      <c r="A649" s="21"/>
      <c r="B649" s="21"/>
      <c r="C649" s="64"/>
      <c r="D649" s="68"/>
      <c r="E649" s="21"/>
      <c r="F649" s="21"/>
      <c r="G649" s="21"/>
      <c r="H649" s="67" t="str">
        <f t="array" ref="H649">IFERROR(IF(G649="","",INDEX('Inventory List'!$U$4:$U$1001,MATCH(B649,'Inventory List'!$A$4:$A$1001,0))),"")</f>
        <v/>
      </c>
      <c r="I649" s="67" t="str">
        <f t="shared" si="1"/>
        <v/>
      </c>
    </row>
    <row r="650">
      <c r="A650" s="21"/>
      <c r="B650" s="21"/>
      <c r="C650" s="64"/>
      <c r="D650" s="68"/>
      <c r="E650" s="21"/>
      <c r="F650" s="21"/>
      <c r="G650" s="21"/>
      <c r="H650" s="67" t="str">
        <f t="array" ref="H650">IFERROR(IF(G650="","",INDEX('Inventory List'!$U$4:$U$1001,MATCH(B650,'Inventory List'!$A$4:$A$1001,0))),"")</f>
        <v/>
      </c>
      <c r="I650" s="67" t="str">
        <f t="shared" si="1"/>
        <v/>
      </c>
    </row>
    <row r="651">
      <c r="A651" s="21"/>
      <c r="B651" s="21"/>
      <c r="C651" s="64"/>
      <c r="D651" s="68"/>
      <c r="E651" s="21"/>
      <c r="F651" s="21"/>
      <c r="G651" s="21"/>
      <c r="H651" s="67" t="str">
        <f t="array" ref="H651">IFERROR(IF(G651="","",INDEX('Inventory List'!$U$4:$U$1001,MATCH(B651,'Inventory List'!$A$4:$A$1001,0))),"")</f>
        <v/>
      </c>
      <c r="I651" s="67" t="str">
        <f t="shared" si="1"/>
        <v/>
      </c>
    </row>
    <row r="652">
      <c r="A652" s="21"/>
      <c r="B652" s="21"/>
      <c r="C652" s="64"/>
      <c r="D652" s="68"/>
      <c r="E652" s="21"/>
      <c r="F652" s="21"/>
      <c r="G652" s="21"/>
      <c r="H652" s="67" t="str">
        <f t="array" ref="H652">IFERROR(IF(G652="","",INDEX('Inventory List'!$U$4:$U$1001,MATCH(B652,'Inventory List'!$A$4:$A$1001,0))),"")</f>
        <v/>
      </c>
      <c r="I652" s="67" t="str">
        <f t="shared" si="1"/>
        <v/>
      </c>
    </row>
    <row r="653">
      <c r="A653" s="21"/>
      <c r="B653" s="21"/>
      <c r="C653" s="64"/>
      <c r="D653" s="68"/>
      <c r="E653" s="21"/>
      <c r="F653" s="21"/>
      <c r="G653" s="21"/>
      <c r="H653" s="67" t="str">
        <f t="array" ref="H653">IFERROR(IF(G653="","",INDEX('Inventory List'!$U$4:$U$1001,MATCH(B653,'Inventory List'!$A$4:$A$1001,0))),"")</f>
        <v/>
      </c>
      <c r="I653" s="67" t="str">
        <f t="shared" si="1"/>
        <v/>
      </c>
    </row>
    <row r="654">
      <c r="A654" s="21"/>
      <c r="B654" s="21"/>
      <c r="C654" s="64"/>
      <c r="D654" s="68"/>
      <c r="E654" s="21"/>
      <c r="F654" s="21"/>
      <c r="G654" s="21"/>
      <c r="H654" s="67" t="str">
        <f t="array" ref="H654">IFERROR(IF(G654="","",INDEX('Inventory List'!$U$4:$U$1001,MATCH(B654,'Inventory List'!$A$4:$A$1001,0))),"")</f>
        <v/>
      </c>
      <c r="I654" s="67" t="str">
        <f t="shared" si="1"/>
        <v/>
      </c>
    </row>
    <row r="655">
      <c r="A655" s="21"/>
      <c r="B655" s="21"/>
      <c r="C655" s="64"/>
      <c r="D655" s="68"/>
      <c r="E655" s="21"/>
      <c r="F655" s="21"/>
      <c r="G655" s="21"/>
      <c r="H655" s="67" t="str">
        <f t="array" ref="H655">IFERROR(IF(G655="","",INDEX('Inventory List'!$U$4:$U$1001,MATCH(B655,'Inventory List'!$A$4:$A$1001,0))),"")</f>
        <v/>
      </c>
      <c r="I655" s="67" t="str">
        <f t="shared" si="1"/>
        <v/>
      </c>
    </row>
    <row r="656">
      <c r="A656" s="21"/>
      <c r="B656" s="21"/>
      <c r="C656" s="64"/>
      <c r="D656" s="68"/>
      <c r="E656" s="21"/>
      <c r="F656" s="21"/>
      <c r="G656" s="21"/>
      <c r="H656" s="67" t="str">
        <f t="array" ref="H656">IFERROR(IF(G656="","",INDEX('Inventory List'!$U$4:$U$1001,MATCH(B656,'Inventory List'!$A$4:$A$1001,0))),"")</f>
        <v/>
      </c>
      <c r="I656" s="67" t="str">
        <f t="shared" si="1"/>
        <v/>
      </c>
    </row>
    <row r="657">
      <c r="A657" s="21"/>
      <c r="B657" s="21"/>
      <c r="C657" s="64"/>
      <c r="D657" s="68"/>
      <c r="E657" s="21"/>
      <c r="F657" s="21"/>
      <c r="G657" s="21"/>
      <c r="H657" s="67" t="str">
        <f t="array" ref="H657">IFERROR(IF(G657="","",INDEX('Inventory List'!$U$4:$U$1001,MATCH(B657,'Inventory List'!$A$4:$A$1001,0))),"")</f>
        <v/>
      </c>
      <c r="I657" s="67" t="str">
        <f t="shared" si="1"/>
        <v/>
      </c>
    </row>
    <row r="658">
      <c r="A658" s="21"/>
      <c r="B658" s="21"/>
      <c r="C658" s="64"/>
      <c r="D658" s="68"/>
      <c r="E658" s="21"/>
      <c r="F658" s="21"/>
      <c r="G658" s="21"/>
      <c r="H658" s="67" t="str">
        <f t="array" ref="H658">IFERROR(IF(G658="","",INDEX('Inventory List'!$U$4:$U$1001,MATCH(B658,'Inventory List'!$A$4:$A$1001,0))),"")</f>
        <v/>
      </c>
      <c r="I658" s="67" t="str">
        <f t="shared" si="1"/>
        <v/>
      </c>
    </row>
    <row r="659">
      <c r="A659" s="21"/>
      <c r="B659" s="21"/>
      <c r="C659" s="64"/>
      <c r="D659" s="68"/>
      <c r="E659" s="21"/>
      <c r="F659" s="21"/>
      <c r="G659" s="21"/>
      <c r="H659" s="67" t="str">
        <f t="array" ref="H659">IFERROR(IF(G659="","",INDEX('Inventory List'!$U$4:$U$1001,MATCH(B659,'Inventory List'!$A$4:$A$1001,0))),"")</f>
        <v/>
      </c>
      <c r="I659" s="67" t="str">
        <f t="shared" si="1"/>
        <v/>
      </c>
    </row>
    <row r="660">
      <c r="A660" s="21"/>
      <c r="B660" s="21"/>
      <c r="C660" s="64"/>
      <c r="D660" s="68"/>
      <c r="E660" s="21"/>
      <c r="F660" s="21"/>
      <c r="G660" s="21"/>
      <c r="H660" s="67" t="str">
        <f t="array" ref="H660">IFERROR(IF(G660="","",INDEX('Inventory List'!$U$4:$U$1001,MATCH(B660,'Inventory List'!$A$4:$A$1001,0))),"")</f>
        <v/>
      </c>
      <c r="I660" s="67" t="str">
        <f t="shared" si="1"/>
        <v/>
      </c>
    </row>
    <row r="661">
      <c r="A661" s="21"/>
      <c r="B661" s="21"/>
      <c r="C661" s="64"/>
      <c r="D661" s="68"/>
      <c r="E661" s="21"/>
      <c r="F661" s="21"/>
      <c r="G661" s="21"/>
      <c r="H661" s="67" t="str">
        <f t="array" ref="H661">IFERROR(IF(G661="","",INDEX('Inventory List'!$U$4:$U$1001,MATCH(B661,'Inventory List'!$A$4:$A$1001,0))),"")</f>
        <v/>
      </c>
      <c r="I661" s="67" t="str">
        <f t="shared" si="1"/>
        <v/>
      </c>
    </row>
    <row r="662">
      <c r="A662" s="21"/>
      <c r="B662" s="21"/>
      <c r="C662" s="64"/>
      <c r="D662" s="68"/>
      <c r="E662" s="21"/>
      <c r="F662" s="21"/>
      <c r="G662" s="21"/>
      <c r="H662" s="67" t="str">
        <f t="array" ref="H662">IFERROR(IF(G662="","",INDEX('Inventory List'!$U$4:$U$1001,MATCH(B662,'Inventory List'!$A$4:$A$1001,0))),"")</f>
        <v/>
      </c>
      <c r="I662" s="67" t="str">
        <f t="shared" si="1"/>
        <v/>
      </c>
    </row>
    <row r="663">
      <c r="A663" s="21"/>
      <c r="B663" s="21"/>
      <c r="C663" s="64"/>
      <c r="D663" s="68"/>
      <c r="E663" s="21"/>
      <c r="F663" s="21"/>
      <c r="G663" s="21"/>
      <c r="H663" s="67" t="str">
        <f t="array" ref="H663">IFERROR(IF(G663="","",INDEX('Inventory List'!$U$4:$U$1001,MATCH(B663,'Inventory List'!$A$4:$A$1001,0))),"")</f>
        <v/>
      </c>
      <c r="I663" s="67" t="str">
        <f t="shared" si="1"/>
        <v/>
      </c>
    </row>
    <row r="664">
      <c r="A664" s="21"/>
      <c r="B664" s="21"/>
      <c r="C664" s="64"/>
      <c r="D664" s="68"/>
      <c r="E664" s="21"/>
      <c r="F664" s="21"/>
      <c r="G664" s="21"/>
      <c r="H664" s="67" t="str">
        <f t="array" ref="H664">IFERROR(IF(G664="","",INDEX('Inventory List'!$U$4:$U$1001,MATCH(B664,'Inventory List'!$A$4:$A$1001,0))),"")</f>
        <v/>
      </c>
      <c r="I664" s="67" t="str">
        <f t="shared" si="1"/>
        <v/>
      </c>
    </row>
    <row r="665">
      <c r="A665" s="21"/>
      <c r="B665" s="21"/>
      <c r="C665" s="64"/>
      <c r="D665" s="68"/>
      <c r="E665" s="21"/>
      <c r="F665" s="21"/>
      <c r="G665" s="21"/>
      <c r="H665" s="67" t="str">
        <f t="array" ref="H665">IFERROR(IF(G665="","",INDEX('Inventory List'!$U$4:$U$1001,MATCH(B665,'Inventory List'!$A$4:$A$1001,0))),"")</f>
        <v/>
      </c>
      <c r="I665" s="67" t="str">
        <f t="shared" si="1"/>
        <v/>
      </c>
    </row>
    <row r="666">
      <c r="A666" s="21"/>
      <c r="B666" s="21"/>
      <c r="C666" s="64"/>
      <c r="D666" s="68"/>
      <c r="E666" s="21"/>
      <c r="F666" s="21"/>
      <c r="G666" s="21"/>
      <c r="H666" s="67" t="str">
        <f t="array" ref="H666">IFERROR(IF(G666="","",INDEX('Inventory List'!$U$4:$U$1001,MATCH(B666,'Inventory List'!$A$4:$A$1001,0))),"")</f>
        <v/>
      </c>
      <c r="I666" s="67" t="str">
        <f t="shared" si="1"/>
        <v/>
      </c>
    </row>
    <row r="667">
      <c r="A667" s="21"/>
      <c r="B667" s="21"/>
      <c r="C667" s="64"/>
      <c r="D667" s="68"/>
      <c r="E667" s="21"/>
      <c r="F667" s="21"/>
      <c r="G667" s="21"/>
      <c r="H667" s="67" t="str">
        <f t="array" ref="H667">IFERROR(IF(G667="","",INDEX('Inventory List'!$U$4:$U$1001,MATCH(B667,'Inventory List'!$A$4:$A$1001,0))),"")</f>
        <v/>
      </c>
      <c r="I667" s="67" t="str">
        <f t="shared" si="1"/>
        <v/>
      </c>
    </row>
    <row r="668">
      <c r="A668" s="21"/>
      <c r="B668" s="21"/>
      <c r="C668" s="64"/>
      <c r="D668" s="68"/>
      <c r="E668" s="21"/>
      <c r="F668" s="21"/>
      <c r="G668" s="21"/>
      <c r="H668" s="67" t="str">
        <f t="array" ref="H668">IFERROR(IF(G668="","",INDEX('Inventory List'!$U$4:$U$1001,MATCH(B668,'Inventory List'!$A$4:$A$1001,0))),"")</f>
        <v/>
      </c>
      <c r="I668" s="67" t="str">
        <f t="shared" si="1"/>
        <v/>
      </c>
    </row>
    <row r="669">
      <c r="A669" s="21"/>
      <c r="B669" s="21"/>
      <c r="C669" s="64"/>
      <c r="D669" s="68"/>
      <c r="E669" s="21"/>
      <c r="F669" s="21"/>
      <c r="G669" s="21"/>
      <c r="H669" s="67" t="str">
        <f t="array" ref="H669">IFERROR(IF(G669="","",INDEX('Inventory List'!$U$4:$U$1001,MATCH(B669,'Inventory List'!$A$4:$A$1001,0))),"")</f>
        <v/>
      </c>
      <c r="I669" s="67" t="str">
        <f t="shared" si="1"/>
        <v/>
      </c>
    </row>
    <row r="670">
      <c r="A670" s="21"/>
      <c r="B670" s="21"/>
      <c r="C670" s="64"/>
      <c r="D670" s="68"/>
      <c r="E670" s="21"/>
      <c r="F670" s="21"/>
      <c r="G670" s="21"/>
      <c r="H670" s="67" t="str">
        <f t="array" ref="H670">IFERROR(IF(G670="","",INDEX('Inventory List'!$U$4:$U$1001,MATCH(B670,'Inventory List'!$A$4:$A$1001,0))),"")</f>
        <v/>
      </c>
      <c r="I670" s="67" t="str">
        <f t="shared" si="1"/>
        <v/>
      </c>
    </row>
    <row r="671">
      <c r="A671" s="21"/>
      <c r="B671" s="21"/>
      <c r="C671" s="64"/>
      <c r="D671" s="68"/>
      <c r="E671" s="21"/>
      <c r="F671" s="21"/>
      <c r="G671" s="21"/>
      <c r="H671" s="67" t="str">
        <f t="array" ref="H671">IFERROR(IF(G671="","",INDEX('Inventory List'!$U$4:$U$1001,MATCH(B671,'Inventory List'!$A$4:$A$1001,0))),"")</f>
        <v/>
      </c>
      <c r="I671" s="67" t="str">
        <f t="shared" si="1"/>
        <v/>
      </c>
    </row>
    <row r="672">
      <c r="A672" s="21"/>
      <c r="B672" s="21"/>
      <c r="C672" s="64"/>
      <c r="D672" s="68"/>
      <c r="E672" s="21"/>
      <c r="F672" s="21"/>
      <c r="G672" s="21"/>
      <c r="H672" s="67" t="str">
        <f t="array" ref="H672">IFERROR(IF(G672="","",INDEX('Inventory List'!$U$4:$U$1001,MATCH(B672,'Inventory List'!$A$4:$A$1001,0))),"")</f>
        <v/>
      </c>
      <c r="I672" s="67" t="str">
        <f t="shared" si="1"/>
        <v/>
      </c>
    </row>
    <row r="673">
      <c r="A673" s="21"/>
      <c r="B673" s="21"/>
      <c r="C673" s="64"/>
      <c r="D673" s="68"/>
      <c r="E673" s="21"/>
      <c r="F673" s="21"/>
      <c r="G673" s="21"/>
      <c r="H673" s="67" t="str">
        <f t="array" ref="H673">IFERROR(IF(G673="","",INDEX('Inventory List'!$U$4:$U$1001,MATCH(B673,'Inventory List'!$A$4:$A$1001,0))),"")</f>
        <v/>
      </c>
      <c r="I673" s="67" t="str">
        <f t="shared" si="1"/>
        <v/>
      </c>
    </row>
    <row r="674">
      <c r="A674" s="21"/>
      <c r="B674" s="21"/>
      <c r="C674" s="64"/>
      <c r="D674" s="68"/>
      <c r="E674" s="21"/>
      <c r="F674" s="21"/>
      <c r="G674" s="21"/>
      <c r="H674" s="67" t="str">
        <f t="array" ref="H674">IFERROR(IF(G674="","",INDEX('Inventory List'!$U$4:$U$1001,MATCH(B674,'Inventory List'!$A$4:$A$1001,0))),"")</f>
        <v/>
      </c>
      <c r="I674" s="67" t="str">
        <f t="shared" si="1"/>
        <v/>
      </c>
    </row>
    <row r="675">
      <c r="A675" s="21"/>
      <c r="B675" s="21"/>
      <c r="C675" s="64"/>
      <c r="D675" s="68"/>
      <c r="E675" s="21"/>
      <c r="F675" s="21"/>
      <c r="G675" s="21"/>
      <c r="H675" s="67" t="str">
        <f t="array" ref="H675">IFERROR(IF(G675="","",INDEX('Inventory List'!$U$4:$U$1001,MATCH(B675,'Inventory List'!$A$4:$A$1001,0))),"")</f>
        <v/>
      </c>
      <c r="I675" s="67" t="str">
        <f t="shared" si="1"/>
        <v/>
      </c>
    </row>
    <row r="676">
      <c r="A676" s="21"/>
      <c r="B676" s="21"/>
      <c r="C676" s="64"/>
      <c r="D676" s="68"/>
      <c r="E676" s="21"/>
      <c r="F676" s="21"/>
      <c r="G676" s="21"/>
      <c r="H676" s="67" t="str">
        <f t="array" ref="H676">IFERROR(IF(G676="","",INDEX('Inventory List'!$U$4:$U$1001,MATCH(B676,'Inventory List'!$A$4:$A$1001,0))),"")</f>
        <v/>
      </c>
      <c r="I676" s="67" t="str">
        <f t="shared" si="1"/>
        <v/>
      </c>
    </row>
    <row r="677">
      <c r="A677" s="21"/>
      <c r="B677" s="21"/>
      <c r="C677" s="64"/>
      <c r="D677" s="68"/>
      <c r="E677" s="21"/>
      <c r="F677" s="21"/>
      <c r="G677" s="21"/>
      <c r="H677" s="67" t="str">
        <f t="array" ref="H677">IFERROR(IF(G677="","",INDEX('Inventory List'!$U$4:$U$1001,MATCH(B677,'Inventory List'!$A$4:$A$1001,0))),"")</f>
        <v/>
      </c>
      <c r="I677" s="67" t="str">
        <f t="shared" si="1"/>
        <v/>
      </c>
    </row>
    <row r="678">
      <c r="A678" s="21"/>
      <c r="B678" s="21"/>
      <c r="C678" s="64"/>
      <c r="D678" s="68"/>
      <c r="E678" s="21"/>
      <c r="F678" s="21"/>
      <c r="G678" s="21"/>
      <c r="H678" s="67" t="str">
        <f t="array" ref="H678">IFERROR(IF(G678="","",INDEX('Inventory List'!$U$4:$U$1001,MATCH(B678,'Inventory List'!$A$4:$A$1001,0))),"")</f>
        <v/>
      </c>
      <c r="I678" s="67" t="str">
        <f t="shared" si="1"/>
        <v/>
      </c>
    </row>
    <row r="679">
      <c r="A679" s="21"/>
      <c r="B679" s="21"/>
      <c r="C679" s="64"/>
      <c r="D679" s="68"/>
      <c r="E679" s="21"/>
      <c r="F679" s="21"/>
      <c r="G679" s="21"/>
      <c r="H679" s="67" t="str">
        <f t="array" ref="H679">IFERROR(IF(G679="","",INDEX('Inventory List'!$U$4:$U$1001,MATCH(B679,'Inventory List'!$A$4:$A$1001,0))),"")</f>
        <v/>
      </c>
      <c r="I679" s="67" t="str">
        <f t="shared" si="1"/>
        <v/>
      </c>
    </row>
    <row r="680">
      <c r="A680" s="21"/>
      <c r="B680" s="21"/>
      <c r="C680" s="64"/>
      <c r="D680" s="68"/>
      <c r="E680" s="21"/>
      <c r="F680" s="21"/>
      <c r="G680" s="21"/>
      <c r="H680" s="67" t="str">
        <f t="array" ref="H680">IFERROR(IF(G680="","",INDEX('Inventory List'!$U$4:$U$1001,MATCH(B680,'Inventory List'!$A$4:$A$1001,0))),"")</f>
        <v/>
      </c>
      <c r="I680" s="67" t="str">
        <f t="shared" si="1"/>
        <v/>
      </c>
    </row>
    <row r="681">
      <c r="A681" s="21"/>
      <c r="B681" s="21"/>
      <c r="C681" s="64"/>
      <c r="D681" s="68"/>
      <c r="E681" s="21"/>
      <c r="F681" s="21"/>
      <c r="G681" s="21"/>
      <c r="H681" s="67" t="str">
        <f t="array" ref="H681">IFERROR(IF(G681="","",INDEX('Inventory List'!$U$4:$U$1001,MATCH(B681,'Inventory List'!$A$4:$A$1001,0))),"")</f>
        <v/>
      </c>
      <c r="I681" s="67" t="str">
        <f t="shared" si="1"/>
        <v/>
      </c>
    </row>
    <row r="682">
      <c r="A682" s="21"/>
      <c r="B682" s="21"/>
      <c r="C682" s="64"/>
      <c r="D682" s="68"/>
      <c r="E682" s="21"/>
      <c r="F682" s="21"/>
      <c r="G682" s="21"/>
      <c r="H682" s="67" t="str">
        <f t="array" ref="H682">IFERROR(IF(G682="","",INDEX('Inventory List'!$U$4:$U$1001,MATCH(B682,'Inventory List'!$A$4:$A$1001,0))),"")</f>
        <v/>
      </c>
      <c r="I682" s="67" t="str">
        <f t="shared" si="1"/>
        <v/>
      </c>
    </row>
    <row r="683">
      <c r="A683" s="21"/>
      <c r="B683" s="21"/>
      <c r="C683" s="64"/>
      <c r="D683" s="68"/>
      <c r="E683" s="21"/>
      <c r="F683" s="21"/>
      <c r="G683" s="21"/>
      <c r="H683" s="67" t="str">
        <f t="array" ref="H683">IFERROR(IF(G683="","",INDEX('Inventory List'!$U$4:$U$1001,MATCH(B683,'Inventory List'!$A$4:$A$1001,0))),"")</f>
        <v/>
      </c>
      <c r="I683" s="67" t="str">
        <f t="shared" si="1"/>
        <v/>
      </c>
    </row>
    <row r="684">
      <c r="A684" s="21"/>
      <c r="B684" s="21"/>
      <c r="C684" s="64"/>
      <c r="D684" s="68"/>
      <c r="E684" s="21"/>
      <c r="F684" s="21"/>
      <c r="G684" s="21"/>
      <c r="H684" s="67" t="str">
        <f t="array" ref="H684">IFERROR(IF(G684="","",INDEX('Inventory List'!$U$4:$U$1001,MATCH(B684,'Inventory List'!$A$4:$A$1001,0))),"")</f>
        <v/>
      </c>
      <c r="I684" s="67" t="str">
        <f t="shared" si="1"/>
        <v/>
      </c>
    </row>
    <row r="685">
      <c r="A685" s="21"/>
      <c r="B685" s="21"/>
      <c r="C685" s="64"/>
      <c r="D685" s="68"/>
      <c r="E685" s="21"/>
      <c r="F685" s="21"/>
      <c r="G685" s="21"/>
      <c r="H685" s="67" t="str">
        <f t="array" ref="H685">IFERROR(IF(G685="","",INDEX('Inventory List'!$U$4:$U$1001,MATCH(B685,'Inventory List'!$A$4:$A$1001,0))),"")</f>
        <v/>
      </c>
      <c r="I685" s="67" t="str">
        <f t="shared" si="1"/>
        <v/>
      </c>
    </row>
    <row r="686">
      <c r="A686" s="21"/>
      <c r="B686" s="21"/>
      <c r="C686" s="64"/>
      <c r="D686" s="68"/>
      <c r="E686" s="21"/>
      <c r="F686" s="21"/>
      <c r="G686" s="21"/>
      <c r="H686" s="67" t="str">
        <f t="array" ref="H686">IFERROR(IF(G686="","",INDEX('Inventory List'!$U$4:$U$1001,MATCH(B686,'Inventory List'!$A$4:$A$1001,0))),"")</f>
        <v/>
      </c>
      <c r="I686" s="67" t="str">
        <f t="shared" si="1"/>
        <v/>
      </c>
    </row>
    <row r="687">
      <c r="A687" s="21"/>
      <c r="B687" s="21"/>
      <c r="C687" s="64"/>
      <c r="D687" s="68"/>
      <c r="E687" s="21"/>
      <c r="F687" s="21"/>
      <c r="G687" s="21"/>
      <c r="H687" s="67" t="str">
        <f t="array" ref="H687">IFERROR(IF(G687="","",INDEX('Inventory List'!$U$4:$U$1001,MATCH(B687,'Inventory List'!$A$4:$A$1001,0))),"")</f>
        <v/>
      </c>
      <c r="I687" s="67" t="str">
        <f t="shared" si="1"/>
        <v/>
      </c>
    </row>
    <row r="688">
      <c r="A688" s="21"/>
      <c r="B688" s="21"/>
      <c r="C688" s="64"/>
      <c r="D688" s="68"/>
      <c r="E688" s="21"/>
      <c r="F688" s="21"/>
      <c r="G688" s="21"/>
      <c r="H688" s="67" t="str">
        <f t="array" ref="H688">IFERROR(IF(G688="","",INDEX('Inventory List'!$U$4:$U$1001,MATCH(B688,'Inventory List'!$A$4:$A$1001,0))),"")</f>
        <v/>
      </c>
      <c r="I688" s="67" t="str">
        <f t="shared" si="1"/>
        <v/>
      </c>
    </row>
    <row r="689">
      <c r="A689" s="21"/>
      <c r="B689" s="21"/>
      <c r="C689" s="64"/>
      <c r="D689" s="68"/>
      <c r="E689" s="21"/>
      <c r="F689" s="21"/>
      <c r="G689" s="21"/>
      <c r="H689" s="67" t="str">
        <f t="array" ref="H689">IFERROR(IF(G689="","",INDEX('Inventory List'!$U$4:$U$1001,MATCH(B689,'Inventory List'!$A$4:$A$1001,0))),"")</f>
        <v/>
      </c>
      <c r="I689" s="67" t="str">
        <f t="shared" si="1"/>
        <v/>
      </c>
    </row>
    <row r="690">
      <c r="A690" s="21"/>
      <c r="B690" s="21"/>
      <c r="C690" s="64"/>
      <c r="D690" s="68"/>
      <c r="E690" s="21"/>
      <c r="F690" s="21"/>
      <c r="G690" s="21"/>
      <c r="H690" s="67" t="str">
        <f t="array" ref="H690">IFERROR(IF(G690="","",INDEX('Inventory List'!$U$4:$U$1001,MATCH(B690,'Inventory List'!$A$4:$A$1001,0))),"")</f>
        <v/>
      </c>
      <c r="I690" s="67" t="str">
        <f t="shared" si="1"/>
        <v/>
      </c>
    </row>
    <row r="691">
      <c r="A691" s="21"/>
      <c r="B691" s="21"/>
      <c r="C691" s="64"/>
      <c r="D691" s="68"/>
      <c r="E691" s="21"/>
      <c r="F691" s="21"/>
      <c r="G691" s="21"/>
      <c r="H691" s="67" t="str">
        <f t="array" ref="H691">IFERROR(IF(G691="","",INDEX('Inventory List'!$U$4:$U$1001,MATCH(B691,'Inventory List'!$A$4:$A$1001,0))),"")</f>
        <v/>
      </c>
      <c r="I691" s="67" t="str">
        <f t="shared" si="1"/>
        <v/>
      </c>
    </row>
    <row r="692">
      <c r="A692" s="21"/>
      <c r="B692" s="21"/>
      <c r="C692" s="64"/>
      <c r="D692" s="68"/>
      <c r="E692" s="21"/>
      <c r="F692" s="21"/>
      <c r="G692" s="21"/>
      <c r="H692" s="67" t="str">
        <f t="array" ref="H692">IFERROR(IF(G692="","",INDEX('Inventory List'!$U$4:$U$1001,MATCH(B692,'Inventory List'!$A$4:$A$1001,0))),"")</f>
        <v/>
      </c>
      <c r="I692" s="67" t="str">
        <f t="shared" si="1"/>
        <v/>
      </c>
    </row>
    <row r="693">
      <c r="A693" s="21"/>
      <c r="B693" s="21"/>
      <c r="C693" s="64"/>
      <c r="D693" s="68"/>
      <c r="E693" s="21"/>
      <c r="F693" s="21"/>
      <c r="G693" s="21"/>
      <c r="H693" s="67" t="str">
        <f t="array" ref="H693">IFERROR(IF(G693="","",INDEX('Inventory List'!$U$4:$U$1001,MATCH(B693,'Inventory List'!$A$4:$A$1001,0))),"")</f>
        <v/>
      </c>
      <c r="I693" s="67" t="str">
        <f t="shared" si="1"/>
        <v/>
      </c>
    </row>
    <row r="694">
      <c r="A694" s="21"/>
      <c r="B694" s="21"/>
      <c r="C694" s="64"/>
      <c r="D694" s="68"/>
      <c r="E694" s="21"/>
      <c r="F694" s="21"/>
      <c r="G694" s="21"/>
      <c r="H694" s="67" t="str">
        <f t="array" ref="H694">IFERROR(IF(G694="","",INDEX('Inventory List'!$U$4:$U$1001,MATCH(B694,'Inventory List'!$A$4:$A$1001,0))),"")</f>
        <v/>
      </c>
      <c r="I694" s="67" t="str">
        <f t="shared" si="1"/>
        <v/>
      </c>
    </row>
    <row r="695">
      <c r="A695" s="21"/>
      <c r="B695" s="21"/>
      <c r="C695" s="64"/>
      <c r="D695" s="68"/>
      <c r="E695" s="21"/>
      <c r="F695" s="21"/>
      <c r="G695" s="21"/>
      <c r="H695" s="67" t="str">
        <f t="array" ref="H695">IFERROR(IF(G695="","",INDEX('Inventory List'!$U$4:$U$1001,MATCH(B695,'Inventory List'!$A$4:$A$1001,0))),"")</f>
        <v/>
      </c>
      <c r="I695" s="67" t="str">
        <f t="shared" si="1"/>
        <v/>
      </c>
    </row>
    <row r="696">
      <c r="A696" s="21"/>
      <c r="B696" s="21"/>
      <c r="C696" s="64"/>
      <c r="D696" s="68"/>
      <c r="E696" s="21"/>
      <c r="F696" s="21"/>
      <c r="G696" s="21"/>
      <c r="H696" s="67" t="str">
        <f t="array" ref="H696">IFERROR(IF(G696="","",INDEX('Inventory List'!$U$4:$U$1001,MATCH(B696,'Inventory List'!$A$4:$A$1001,0))),"")</f>
        <v/>
      </c>
      <c r="I696" s="67" t="str">
        <f t="shared" si="1"/>
        <v/>
      </c>
    </row>
    <row r="697">
      <c r="A697" s="21"/>
      <c r="B697" s="21"/>
      <c r="C697" s="64"/>
      <c r="D697" s="68"/>
      <c r="E697" s="21"/>
      <c r="F697" s="21"/>
      <c r="G697" s="21"/>
      <c r="H697" s="67" t="str">
        <f t="array" ref="H697">IFERROR(IF(G697="","",INDEX('Inventory List'!$U$4:$U$1001,MATCH(B697,'Inventory List'!$A$4:$A$1001,0))),"")</f>
        <v/>
      </c>
      <c r="I697" s="67" t="str">
        <f t="shared" si="1"/>
        <v/>
      </c>
    </row>
    <row r="698">
      <c r="A698" s="21"/>
      <c r="B698" s="21"/>
      <c r="C698" s="64"/>
      <c r="D698" s="68"/>
      <c r="E698" s="21"/>
      <c r="F698" s="21"/>
      <c r="G698" s="21"/>
      <c r="H698" s="67" t="str">
        <f t="array" ref="H698">IFERROR(IF(G698="","",INDEX('Inventory List'!$U$4:$U$1001,MATCH(B698,'Inventory List'!$A$4:$A$1001,0))),"")</f>
        <v/>
      </c>
      <c r="I698" s="67" t="str">
        <f t="shared" si="1"/>
        <v/>
      </c>
    </row>
    <row r="699">
      <c r="A699" s="21"/>
      <c r="B699" s="21"/>
      <c r="C699" s="64"/>
      <c r="D699" s="68"/>
      <c r="E699" s="21"/>
      <c r="F699" s="21"/>
      <c r="G699" s="21"/>
      <c r="H699" s="67" t="str">
        <f t="array" ref="H699">IFERROR(IF(G699="","",INDEX('Inventory List'!$U$4:$U$1001,MATCH(B699,'Inventory List'!$A$4:$A$1001,0))),"")</f>
        <v/>
      </c>
      <c r="I699" s="67" t="str">
        <f t="shared" si="1"/>
        <v/>
      </c>
    </row>
    <row r="700">
      <c r="A700" s="21"/>
      <c r="B700" s="21"/>
      <c r="C700" s="64"/>
      <c r="D700" s="68"/>
      <c r="E700" s="21"/>
      <c r="F700" s="21"/>
      <c r="G700" s="21"/>
      <c r="H700" s="67" t="str">
        <f t="array" ref="H700">IFERROR(IF(G700="","",INDEX('Inventory List'!$U$4:$U$1001,MATCH(B700,'Inventory List'!$A$4:$A$1001,0))),"")</f>
        <v/>
      </c>
      <c r="I700" s="67" t="str">
        <f t="shared" si="1"/>
        <v/>
      </c>
    </row>
    <row r="701">
      <c r="A701" s="21"/>
      <c r="B701" s="21"/>
      <c r="C701" s="64"/>
      <c r="D701" s="68"/>
      <c r="E701" s="21"/>
      <c r="F701" s="21"/>
      <c r="G701" s="21"/>
      <c r="H701" s="67" t="str">
        <f t="array" ref="H701">IFERROR(IF(G701="","",INDEX('Inventory List'!$U$4:$U$1001,MATCH(B701,'Inventory List'!$A$4:$A$1001,0))),"")</f>
        <v/>
      </c>
      <c r="I701" s="67" t="str">
        <f t="shared" si="1"/>
        <v/>
      </c>
    </row>
    <row r="702">
      <c r="A702" s="21"/>
      <c r="B702" s="21"/>
      <c r="C702" s="64"/>
      <c r="D702" s="68"/>
      <c r="E702" s="21"/>
      <c r="F702" s="21"/>
      <c r="G702" s="21"/>
      <c r="H702" s="67" t="str">
        <f t="array" ref="H702">IFERROR(IF(G702="","",INDEX('Inventory List'!$U$4:$U$1001,MATCH(B702,'Inventory List'!$A$4:$A$1001,0))),"")</f>
        <v/>
      </c>
      <c r="I702" s="67" t="str">
        <f t="shared" si="1"/>
        <v/>
      </c>
    </row>
    <row r="703">
      <c r="A703" s="21"/>
      <c r="B703" s="21"/>
      <c r="C703" s="64"/>
      <c r="D703" s="68"/>
      <c r="E703" s="21"/>
      <c r="F703" s="21"/>
      <c r="G703" s="21"/>
      <c r="H703" s="67" t="str">
        <f t="array" ref="H703">IFERROR(IF(G703="","",INDEX('Inventory List'!$U$4:$U$1001,MATCH(B703,'Inventory List'!$A$4:$A$1001,0))),"")</f>
        <v/>
      </c>
      <c r="I703" s="67" t="str">
        <f t="shared" si="1"/>
        <v/>
      </c>
    </row>
    <row r="704">
      <c r="A704" s="21"/>
      <c r="B704" s="21"/>
      <c r="C704" s="64"/>
      <c r="D704" s="68"/>
      <c r="E704" s="21"/>
      <c r="F704" s="21"/>
      <c r="G704" s="21"/>
      <c r="H704" s="67" t="str">
        <f t="array" ref="H704">IFERROR(IF(G704="","",INDEX('Inventory List'!$U$4:$U$1001,MATCH(B704,'Inventory List'!$A$4:$A$1001,0))),"")</f>
        <v/>
      </c>
      <c r="I704" s="67" t="str">
        <f t="shared" si="1"/>
        <v/>
      </c>
    </row>
    <row r="705">
      <c r="A705" s="21"/>
      <c r="B705" s="21"/>
      <c r="C705" s="64"/>
      <c r="D705" s="68"/>
      <c r="E705" s="21"/>
      <c r="F705" s="21"/>
      <c r="G705" s="21"/>
      <c r="H705" s="67" t="str">
        <f t="array" ref="H705">IFERROR(IF(G705="","",INDEX('Inventory List'!$U$4:$U$1001,MATCH(B705,'Inventory List'!$A$4:$A$1001,0))),"")</f>
        <v/>
      </c>
      <c r="I705" s="67" t="str">
        <f t="shared" si="1"/>
        <v/>
      </c>
    </row>
    <row r="706">
      <c r="A706" s="21"/>
      <c r="B706" s="21"/>
      <c r="C706" s="64"/>
      <c r="D706" s="68"/>
      <c r="E706" s="21"/>
      <c r="F706" s="21"/>
      <c r="G706" s="21"/>
      <c r="H706" s="67" t="str">
        <f t="array" ref="H706">IFERROR(IF(G706="","",INDEX('Inventory List'!$U$4:$U$1001,MATCH(B706,'Inventory List'!$A$4:$A$1001,0))),"")</f>
        <v/>
      </c>
      <c r="I706" s="67" t="str">
        <f t="shared" si="1"/>
        <v/>
      </c>
    </row>
    <row r="707">
      <c r="A707" s="21"/>
      <c r="B707" s="21"/>
      <c r="C707" s="64"/>
      <c r="D707" s="68"/>
      <c r="E707" s="21"/>
      <c r="F707" s="21"/>
      <c r="G707" s="21"/>
      <c r="H707" s="67" t="str">
        <f t="array" ref="H707">IFERROR(IF(G707="","",INDEX('Inventory List'!$U$4:$U$1001,MATCH(B707,'Inventory List'!$A$4:$A$1001,0))),"")</f>
        <v/>
      </c>
      <c r="I707" s="67" t="str">
        <f t="shared" si="1"/>
        <v/>
      </c>
    </row>
    <row r="708">
      <c r="A708" s="21"/>
      <c r="B708" s="21"/>
      <c r="C708" s="64"/>
      <c r="D708" s="68"/>
      <c r="E708" s="21"/>
      <c r="F708" s="21"/>
      <c r="G708" s="21"/>
      <c r="H708" s="67" t="str">
        <f t="array" ref="H708">IFERROR(IF(G708="","",INDEX('Inventory List'!$U$4:$U$1001,MATCH(B708,'Inventory List'!$A$4:$A$1001,0))),"")</f>
        <v/>
      </c>
      <c r="I708" s="67" t="str">
        <f t="shared" si="1"/>
        <v/>
      </c>
    </row>
    <row r="709">
      <c r="A709" s="21"/>
      <c r="B709" s="21"/>
      <c r="C709" s="64"/>
      <c r="D709" s="68"/>
      <c r="E709" s="21"/>
      <c r="F709" s="21"/>
      <c r="G709" s="21"/>
      <c r="H709" s="67" t="str">
        <f t="array" ref="H709">IFERROR(IF(G709="","",INDEX('Inventory List'!$U$4:$U$1001,MATCH(B709,'Inventory List'!$A$4:$A$1001,0))),"")</f>
        <v/>
      </c>
      <c r="I709" s="67" t="str">
        <f t="shared" si="1"/>
        <v/>
      </c>
    </row>
    <row r="710">
      <c r="A710" s="21"/>
      <c r="B710" s="21"/>
      <c r="C710" s="64"/>
      <c r="D710" s="68"/>
      <c r="E710" s="21"/>
      <c r="F710" s="21"/>
      <c r="G710" s="21"/>
      <c r="H710" s="67" t="str">
        <f t="array" ref="H710">IFERROR(IF(G710="","",INDEX('Inventory List'!$U$4:$U$1001,MATCH(B710,'Inventory List'!$A$4:$A$1001,0))),"")</f>
        <v/>
      </c>
      <c r="I710" s="67" t="str">
        <f t="shared" si="1"/>
        <v/>
      </c>
    </row>
    <row r="711">
      <c r="A711" s="21"/>
      <c r="B711" s="21"/>
      <c r="C711" s="64"/>
      <c r="D711" s="68"/>
      <c r="E711" s="21"/>
      <c r="F711" s="21"/>
      <c r="G711" s="21"/>
      <c r="H711" s="67" t="str">
        <f t="array" ref="H711">IFERROR(IF(G711="","",INDEX('Inventory List'!$U$4:$U$1001,MATCH(B711,'Inventory List'!$A$4:$A$1001,0))),"")</f>
        <v/>
      </c>
      <c r="I711" s="67" t="str">
        <f t="shared" si="1"/>
        <v/>
      </c>
    </row>
    <row r="712">
      <c r="A712" s="21"/>
      <c r="B712" s="21"/>
      <c r="C712" s="64"/>
      <c r="D712" s="68"/>
      <c r="E712" s="21"/>
      <c r="F712" s="21"/>
      <c r="G712" s="21"/>
      <c r="H712" s="67" t="str">
        <f t="array" ref="H712">IFERROR(IF(G712="","",INDEX('Inventory List'!$U$4:$U$1001,MATCH(B712,'Inventory List'!$A$4:$A$1001,0))),"")</f>
        <v/>
      </c>
      <c r="I712" s="67" t="str">
        <f t="shared" si="1"/>
        <v/>
      </c>
    </row>
    <row r="713">
      <c r="A713" s="21"/>
      <c r="B713" s="21"/>
      <c r="C713" s="64"/>
      <c r="D713" s="68"/>
      <c r="E713" s="21"/>
      <c r="F713" s="21"/>
      <c r="G713" s="21"/>
      <c r="H713" s="67" t="str">
        <f t="array" ref="H713">IFERROR(IF(G713="","",INDEX('Inventory List'!$U$4:$U$1001,MATCH(B713,'Inventory List'!$A$4:$A$1001,0))),"")</f>
        <v/>
      </c>
      <c r="I713" s="67" t="str">
        <f t="shared" si="1"/>
        <v/>
      </c>
    </row>
    <row r="714">
      <c r="A714" s="21"/>
      <c r="B714" s="21"/>
      <c r="C714" s="64"/>
      <c r="D714" s="68"/>
      <c r="E714" s="21"/>
      <c r="F714" s="21"/>
      <c r="G714" s="21"/>
      <c r="H714" s="67" t="str">
        <f t="array" ref="H714">IFERROR(IF(G714="","",INDEX('Inventory List'!$U$4:$U$1001,MATCH(B714,'Inventory List'!$A$4:$A$1001,0))),"")</f>
        <v/>
      </c>
      <c r="I714" s="67" t="str">
        <f t="shared" si="1"/>
        <v/>
      </c>
    </row>
    <row r="715">
      <c r="A715" s="21"/>
      <c r="B715" s="21"/>
      <c r="C715" s="64"/>
      <c r="D715" s="68"/>
      <c r="E715" s="21"/>
      <c r="F715" s="21"/>
      <c r="G715" s="21"/>
      <c r="H715" s="67" t="str">
        <f t="array" ref="H715">IFERROR(IF(G715="","",INDEX('Inventory List'!$U$4:$U$1001,MATCH(B715,'Inventory List'!$A$4:$A$1001,0))),"")</f>
        <v/>
      </c>
      <c r="I715" s="67" t="str">
        <f t="shared" si="1"/>
        <v/>
      </c>
    </row>
    <row r="716">
      <c r="A716" s="21"/>
      <c r="B716" s="21"/>
      <c r="C716" s="64"/>
      <c r="D716" s="68"/>
      <c r="E716" s="21"/>
      <c r="F716" s="21"/>
      <c r="G716" s="21"/>
      <c r="H716" s="67" t="str">
        <f t="array" ref="H716">IFERROR(IF(G716="","",INDEX('Inventory List'!$U$4:$U$1001,MATCH(B716,'Inventory List'!$A$4:$A$1001,0))),"")</f>
        <v/>
      </c>
      <c r="I716" s="67" t="str">
        <f t="shared" si="1"/>
        <v/>
      </c>
    </row>
    <row r="717">
      <c r="A717" s="21"/>
      <c r="B717" s="21"/>
      <c r="C717" s="64"/>
      <c r="D717" s="68"/>
      <c r="E717" s="21"/>
      <c r="F717" s="21"/>
      <c r="G717" s="21"/>
      <c r="H717" s="67" t="str">
        <f t="array" ref="H717">IFERROR(IF(G717="","",INDEX('Inventory List'!$U$4:$U$1001,MATCH(B717,'Inventory List'!$A$4:$A$1001,0))),"")</f>
        <v/>
      </c>
      <c r="I717" s="67" t="str">
        <f t="shared" si="1"/>
        <v/>
      </c>
    </row>
    <row r="718">
      <c r="A718" s="21"/>
      <c r="B718" s="21"/>
      <c r="C718" s="64"/>
      <c r="D718" s="68"/>
      <c r="E718" s="21"/>
      <c r="F718" s="21"/>
      <c r="G718" s="21"/>
      <c r="H718" s="67" t="str">
        <f t="array" ref="H718">IFERROR(IF(G718="","",INDEX('Inventory List'!$U$4:$U$1001,MATCH(B718,'Inventory List'!$A$4:$A$1001,0))),"")</f>
        <v/>
      </c>
      <c r="I718" s="67" t="str">
        <f t="shared" si="1"/>
        <v/>
      </c>
    </row>
    <row r="719">
      <c r="A719" s="21"/>
      <c r="B719" s="21"/>
      <c r="C719" s="64"/>
      <c r="D719" s="68"/>
      <c r="E719" s="21"/>
      <c r="F719" s="21"/>
      <c r="G719" s="21"/>
      <c r="H719" s="67" t="str">
        <f t="array" ref="H719">IFERROR(IF(G719="","",INDEX('Inventory List'!$U$4:$U$1001,MATCH(B719,'Inventory List'!$A$4:$A$1001,0))),"")</f>
        <v/>
      </c>
      <c r="I719" s="67" t="str">
        <f t="shared" si="1"/>
        <v/>
      </c>
    </row>
    <row r="720">
      <c r="A720" s="21"/>
      <c r="B720" s="21"/>
      <c r="C720" s="64"/>
      <c r="D720" s="68"/>
      <c r="E720" s="21"/>
      <c r="F720" s="21"/>
      <c r="G720" s="21"/>
      <c r="H720" s="67" t="str">
        <f t="array" ref="H720">IFERROR(IF(G720="","",INDEX('Inventory List'!$U$4:$U$1001,MATCH(B720,'Inventory List'!$A$4:$A$1001,0))),"")</f>
        <v/>
      </c>
      <c r="I720" s="67" t="str">
        <f t="shared" si="1"/>
        <v/>
      </c>
    </row>
    <row r="721">
      <c r="A721" s="21"/>
      <c r="B721" s="21"/>
      <c r="C721" s="64"/>
      <c r="D721" s="68"/>
      <c r="E721" s="21"/>
      <c r="F721" s="21"/>
      <c r="G721" s="21"/>
      <c r="H721" s="67" t="str">
        <f t="array" ref="H721">IFERROR(IF(G721="","",INDEX('Inventory List'!$U$4:$U$1001,MATCH(B721,'Inventory List'!$A$4:$A$1001,0))),"")</f>
        <v/>
      </c>
      <c r="I721" s="67" t="str">
        <f t="shared" si="1"/>
        <v/>
      </c>
    </row>
    <row r="722">
      <c r="A722" s="21"/>
      <c r="B722" s="21"/>
      <c r="C722" s="64"/>
      <c r="D722" s="68"/>
      <c r="E722" s="21"/>
      <c r="F722" s="21"/>
      <c r="G722" s="21"/>
      <c r="H722" s="67" t="str">
        <f t="array" ref="H722">IFERROR(IF(G722="","",INDEX('Inventory List'!$U$4:$U$1001,MATCH(B722,'Inventory List'!$A$4:$A$1001,0))),"")</f>
        <v/>
      </c>
      <c r="I722" s="67" t="str">
        <f t="shared" si="1"/>
        <v/>
      </c>
    </row>
    <row r="723">
      <c r="A723" s="21"/>
      <c r="B723" s="21"/>
      <c r="C723" s="64"/>
      <c r="D723" s="68"/>
      <c r="E723" s="21"/>
      <c r="F723" s="21"/>
      <c r="G723" s="21"/>
      <c r="H723" s="67" t="str">
        <f t="array" ref="H723">IFERROR(IF(G723="","",INDEX('Inventory List'!$U$4:$U$1001,MATCH(B723,'Inventory List'!$A$4:$A$1001,0))),"")</f>
        <v/>
      </c>
      <c r="I723" s="67" t="str">
        <f t="shared" si="1"/>
        <v/>
      </c>
    </row>
    <row r="724">
      <c r="A724" s="21"/>
      <c r="B724" s="21"/>
      <c r="C724" s="64"/>
      <c r="D724" s="68"/>
      <c r="E724" s="21"/>
      <c r="F724" s="21"/>
      <c r="G724" s="21"/>
      <c r="H724" s="67" t="str">
        <f t="array" ref="H724">IFERROR(IF(G724="","",INDEX('Inventory List'!$U$4:$U$1001,MATCH(B724,'Inventory List'!$A$4:$A$1001,0))),"")</f>
        <v/>
      </c>
      <c r="I724" s="67" t="str">
        <f t="shared" si="1"/>
        <v/>
      </c>
    </row>
    <row r="725">
      <c r="A725" s="21"/>
      <c r="B725" s="21"/>
      <c r="C725" s="64"/>
      <c r="D725" s="68"/>
      <c r="E725" s="21"/>
      <c r="F725" s="21"/>
      <c r="G725" s="21"/>
      <c r="H725" s="67" t="str">
        <f t="array" ref="H725">IFERROR(IF(G725="","",INDEX('Inventory List'!$U$4:$U$1001,MATCH(B725,'Inventory List'!$A$4:$A$1001,0))),"")</f>
        <v/>
      </c>
      <c r="I725" s="67" t="str">
        <f t="shared" si="1"/>
        <v/>
      </c>
    </row>
    <row r="726">
      <c r="A726" s="21"/>
      <c r="B726" s="21"/>
      <c r="C726" s="64"/>
      <c r="D726" s="68"/>
      <c r="E726" s="21"/>
      <c r="F726" s="21"/>
      <c r="G726" s="21"/>
      <c r="H726" s="67" t="str">
        <f t="array" ref="H726">IFERROR(IF(G726="","",INDEX('Inventory List'!$U$4:$U$1001,MATCH(B726,'Inventory List'!$A$4:$A$1001,0))),"")</f>
        <v/>
      </c>
      <c r="I726" s="67" t="str">
        <f t="shared" si="1"/>
        <v/>
      </c>
    </row>
    <row r="727">
      <c r="A727" s="21"/>
      <c r="B727" s="21"/>
      <c r="C727" s="64"/>
      <c r="D727" s="68"/>
      <c r="E727" s="21"/>
      <c r="F727" s="21"/>
      <c r="G727" s="21"/>
      <c r="H727" s="67" t="str">
        <f t="array" ref="H727">IFERROR(IF(G727="","",INDEX('Inventory List'!$U$4:$U$1001,MATCH(B727,'Inventory List'!$A$4:$A$1001,0))),"")</f>
        <v/>
      </c>
      <c r="I727" s="67" t="str">
        <f t="shared" si="1"/>
        <v/>
      </c>
    </row>
    <row r="728">
      <c r="A728" s="21"/>
      <c r="B728" s="21"/>
      <c r="C728" s="64"/>
      <c r="D728" s="68"/>
      <c r="E728" s="21"/>
      <c r="F728" s="21"/>
      <c r="G728" s="21"/>
      <c r="H728" s="67" t="str">
        <f t="array" ref="H728">IFERROR(IF(G728="","",INDEX('Inventory List'!$U$4:$U$1001,MATCH(B728,'Inventory List'!$A$4:$A$1001,0))),"")</f>
        <v/>
      </c>
      <c r="I728" s="67" t="str">
        <f t="shared" si="1"/>
        <v/>
      </c>
    </row>
    <row r="729">
      <c r="A729" s="21"/>
      <c r="B729" s="21"/>
      <c r="C729" s="64"/>
      <c r="D729" s="68"/>
      <c r="E729" s="21"/>
      <c r="F729" s="21"/>
      <c r="G729" s="21"/>
      <c r="H729" s="67" t="str">
        <f t="array" ref="H729">IFERROR(IF(G729="","",INDEX('Inventory List'!$U$4:$U$1001,MATCH(B729,'Inventory List'!$A$4:$A$1001,0))),"")</f>
        <v/>
      </c>
      <c r="I729" s="67" t="str">
        <f t="shared" si="1"/>
        <v/>
      </c>
    </row>
    <row r="730">
      <c r="A730" s="21"/>
      <c r="B730" s="21"/>
      <c r="C730" s="64"/>
      <c r="D730" s="68"/>
      <c r="E730" s="21"/>
      <c r="F730" s="21"/>
      <c r="G730" s="21"/>
      <c r="H730" s="67" t="str">
        <f t="array" ref="H730">IFERROR(IF(G730="","",INDEX('Inventory List'!$U$4:$U$1001,MATCH(B730,'Inventory List'!$A$4:$A$1001,0))),"")</f>
        <v/>
      </c>
      <c r="I730" s="67" t="str">
        <f t="shared" si="1"/>
        <v/>
      </c>
    </row>
    <row r="731">
      <c r="A731" s="21"/>
      <c r="B731" s="21"/>
      <c r="C731" s="64"/>
      <c r="D731" s="68"/>
      <c r="E731" s="21"/>
      <c r="F731" s="21"/>
      <c r="G731" s="21"/>
      <c r="H731" s="67" t="str">
        <f t="array" ref="H731">IFERROR(IF(G731="","",INDEX('Inventory List'!$U$4:$U$1001,MATCH(B731,'Inventory List'!$A$4:$A$1001,0))),"")</f>
        <v/>
      </c>
      <c r="I731" s="67" t="str">
        <f t="shared" si="1"/>
        <v/>
      </c>
    </row>
    <row r="732">
      <c r="A732" s="21"/>
      <c r="B732" s="21"/>
      <c r="C732" s="64"/>
      <c r="D732" s="68"/>
      <c r="E732" s="21"/>
      <c r="F732" s="21"/>
      <c r="G732" s="21"/>
      <c r="H732" s="67" t="str">
        <f t="array" ref="H732">IFERROR(IF(G732="","",INDEX('Inventory List'!$U$4:$U$1001,MATCH(B732,'Inventory List'!$A$4:$A$1001,0))),"")</f>
        <v/>
      </c>
      <c r="I732" s="67" t="str">
        <f t="shared" si="1"/>
        <v/>
      </c>
    </row>
    <row r="733">
      <c r="A733" s="21"/>
      <c r="B733" s="21"/>
      <c r="C733" s="64"/>
      <c r="D733" s="68"/>
      <c r="E733" s="21"/>
      <c r="F733" s="21"/>
      <c r="G733" s="21"/>
      <c r="H733" s="67" t="str">
        <f t="array" ref="H733">IFERROR(IF(G733="","",INDEX('Inventory List'!$U$4:$U$1001,MATCH(B733,'Inventory List'!$A$4:$A$1001,0))),"")</f>
        <v/>
      </c>
      <c r="I733" s="67" t="str">
        <f t="shared" si="1"/>
        <v/>
      </c>
    </row>
    <row r="734">
      <c r="A734" s="21"/>
      <c r="B734" s="21"/>
      <c r="C734" s="64"/>
      <c r="D734" s="68"/>
      <c r="E734" s="21"/>
      <c r="F734" s="21"/>
      <c r="G734" s="21"/>
      <c r="H734" s="67" t="str">
        <f t="array" ref="H734">IFERROR(IF(G734="","",INDEX('Inventory List'!$U$4:$U$1001,MATCH(B734,'Inventory List'!$A$4:$A$1001,0))),"")</f>
        <v/>
      </c>
      <c r="I734" s="67" t="str">
        <f t="shared" si="1"/>
        <v/>
      </c>
    </row>
    <row r="735">
      <c r="A735" s="21"/>
      <c r="B735" s="21"/>
      <c r="C735" s="64"/>
      <c r="D735" s="68"/>
      <c r="E735" s="21"/>
      <c r="F735" s="21"/>
      <c r="G735" s="21"/>
      <c r="H735" s="67" t="str">
        <f t="array" ref="H735">IFERROR(IF(G735="","",INDEX('Inventory List'!$U$4:$U$1001,MATCH(B735,'Inventory List'!$A$4:$A$1001,0))),"")</f>
        <v/>
      </c>
      <c r="I735" s="67" t="str">
        <f t="shared" si="1"/>
        <v/>
      </c>
    </row>
    <row r="736">
      <c r="A736" s="21"/>
      <c r="B736" s="21"/>
      <c r="C736" s="64"/>
      <c r="D736" s="68"/>
      <c r="E736" s="21"/>
      <c r="F736" s="21"/>
      <c r="G736" s="21"/>
      <c r="H736" s="67" t="str">
        <f t="array" ref="H736">IFERROR(IF(G736="","",INDEX('Inventory List'!$U$4:$U$1001,MATCH(B736,'Inventory List'!$A$4:$A$1001,0))),"")</f>
        <v/>
      </c>
      <c r="I736" s="67" t="str">
        <f t="shared" si="1"/>
        <v/>
      </c>
    </row>
    <row r="737">
      <c r="A737" s="21"/>
      <c r="B737" s="21"/>
      <c r="C737" s="64"/>
      <c r="D737" s="68"/>
      <c r="E737" s="21"/>
      <c r="F737" s="21"/>
      <c r="G737" s="21"/>
      <c r="H737" s="67" t="str">
        <f t="array" ref="H737">IFERROR(IF(G737="","",INDEX('Inventory List'!$U$4:$U$1001,MATCH(B737,'Inventory List'!$A$4:$A$1001,0))),"")</f>
        <v/>
      </c>
      <c r="I737" s="67" t="str">
        <f t="shared" si="1"/>
        <v/>
      </c>
    </row>
    <row r="738">
      <c r="A738" s="21"/>
      <c r="B738" s="21"/>
      <c r="C738" s="64"/>
      <c r="D738" s="68"/>
      <c r="E738" s="21"/>
      <c r="F738" s="21"/>
      <c r="G738" s="21"/>
      <c r="H738" s="67" t="str">
        <f t="array" ref="H738">IFERROR(IF(G738="","",INDEX('Inventory List'!$U$4:$U$1001,MATCH(B738,'Inventory List'!$A$4:$A$1001,0))),"")</f>
        <v/>
      </c>
      <c r="I738" s="67" t="str">
        <f t="shared" si="1"/>
        <v/>
      </c>
    </row>
    <row r="739">
      <c r="A739" s="21"/>
      <c r="B739" s="21"/>
      <c r="C739" s="64"/>
      <c r="D739" s="68"/>
      <c r="E739" s="21"/>
      <c r="F739" s="21"/>
      <c r="G739" s="21"/>
      <c r="H739" s="67" t="str">
        <f t="array" ref="H739">IFERROR(IF(G739="","",INDEX('Inventory List'!$U$4:$U$1001,MATCH(B739,'Inventory List'!$A$4:$A$1001,0))),"")</f>
        <v/>
      </c>
      <c r="I739" s="67" t="str">
        <f t="shared" si="1"/>
        <v/>
      </c>
    </row>
    <row r="740">
      <c r="A740" s="21"/>
      <c r="B740" s="21"/>
      <c r="C740" s="64"/>
      <c r="D740" s="68"/>
      <c r="E740" s="21"/>
      <c r="F740" s="21"/>
      <c r="G740" s="21"/>
      <c r="H740" s="67" t="str">
        <f t="array" ref="H740">IFERROR(IF(G740="","",INDEX('Inventory List'!$U$4:$U$1001,MATCH(B740,'Inventory List'!$A$4:$A$1001,0))),"")</f>
        <v/>
      </c>
      <c r="I740" s="67" t="str">
        <f t="shared" si="1"/>
        <v/>
      </c>
    </row>
    <row r="741">
      <c r="A741" s="21"/>
      <c r="B741" s="21"/>
      <c r="C741" s="64"/>
      <c r="D741" s="68"/>
      <c r="E741" s="21"/>
      <c r="F741" s="21"/>
      <c r="G741" s="21"/>
      <c r="H741" s="67" t="str">
        <f t="array" ref="H741">IFERROR(IF(G741="","",INDEX('Inventory List'!$U$4:$U$1001,MATCH(B741,'Inventory List'!$A$4:$A$1001,0))),"")</f>
        <v/>
      </c>
      <c r="I741" s="67" t="str">
        <f t="shared" si="1"/>
        <v/>
      </c>
    </row>
    <row r="742">
      <c r="A742" s="21"/>
      <c r="B742" s="21"/>
      <c r="C742" s="64"/>
      <c r="D742" s="68"/>
      <c r="E742" s="21"/>
      <c r="F742" s="21"/>
      <c r="G742" s="21"/>
      <c r="H742" s="67" t="str">
        <f t="array" ref="H742">IFERROR(IF(G742="","",INDEX('Inventory List'!$U$4:$U$1001,MATCH(B742,'Inventory List'!$A$4:$A$1001,0))),"")</f>
        <v/>
      </c>
      <c r="I742" s="67" t="str">
        <f t="shared" si="1"/>
        <v/>
      </c>
    </row>
    <row r="743">
      <c r="A743" s="21"/>
      <c r="B743" s="21"/>
      <c r="C743" s="64"/>
      <c r="D743" s="68"/>
      <c r="E743" s="21"/>
      <c r="F743" s="21"/>
      <c r="G743" s="21"/>
      <c r="H743" s="67" t="str">
        <f t="array" ref="H743">IFERROR(IF(G743="","",INDEX('Inventory List'!$U$4:$U$1001,MATCH(B743,'Inventory List'!$A$4:$A$1001,0))),"")</f>
        <v/>
      </c>
      <c r="I743" s="67" t="str">
        <f t="shared" si="1"/>
        <v/>
      </c>
    </row>
    <row r="744">
      <c r="A744" s="21"/>
      <c r="B744" s="21"/>
      <c r="C744" s="64"/>
      <c r="D744" s="68"/>
      <c r="E744" s="21"/>
      <c r="F744" s="21"/>
      <c r="G744" s="21"/>
      <c r="H744" s="67" t="str">
        <f t="array" ref="H744">IFERROR(IF(G744="","",INDEX('Inventory List'!$U$4:$U$1001,MATCH(B744,'Inventory List'!$A$4:$A$1001,0))),"")</f>
        <v/>
      </c>
      <c r="I744" s="67" t="str">
        <f t="shared" si="1"/>
        <v/>
      </c>
    </row>
    <row r="745">
      <c r="A745" s="21"/>
      <c r="B745" s="21"/>
      <c r="C745" s="64"/>
      <c r="D745" s="68"/>
      <c r="E745" s="21"/>
      <c r="F745" s="21"/>
      <c r="G745" s="21"/>
      <c r="H745" s="67" t="str">
        <f t="array" ref="H745">IFERROR(IF(G745="","",INDEX('Inventory List'!$U$4:$U$1001,MATCH(B745,'Inventory List'!$A$4:$A$1001,0))),"")</f>
        <v/>
      </c>
      <c r="I745" s="67" t="str">
        <f t="shared" si="1"/>
        <v/>
      </c>
    </row>
    <row r="746">
      <c r="A746" s="21"/>
      <c r="B746" s="21"/>
      <c r="C746" s="64"/>
      <c r="D746" s="68"/>
      <c r="E746" s="21"/>
      <c r="F746" s="21"/>
      <c r="G746" s="21"/>
      <c r="H746" s="67" t="str">
        <f t="array" ref="H746">IFERROR(IF(G746="","",INDEX('Inventory List'!$U$4:$U$1001,MATCH(B746,'Inventory List'!$A$4:$A$1001,0))),"")</f>
        <v/>
      </c>
      <c r="I746" s="67" t="str">
        <f t="shared" si="1"/>
        <v/>
      </c>
    </row>
    <row r="747">
      <c r="A747" s="21"/>
      <c r="B747" s="21"/>
      <c r="C747" s="64"/>
      <c r="D747" s="68"/>
      <c r="E747" s="21"/>
      <c r="F747" s="21"/>
      <c r="G747" s="21"/>
      <c r="H747" s="67" t="str">
        <f t="array" ref="H747">IFERROR(IF(G747="","",INDEX('Inventory List'!$U$4:$U$1001,MATCH(B747,'Inventory List'!$A$4:$A$1001,0))),"")</f>
        <v/>
      </c>
      <c r="I747" s="67" t="str">
        <f t="shared" si="1"/>
        <v/>
      </c>
    </row>
    <row r="748">
      <c r="A748" s="21"/>
      <c r="B748" s="21"/>
      <c r="C748" s="64"/>
      <c r="D748" s="68"/>
      <c r="E748" s="21"/>
      <c r="F748" s="21"/>
      <c r="G748" s="21"/>
      <c r="H748" s="67" t="str">
        <f t="array" ref="H748">IFERROR(IF(G748="","",INDEX('Inventory List'!$U$4:$U$1001,MATCH(B748,'Inventory List'!$A$4:$A$1001,0))),"")</f>
        <v/>
      </c>
      <c r="I748" s="67" t="str">
        <f t="shared" si="1"/>
        <v/>
      </c>
    </row>
    <row r="749">
      <c r="A749" s="21"/>
      <c r="B749" s="21"/>
      <c r="C749" s="64"/>
      <c r="D749" s="68"/>
      <c r="E749" s="21"/>
      <c r="F749" s="21"/>
      <c r="G749" s="21"/>
      <c r="H749" s="67" t="str">
        <f t="array" ref="H749">IFERROR(IF(G749="","",INDEX('Inventory List'!$U$4:$U$1001,MATCH(B749,'Inventory List'!$A$4:$A$1001,0))),"")</f>
        <v/>
      </c>
      <c r="I749" s="67" t="str">
        <f t="shared" si="1"/>
        <v/>
      </c>
    </row>
    <row r="750">
      <c r="A750" s="21"/>
      <c r="B750" s="21"/>
      <c r="C750" s="64"/>
      <c r="D750" s="68"/>
      <c r="E750" s="21"/>
      <c r="F750" s="21"/>
      <c r="G750" s="21"/>
      <c r="H750" s="67" t="str">
        <f t="array" ref="H750">IFERROR(IF(G750="","",INDEX('Inventory List'!$U$4:$U$1001,MATCH(B750,'Inventory List'!$A$4:$A$1001,0))),"")</f>
        <v/>
      </c>
      <c r="I750" s="67" t="str">
        <f t="shared" si="1"/>
        <v/>
      </c>
    </row>
    <row r="751">
      <c r="A751" s="21"/>
      <c r="B751" s="21"/>
      <c r="C751" s="64"/>
      <c r="D751" s="68"/>
      <c r="E751" s="21"/>
      <c r="F751" s="21"/>
      <c r="G751" s="21"/>
      <c r="H751" s="67" t="str">
        <f t="array" ref="H751">IFERROR(IF(G751="","",INDEX('Inventory List'!$U$4:$U$1001,MATCH(B751,'Inventory List'!$A$4:$A$1001,0))),"")</f>
        <v/>
      </c>
      <c r="I751" s="67" t="str">
        <f t="shared" si="1"/>
        <v/>
      </c>
    </row>
    <row r="752">
      <c r="A752" s="21"/>
      <c r="B752" s="21"/>
      <c r="C752" s="64"/>
      <c r="D752" s="68"/>
      <c r="E752" s="21"/>
      <c r="F752" s="21"/>
      <c r="G752" s="21"/>
      <c r="H752" s="67" t="str">
        <f t="array" ref="H752">IFERROR(IF(G752="","",INDEX('Inventory List'!$U$4:$U$1001,MATCH(B752,'Inventory List'!$A$4:$A$1001,0))),"")</f>
        <v/>
      </c>
      <c r="I752" s="67" t="str">
        <f t="shared" si="1"/>
        <v/>
      </c>
    </row>
    <row r="753">
      <c r="A753" s="21"/>
      <c r="B753" s="21"/>
      <c r="C753" s="64"/>
      <c r="D753" s="68"/>
      <c r="E753" s="21"/>
      <c r="F753" s="21"/>
      <c r="G753" s="21"/>
      <c r="H753" s="67" t="str">
        <f t="array" ref="H753">IFERROR(IF(G753="","",INDEX('Inventory List'!$U$4:$U$1001,MATCH(B753,'Inventory List'!$A$4:$A$1001,0))),"")</f>
        <v/>
      </c>
      <c r="I753" s="67" t="str">
        <f t="shared" si="1"/>
        <v/>
      </c>
    </row>
    <row r="754">
      <c r="A754" s="21"/>
      <c r="B754" s="21"/>
      <c r="C754" s="64"/>
      <c r="D754" s="68"/>
      <c r="E754" s="21"/>
      <c r="F754" s="21"/>
      <c r="G754" s="21"/>
      <c r="H754" s="67" t="str">
        <f t="array" ref="H754">IFERROR(IF(G754="","",INDEX('Inventory List'!$U$4:$U$1001,MATCH(B754,'Inventory List'!$A$4:$A$1001,0))),"")</f>
        <v/>
      </c>
      <c r="I754" s="67" t="str">
        <f t="shared" si="1"/>
        <v/>
      </c>
    </row>
    <row r="755">
      <c r="A755" s="21"/>
      <c r="B755" s="21"/>
      <c r="C755" s="64"/>
      <c r="D755" s="68"/>
      <c r="E755" s="21"/>
      <c r="F755" s="21"/>
      <c r="G755" s="21"/>
      <c r="H755" s="67" t="str">
        <f t="array" ref="H755">IFERROR(IF(G755="","",INDEX('Inventory List'!$U$4:$U$1001,MATCH(B755,'Inventory List'!$A$4:$A$1001,0))),"")</f>
        <v/>
      </c>
      <c r="I755" s="67" t="str">
        <f t="shared" si="1"/>
        <v/>
      </c>
    </row>
    <row r="756">
      <c r="A756" s="21"/>
      <c r="B756" s="21"/>
      <c r="C756" s="64"/>
      <c r="D756" s="68"/>
      <c r="E756" s="21"/>
      <c r="F756" s="21"/>
      <c r="G756" s="21"/>
      <c r="H756" s="67" t="str">
        <f t="array" ref="H756">IFERROR(IF(G756="","",INDEX('Inventory List'!$U$4:$U$1001,MATCH(B756,'Inventory List'!$A$4:$A$1001,0))),"")</f>
        <v/>
      </c>
      <c r="I756" s="67" t="str">
        <f t="shared" si="1"/>
        <v/>
      </c>
    </row>
    <row r="757">
      <c r="A757" s="21"/>
      <c r="B757" s="21"/>
      <c r="C757" s="64"/>
      <c r="D757" s="68"/>
      <c r="E757" s="21"/>
      <c r="F757" s="21"/>
      <c r="G757" s="21"/>
      <c r="H757" s="67" t="str">
        <f t="array" ref="H757">IFERROR(IF(G757="","",INDEX('Inventory List'!$U$4:$U$1001,MATCH(B757,'Inventory List'!$A$4:$A$1001,0))),"")</f>
        <v/>
      </c>
      <c r="I757" s="67" t="str">
        <f t="shared" si="1"/>
        <v/>
      </c>
    </row>
    <row r="758">
      <c r="A758" s="21"/>
      <c r="B758" s="21"/>
      <c r="C758" s="64"/>
      <c r="D758" s="68"/>
      <c r="E758" s="21"/>
      <c r="F758" s="21"/>
      <c r="G758" s="21"/>
      <c r="H758" s="67" t="str">
        <f t="array" ref="H758">IFERROR(IF(G758="","",INDEX('Inventory List'!$U$4:$U$1001,MATCH(B758,'Inventory List'!$A$4:$A$1001,0))),"")</f>
        <v/>
      </c>
      <c r="I758" s="67" t="str">
        <f t="shared" si="1"/>
        <v/>
      </c>
    </row>
    <row r="759">
      <c r="A759" s="21"/>
      <c r="B759" s="21"/>
      <c r="C759" s="64"/>
      <c r="D759" s="68"/>
      <c r="E759" s="21"/>
      <c r="F759" s="21"/>
      <c r="G759" s="21"/>
      <c r="H759" s="67" t="str">
        <f t="array" ref="H759">IFERROR(IF(G759="","",INDEX('Inventory List'!$U$4:$U$1001,MATCH(B759,'Inventory List'!$A$4:$A$1001,0))),"")</f>
        <v/>
      </c>
      <c r="I759" s="67" t="str">
        <f t="shared" si="1"/>
        <v/>
      </c>
    </row>
    <row r="760">
      <c r="A760" s="21"/>
      <c r="B760" s="21"/>
      <c r="C760" s="64"/>
      <c r="D760" s="68"/>
      <c r="E760" s="21"/>
      <c r="F760" s="21"/>
      <c r="G760" s="21"/>
      <c r="H760" s="67" t="str">
        <f t="array" ref="H760">IFERROR(IF(G760="","",INDEX('Inventory List'!$U$4:$U$1001,MATCH(B760,'Inventory List'!$A$4:$A$1001,0))),"")</f>
        <v/>
      </c>
      <c r="I760" s="67" t="str">
        <f t="shared" si="1"/>
        <v/>
      </c>
    </row>
    <row r="761">
      <c r="A761" s="21"/>
      <c r="B761" s="21"/>
      <c r="C761" s="64"/>
      <c r="D761" s="68"/>
      <c r="E761" s="21"/>
      <c r="F761" s="21"/>
      <c r="G761" s="21"/>
      <c r="H761" s="67" t="str">
        <f t="array" ref="H761">IFERROR(IF(G761="","",INDEX('Inventory List'!$U$4:$U$1001,MATCH(B761,'Inventory List'!$A$4:$A$1001,0))),"")</f>
        <v/>
      </c>
      <c r="I761" s="67" t="str">
        <f t="shared" si="1"/>
        <v/>
      </c>
    </row>
    <row r="762">
      <c r="A762" s="21"/>
      <c r="B762" s="21"/>
      <c r="C762" s="64"/>
      <c r="D762" s="68"/>
      <c r="E762" s="21"/>
      <c r="F762" s="21"/>
      <c r="G762" s="21"/>
      <c r="H762" s="67" t="str">
        <f t="array" ref="H762">IFERROR(IF(G762="","",INDEX('Inventory List'!$U$4:$U$1001,MATCH(B762,'Inventory List'!$A$4:$A$1001,0))),"")</f>
        <v/>
      </c>
      <c r="I762" s="67" t="str">
        <f t="shared" si="1"/>
        <v/>
      </c>
    </row>
    <row r="763">
      <c r="A763" s="21"/>
      <c r="B763" s="21"/>
      <c r="C763" s="64"/>
      <c r="D763" s="68"/>
      <c r="E763" s="21"/>
      <c r="F763" s="21"/>
      <c r="G763" s="21"/>
      <c r="H763" s="67" t="str">
        <f t="array" ref="H763">IFERROR(IF(G763="","",INDEX('Inventory List'!$U$4:$U$1001,MATCH(B763,'Inventory List'!$A$4:$A$1001,0))),"")</f>
        <v/>
      </c>
      <c r="I763" s="67" t="str">
        <f t="shared" si="1"/>
        <v/>
      </c>
    </row>
    <row r="764">
      <c r="A764" s="21"/>
      <c r="B764" s="21"/>
      <c r="C764" s="64"/>
      <c r="D764" s="68"/>
      <c r="E764" s="21"/>
      <c r="F764" s="21"/>
      <c r="G764" s="21"/>
      <c r="H764" s="67" t="str">
        <f t="array" ref="H764">IFERROR(IF(G764="","",INDEX('Inventory List'!$U$4:$U$1001,MATCH(B764,'Inventory List'!$A$4:$A$1001,0))),"")</f>
        <v/>
      </c>
      <c r="I764" s="67" t="str">
        <f t="shared" si="1"/>
        <v/>
      </c>
    </row>
    <row r="765">
      <c r="A765" s="21"/>
      <c r="B765" s="21"/>
      <c r="C765" s="64"/>
      <c r="D765" s="68"/>
      <c r="E765" s="21"/>
      <c r="F765" s="21"/>
      <c r="G765" s="21"/>
      <c r="H765" s="67" t="str">
        <f t="array" ref="H765">IFERROR(IF(G765="","",INDEX('Inventory List'!$U$4:$U$1001,MATCH(B765,'Inventory List'!$A$4:$A$1001,0))),"")</f>
        <v/>
      </c>
      <c r="I765" s="67" t="str">
        <f t="shared" si="1"/>
        <v/>
      </c>
    </row>
    <row r="766">
      <c r="A766" s="21"/>
      <c r="B766" s="21"/>
      <c r="C766" s="64"/>
      <c r="D766" s="68"/>
      <c r="E766" s="21"/>
      <c r="F766" s="21"/>
      <c r="G766" s="21"/>
      <c r="H766" s="67" t="str">
        <f t="array" ref="H766">IFERROR(IF(G766="","",INDEX('Inventory List'!$U$4:$U$1001,MATCH(B766,'Inventory List'!$A$4:$A$1001,0))),"")</f>
        <v/>
      </c>
      <c r="I766" s="67" t="str">
        <f t="shared" si="1"/>
        <v/>
      </c>
    </row>
    <row r="767">
      <c r="A767" s="21"/>
      <c r="B767" s="21"/>
      <c r="C767" s="64"/>
      <c r="D767" s="68"/>
      <c r="E767" s="21"/>
      <c r="F767" s="21"/>
      <c r="G767" s="21"/>
      <c r="H767" s="67" t="str">
        <f t="array" ref="H767">IFERROR(IF(G767="","",INDEX('Inventory List'!$U$4:$U$1001,MATCH(B767,'Inventory List'!$A$4:$A$1001,0))),"")</f>
        <v/>
      </c>
      <c r="I767" s="67" t="str">
        <f t="shared" si="1"/>
        <v/>
      </c>
    </row>
    <row r="768">
      <c r="A768" s="21"/>
      <c r="B768" s="21"/>
      <c r="C768" s="64"/>
      <c r="D768" s="68"/>
      <c r="E768" s="21"/>
      <c r="F768" s="21"/>
      <c r="G768" s="21"/>
      <c r="H768" s="67" t="str">
        <f t="array" ref="H768">IFERROR(IF(G768="","",INDEX('Inventory List'!$U$4:$U$1001,MATCH(B768,'Inventory List'!$A$4:$A$1001,0))),"")</f>
        <v/>
      </c>
      <c r="I768" s="67" t="str">
        <f t="shared" si="1"/>
        <v/>
      </c>
    </row>
    <row r="769">
      <c r="A769" s="21"/>
      <c r="B769" s="21"/>
      <c r="C769" s="64"/>
      <c r="D769" s="68"/>
      <c r="E769" s="21"/>
      <c r="F769" s="21"/>
      <c r="G769" s="21"/>
      <c r="H769" s="67" t="str">
        <f t="array" ref="H769">IFERROR(IF(G769="","",INDEX('Inventory List'!$U$4:$U$1001,MATCH(B769,'Inventory List'!$A$4:$A$1001,0))),"")</f>
        <v/>
      </c>
      <c r="I769" s="67" t="str">
        <f t="shared" si="1"/>
        <v/>
      </c>
    </row>
    <row r="770">
      <c r="A770" s="21"/>
      <c r="B770" s="21"/>
      <c r="C770" s="64"/>
      <c r="D770" s="68"/>
      <c r="E770" s="21"/>
      <c r="F770" s="21"/>
      <c r="G770" s="21"/>
      <c r="H770" s="67" t="str">
        <f t="array" ref="H770">IFERROR(IF(G770="","",INDEX('Inventory List'!$U$4:$U$1001,MATCH(B770,'Inventory List'!$A$4:$A$1001,0))),"")</f>
        <v/>
      </c>
      <c r="I770" s="67" t="str">
        <f t="shared" si="1"/>
        <v/>
      </c>
    </row>
    <row r="771">
      <c r="A771" s="21"/>
      <c r="B771" s="21"/>
      <c r="C771" s="64"/>
      <c r="D771" s="68"/>
      <c r="E771" s="21"/>
      <c r="F771" s="21"/>
      <c r="G771" s="21"/>
      <c r="H771" s="67" t="str">
        <f t="array" ref="H771">IFERROR(IF(G771="","",INDEX('Inventory List'!$U$4:$U$1001,MATCH(B771,'Inventory List'!$A$4:$A$1001,0))),"")</f>
        <v/>
      </c>
      <c r="I771" s="67" t="str">
        <f t="shared" si="1"/>
        <v/>
      </c>
    </row>
    <row r="772">
      <c r="A772" s="21"/>
      <c r="B772" s="21"/>
      <c r="C772" s="64"/>
      <c r="D772" s="68"/>
      <c r="E772" s="21"/>
      <c r="F772" s="21"/>
      <c r="G772" s="21"/>
      <c r="H772" s="67" t="str">
        <f t="array" ref="H772">IFERROR(IF(G772="","",INDEX('Inventory List'!$U$4:$U$1001,MATCH(B772,'Inventory List'!$A$4:$A$1001,0))),"")</f>
        <v/>
      </c>
      <c r="I772" s="67" t="str">
        <f t="shared" si="1"/>
        <v/>
      </c>
    </row>
    <row r="773">
      <c r="A773" s="21"/>
      <c r="B773" s="21"/>
      <c r="C773" s="64"/>
      <c r="D773" s="68"/>
      <c r="E773" s="21"/>
      <c r="F773" s="21"/>
      <c r="G773" s="21"/>
      <c r="H773" s="67" t="str">
        <f t="array" ref="H773">IFERROR(IF(G773="","",INDEX('Inventory List'!$U$4:$U$1001,MATCH(B773,'Inventory List'!$A$4:$A$1001,0))),"")</f>
        <v/>
      </c>
      <c r="I773" s="67" t="str">
        <f t="shared" si="1"/>
        <v/>
      </c>
    </row>
    <row r="774">
      <c r="A774" s="21"/>
      <c r="B774" s="21"/>
      <c r="C774" s="64"/>
      <c r="D774" s="68"/>
      <c r="E774" s="21"/>
      <c r="F774" s="21"/>
      <c r="G774" s="21"/>
      <c r="H774" s="67" t="str">
        <f t="array" ref="H774">IFERROR(IF(G774="","",INDEX('Inventory List'!$U$4:$U$1001,MATCH(B774,'Inventory List'!$A$4:$A$1001,0))),"")</f>
        <v/>
      </c>
      <c r="I774" s="67" t="str">
        <f t="shared" si="1"/>
        <v/>
      </c>
    </row>
    <row r="775">
      <c r="A775" s="21"/>
      <c r="B775" s="21"/>
      <c r="C775" s="64"/>
      <c r="D775" s="68"/>
      <c r="E775" s="21"/>
      <c r="F775" s="21"/>
      <c r="G775" s="21"/>
      <c r="H775" s="67" t="str">
        <f t="array" ref="H775">IFERROR(IF(G775="","",INDEX('Inventory List'!$U$4:$U$1001,MATCH(B775,'Inventory List'!$A$4:$A$1001,0))),"")</f>
        <v/>
      </c>
      <c r="I775" s="67" t="str">
        <f t="shared" si="1"/>
        <v/>
      </c>
    </row>
    <row r="776">
      <c r="A776" s="21"/>
      <c r="B776" s="21"/>
      <c r="C776" s="64"/>
      <c r="D776" s="68"/>
      <c r="E776" s="21"/>
      <c r="F776" s="21"/>
      <c r="G776" s="21"/>
      <c r="H776" s="67" t="str">
        <f t="array" ref="H776">IFERROR(IF(G776="","",INDEX('Inventory List'!$U$4:$U$1001,MATCH(B776,'Inventory List'!$A$4:$A$1001,0))),"")</f>
        <v/>
      </c>
      <c r="I776" s="67" t="str">
        <f t="shared" si="1"/>
        <v/>
      </c>
    </row>
    <row r="777">
      <c r="A777" s="21"/>
      <c r="B777" s="21"/>
      <c r="C777" s="64"/>
      <c r="D777" s="68"/>
      <c r="E777" s="21"/>
      <c r="F777" s="21"/>
      <c r="G777" s="21"/>
      <c r="H777" s="67" t="str">
        <f t="array" ref="H777">IFERROR(IF(G777="","",INDEX('Inventory List'!$U$4:$U$1001,MATCH(B777,'Inventory List'!$A$4:$A$1001,0))),"")</f>
        <v/>
      </c>
      <c r="I777" s="67" t="str">
        <f t="shared" si="1"/>
        <v/>
      </c>
    </row>
    <row r="778">
      <c r="A778" s="21"/>
      <c r="B778" s="21"/>
      <c r="C778" s="64"/>
      <c r="D778" s="68"/>
      <c r="E778" s="21"/>
      <c r="F778" s="21"/>
      <c r="G778" s="21"/>
      <c r="H778" s="67" t="str">
        <f t="array" ref="H778">IFERROR(IF(G778="","",INDEX('Inventory List'!$U$4:$U$1001,MATCH(B778,'Inventory List'!$A$4:$A$1001,0))),"")</f>
        <v/>
      </c>
      <c r="I778" s="67" t="str">
        <f t="shared" si="1"/>
        <v/>
      </c>
    </row>
    <row r="779">
      <c r="A779" s="21"/>
      <c r="B779" s="21"/>
      <c r="C779" s="64"/>
      <c r="D779" s="68"/>
      <c r="E779" s="21"/>
      <c r="F779" s="21"/>
      <c r="G779" s="21"/>
      <c r="H779" s="67" t="str">
        <f t="array" ref="H779">IFERROR(IF(G779="","",INDEX('Inventory List'!$U$4:$U$1001,MATCH(B779,'Inventory List'!$A$4:$A$1001,0))),"")</f>
        <v/>
      </c>
      <c r="I779" s="67" t="str">
        <f t="shared" si="1"/>
        <v/>
      </c>
    </row>
    <row r="780">
      <c r="A780" s="21"/>
      <c r="B780" s="21"/>
      <c r="C780" s="64"/>
      <c r="D780" s="68"/>
      <c r="E780" s="21"/>
      <c r="F780" s="21"/>
      <c r="G780" s="21"/>
      <c r="H780" s="67" t="str">
        <f t="array" ref="H780">IFERROR(IF(G780="","",INDEX('Inventory List'!$U$4:$U$1001,MATCH(B780,'Inventory List'!$A$4:$A$1001,0))),"")</f>
        <v/>
      </c>
      <c r="I780" s="67" t="str">
        <f t="shared" si="1"/>
        <v/>
      </c>
    </row>
    <row r="781">
      <c r="A781" s="21"/>
      <c r="B781" s="21"/>
      <c r="C781" s="64"/>
      <c r="D781" s="68"/>
      <c r="E781" s="21"/>
      <c r="F781" s="21"/>
      <c r="G781" s="21"/>
      <c r="H781" s="67" t="str">
        <f t="array" ref="H781">IFERROR(IF(G781="","",INDEX('Inventory List'!$U$4:$U$1001,MATCH(B781,'Inventory List'!$A$4:$A$1001,0))),"")</f>
        <v/>
      </c>
      <c r="I781" s="67" t="str">
        <f t="shared" si="1"/>
        <v/>
      </c>
    </row>
    <row r="782">
      <c r="A782" s="21"/>
      <c r="B782" s="21"/>
      <c r="C782" s="64"/>
      <c r="D782" s="68"/>
      <c r="E782" s="21"/>
      <c r="F782" s="21"/>
      <c r="G782" s="21"/>
      <c r="H782" s="67" t="str">
        <f t="array" ref="H782">IFERROR(IF(G782="","",INDEX('Inventory List'!$U$4:$U$1001,MATCH(B782,'Inventory List'!$A$4:$A$1001,0))),"")</f>
        <v/>
      </c>
      <c r="I782" s="67" t="str">
        <f t="shared" si="1"/>
        <v/>
      </c>
    </row>
    <row r="783">
      <c r="A783" s="21"/>
      <c r="B783" s="21"/>
      <c r="C783" s="64"/>
      <c r="D783" s="68"/>
      <c r="E783" s="21"/>
      <c r="F783" s="21"/>
      <c r="G783" s="21"/>
      <c r="H783" s="67" t="str">
        <f t="array" ref="H783">IFERROR(IF(G783="","",INDEX('Inventory List'!$U$4:$U$1001,MATCH(B783,'Inventory List'!$A$4:$A$1001,0))),"")</f>
        <v/>
      </c>
      <c r="I783" s="67" t="str">
        <f t="shared" si="1"/>
        <v/>
      </c>
    </row>
    <row r="784">
      <c r="A784" s="21"/>
      <c r="B784" s="21"/>
      <c r="C784" s="64"/>
      <c r="D784" s="68"/>
      <c r="E784" s="21"/>
      <c r="F784" s="21"/>
      <c r="G784" s="21"/>
      <c r="H784" s="67" t="str">
        <f t="array" ref="H784">IFERROR(IF(G784="","",INDEX('Inventory List'!$U$4:$U$1001,MATCH(B784,'Inventory List'!$A$4:$A$1001,0))),"")</f>
        <v/>
      </c>
      <c r="I784" s="67" t="str">
        <f t="shared" si="1"/>
        <v/>
      </c>
    </row>
    <row r="785">
      <c r="A785" s="21"/>
      <c r="B785" s="21"/>
      <c r="C785" s="64"/>
      <c r="D785" s="68"/>
      <c r="E785" s="21"/>
      <c r="F785" s="21"/>
      <c r="G785" s="21"/>
      <c r="H785" s="67" t="str">
        <f t="array" ref="H785">IFERROR(IF(G785="","",INDEX('Inventory List'!$U$4:$U$1001,MATCH(B785,'Inventory List'!$A$4:$A$1001,0))),"")</f>
        <v/>
      </c>
      <c r="I785" s="67" t="str">
        <f t="shared" si="1"/>
        <v/>
      </c>
    </row>
    <row r="786">
      <c r="A786" s="21"/>
      <c r="B786" s="21"/>
      <c r="C786" s="64"/>
      <c r="D786" s="68"/>
      <c r="E786" s="21"/>
      <c r="F786" s="21"/>
      <c r="G786" s="21"/>
      <c r="H786" s="67" t="str">
        <f t="array" ref="H786">IFERROR(IF(G786="","",INDEX('Inventory List'!$U$4:$U$1001,MATCH(B786,'Inventory List'!$A$4:$A$1001,0))),"")</f>
        <v/>
      </c>
      <c r="I786" s="67" t="str">
        <f t="shared" si="1"/>
        <v/>
      </c>
    </row>
    <row r="787">
      <c r="A787" s="21"/>
      <c r="B787" s="21"/>
      <c r="C787" s="64"/>
      <c r="D787" s="68"/>
      <c r="E787" s="21"/>
      <c r="F787" s="21"/>
      <c r="G787" s="21"/>
      <c r="H787" s="67" t="str">
        <f t="array" ref="H787">IFERROR(IF(G787="","",INDEX('Inventory List'!$U$4:$U$1001,MATCH(B787,'Inventory List'!$A$4:$A$1001,0))),"")</f>
        <v/>
      </c>
      <c r="I787" s="67" t="str">
        <f t="shared" si="1"/>
        <v/>
      </c>
    </row>
    <row r="788">
      <c r="A788" s="21"/>
      <c r="B788" s="21"/>
      <c r="C788" s="64"/>
      <c r="D788" s="68"/>
      <c r="E788" s="21"/>
      <c r="F788" s="21"/>
      <c r="G788" s="21"/>
      <c r="H788" s="67" t="str">
        <f t="array" ref="H788">IFERROR(IF(G788="","",INDEX('Inventory List'!$U$4:$U$1001,MATCH(B788,'Inventory List'!$A$4:$A$1001,0))),"")</f>
        <v/>
      </c>
      <c r="I788" s="67" t="str">
        <f t="shared" si="1"/>
        <v/>
      </c>
    </row>
    <row r="789">
      <c r="A789" s="21"/>
      <c r="B789" s="21"/>
      <c r="C789" s="64"/>
      <c r="D789" s="68"/>
      <c r="E789" s="21"/>
      <c r="F789" s="21"/>
      <c r="G789" s="21"/>
      <c r="H789" s="67" t="str">
        <f t="array" ref="H789">IFERROR(IF(G789="","",INDEX('Inventory List'!$U$4:$U$1001,MATCH(B789,'Inventory List'!$A$4:$A$1001,0))),"")</f>
        <v/>
      </c>
      <c r="I789" s="67" t="str">
        <f t="shared" si="1"/>
        <v/>
      </c>
    </row>
    <row r="790">
      <c r="A790" s="21"/>
      <c r="B790" s="21"/>
      <c r="C790" s="64"/>
      <c r="D790" s="68"/>
      <c r="E790" s="21"/>
      <c r="F790" s="21"/>
      <c r="G790" s="21"/>
      <c r="H790" s="67" t="str">
        <f t="array" ref="H790">IFERROR(IF(G790="","",INDEX('Inventory List'!$U$4:$U$1001,MATCH(B790,'Inventory List'!$A$4:$A$1001,0))),"")</f>
        <v/>
      </c>
      <c r="I790" s="67" t="str">
        <f t="shared" si="1"/>
        <v/>
      </c>
    </row>
    <row r="791">
      <c r="A791" s="21"/>
      <c r="B791" s="21"/>
      <c r="C791" s="64"/>
      <c r="D791" s="68"/>
      <c r="E791" s="21"/>
      <c r="F791" s="21"/>
      <c r="G791" s="21"/>
      <c r="H791" s="67" t="str">
        <f t="array" ref="H791">IFERROR(IF(G791="","",INDEX('Inventory List'!$U$4:$U$1001,MATCH(B791,'Inventory List'!$A$4:$A$1001,0))),"")</f>
        <v/>
      </c>
      <c r="I791" s="67" t="str">
        <f t="shared" si="1"/>
        <v/>
      </c>
    </row>
    <row r="792">
      <c r="A792" s="21"/>
      <c r="B792" s="21"/>
      <c r="C792" s="64"/>
      <c r="D792" s="68"/>
      <c r="E792" s="21"/>
      <c r="F792" s="21"/>
      <c r="G792" s="21"/>
      <c r="H792" s="67" t="str">
        <f t="array" ref="H792">IFERROR(IF(G792="","",INDEX('Inventory List'!$U$4:$U$1001,MATCH(B792,'Inventory List'!$A$4:$A$1001,0))),"")</f>
        <v/>
      </c>
      <c r="I792" s="67" t="str">
        <f t="shared" si="1"/>
        <v/>
      </c>
    </row>
    <row r="793">
      <c r="A793" s="21"/>
      <c r="B793" s="21"/>
      <c r="C793" s="64"/>
      <c r="D793" s="68"/>
      <c r="E793" s="21"/>
      <c r="F793" s="21"/>
      <c r="G793" s="21"/>
      <c r="H793" s="67" t="str">
        <f t="array" ref="H793">IFERROR(IF(G793="","",INDEX('Inventory List'!$U$4:$U$1001,MATCH(B793,'Inventory List'!$A$4:$A$1001,0))),"")</f>
        <v/>
      </c>
      <c r="I793" s="67" t="str">
        <f t="shared" si="1"/>
        <v/>
      </c>
    </row>
    <row r="794">
      <c r="A794" s="21"/>
      <c r="B794" s="21"/>
      <c r="C794" s="64"/>
      <c r="D794" s="68"/>
      <c r="E794" s="21"/>
      <c r="F794" s="21"/>
      <c r="G794" s="21"/>
      <c r="H794" s="67" t="str">
        <f t="array" ref="H794">IFERROR(IF(G794="","",INDEX('Inventory List'!$U$4:$U$1001,MATCH(B794,'Inventory List'!$A$4:$A$1001,0))),"")</f>
        <v/>
      </c>
      <c r="I794" s="67" t="str">
        <f t="shared" si="1"/>
        <v/>
      </c>
    </row>
    <row r="795">
      <c r="A795" s="21"/>
      <c r="B795" s="21"/>
      <c r="C795" s="64"/>
      <c r="D795" s="68"/>
      <c r="E795" s="21"/>
      <c r="F795" s="21"/>
      <c r="G795" s="21"/>
      <c r="H795" s="67" t="str">
        <f t="array" ref="H795">IFERROR(IF(G795="","",INDEX('Inventory List'!$U$4:$U$1001,MATCH(B795,'Inventory List'!$A$4:$A$1001,0))),"")</f>
        <v/>
      </c>
      <c r="I795" s="67" t="str">
        <f t="shared" si="1"/>
        <v/>
      </c>
    </row>
    <row r="796">
      <c r="A796" s="21"/>
      <c r="B796" s="21"/>
      <c r="C796" s="64"/>
      <c r="D796" s="68"/>
      <c r="E796" s="21"/>
      <c r="F796" s="21"/>
      <c r="G796" s="21"/>
      <c r="H796" s="67" t="str">
        <f t="array" ref="H796">IFERROR(IF(G796="","",INDEX('Inventory List'!$U$4:$U$1001,MATCH(B796,'Inventory List'!$A$4:$A$1001,0))),"")</f>
        <v/>
      </c>
      <c r="I796" s="67" t="str">
        <f t="shared" si="1"/>
        <v/>
      </c>
    </row>
    <row r="797">
      <c r="A797" s="21"/>
      <c r="B797" s="21"/>
      <c r="C797" s="64"/>
      <c r="D797" s="68"/>
      <c r="E797" s="21"/>
      <c r="F797" s="21"/>
      <c r="G797" s="21"/>
      <c r="H797" s="67" t="str">
        <f t="array" ref="H797">IFERROR(IF(G797="","",INDEX('Inventory List'!$U$4:$U$1001,MATCH(B797,'Inventory List'!$A$4:$A$1001,0))),"")</f>
        <v/>
      </c>
      <c r="I797" s="67" t="str">
        <f t="shared" si="1"/>
        <v/>
      </c>
    </row>
    <row r="798">
      <c r="A798" s="21"/>
      <c r="B798" s="21"/>
      <c r="C798" s="64"/>
      <c r="D798" s="68"/>
      <c r="E798" s="21"/>
      <c r="F798" s="21"/>
      <c r="G798" s="21"/>
      <c r="H798" s="67" t="str">
        <f t="array" ref="H798">IFERROR(IF(G798="","",INDEX('Inventory List'!$U$4:$U$1001,MATCH(B798,'Inventory List'!$A$4:$A$1001,0))),"")</f>
        <v/>
      </c>
      <c r="I798" s="67" t="str">
        <f t="shared" si="1"/>
        <v/>
      </c>
    </row>
    <row r="799">
      <c r="A799" s="21"/>
      <c r="B799" s="21"/>
      <c r="C799" s="64"/>
      <c r="D799" s="68"/>
      <c r="E799" s="21"/>
      <c r="F799" s="21"/>
      <c r="G799" s="21"/>
      <c r="H799" s="67" t="str">
        <f t="array" ref="H799">IFERROR(IF(G799="","",INDEX('Inventory List'!$U$4:$U$1001,MATCH(B799,'Inventory List'!$A$4:$A$1001,0))),"")</f>
        <v/>
      </c>
      <c r="I799" s="67" t="str">
        <f t="shared" si="1"/>
        <v/>
      </c>
    </row>
    <row r="800">
      <c r="A800" s="21"/>
      <c r="B800" s="21"/>
      <c r="C800" s="64"/>
      <c r="D800" s="68"/>
      <c r="E800" s="21"/>
      <c r="F800" s="21"/>
      <c r="G800" s="21"/>
      <c r="H800" s="67" t="str">
        <f t="array" ref="H800">IFERROR(IF(G800="","",INDEX('Inventory List'!$U$4:$U$1001,MATCH(B800,'Inventory List'!$A$4:$A$1001,0))),"")</f>
        <v/>
      </c>
      <c r="I800" s="67" t="str">
        <f t="shared" si="1"/>
        <v/>
      </c>
    </row>
    <row r="801">
      <c r="A801" s="21"/>
      <c r="B801" s="21"/>
      <c r="C801" s="64"/>
      <c r="D801" s="68"/>
      <c r="E801" s="21"/>
      <c r="F801" s="21"/>
      <c r="G801" s="21"/>
      <c r="H801" s="67" t="str">
        <f t="array" ref="H801">IFERROR(IF(G801="","",INDEX('Inventory List'!$U$4:$U$1001,MATCH(B801,'Inventory List'!$A$4:$A$1001,0))),"")</f>
        <v/>
      </c>
      <c r="I801" s="67" t="str">
        <f t="shared" si="1"/>
        <v/>
      </c>
    </row>
    <row r="802">
      <c r="A802" s="21"/>
      <c r="B802" s="21"/>
      <c r="C802" s="64"/>
      <c r="D802" s="68"/>
      <c r="E802" s="21"/>
      <c r="F802" s="21"/>
      <c r="G802" s="21"/>
      <c r="H802" s="67" t="str">
        <f t="array" ref="H802">IFERROR(IF(G802="","",INDEX('Inventory List'!$U$4:$U$1001,MATCH(B802,'Inventory List'!$A$4:$A$1001,0))),"")</f>
        <v/>
      </c>
      <c r="I802" s="67" t="str">
        <f t="shared" si="1"/>
        <v/>
      </c>
    </row>
    <row r="803">
      <c r="A803" s="21"/>
      <c r="B803" s="21"/>
      <c r="C803" s="64"/>
      <c r="D803" s="68"/>
      <c r="E803" s="21"/>
      <c r="F803" s="21"/>
      <c r="G803" s="21"/>
      <c r="H803" s="67" t="str">
        <f t="array" ref="H803">IFERROR(IF(G803="","",INDEX('Inventory List'!$U$4:$U$1001,MATCH(B803,'Inventory List'!$A$4:$A$1001,0))),"")</f>
        <v/>
      </c>
      <c r="I803" s="67" t="str">
        <f t="shared" si="1"/>
        <v/>
      </c>
    </row>
    <row r="804">
      <c r="A804" s="21"/>
      <c r="B804" s="21"/>
      <c r="C804" s="64"/>
      <c r="D804" s="68"/>
      <c r="E804" s="21"/>
      <c r="F804" s="21"/>
      <c r="G804" s="21"/>
      <c r="H804" s="67" t="str">
        <f t="array" ref="H804">IFERROR(IF(G804="","",INDEX('Inventory List'!$U$4:$U$1001,MATCH(B804,'Inventory List'!$A$4:$A$1001,0))),"")</f>
        <v/>
      </c>
      <c r="I804" s="67" t="str">
        <f t="shared" si="1"/>
        <v/>
      </c>
    </row>
    <row r="805">
      <c r="A805" s="21"/>
      <c r="B805" s="21"/>
      <c r="C805" s="64"/>
      <c r="D805" s="68"/>
      <c r="E805" s="21"/>
      <c r="F805" s="21"/>
      <c r="G805" s="21"/>
      <c r="H805" s="67" t="str">
        <f t="array" ref="H805">IFERROR(IF(G805="","",INDEX('Inventory List'!$U$4:$U$1001,MATCH(B805,'Inventory List'!$A$4:$A$1001,0))),"")</f>
        <v/>
      </c>
      <c r="I805" s="67" t="str">
        <f t="shared" si="1"/>
        <v/>
      </c>
    </row>
    <row r="806">
      <c r="A806" s="21"/>
      <c r="B806" s="21"/>
      <c r="C806" s="64"/>
      <c r="D806" s="68"/>
      <c r="E806" s="21"/>
      <c r="F806" s="21"/>
      <c r="G806" s="21"/>
      <c r="H806" s="67" t="str">
        <f t="array" ref="H806">IFERROR(IF(G806="","",INDEX('Inventory List'!$U$4:$U$1001,MATCH(B806,'Inventory List'!$A$4:$A$1001,0))),"")</f>
        <v/>
      </c>
      <c r="I806" s="67" t="str">
        <f t="shared" si="1"/>
        <v/>
      </c>
    </row>
    <row r="807">
      <c r="A807" s="21"/>
      <c r="B807" s="21"/>
      <c r="C807" s="64"/>
      <c r="D807" s="68"/>
      <c r="E807" s="21"/>
      <c r="F807" s="21"/>
      <c r="G807" s="21"/>
      <c r="H807" s="67" t="str">
        <f t="array" ref="H807">IFERROR(IF(G807="","",INDEX('Inventory List'!$U$4:$U$1001,MATCH(B807,'Inventory List'!$A$4:$A$1001,0))),"")</f>
        <v/>
      </c>
      <c r="I807" s="67" t="str">
        <f t="shared" si="1"/>
        <v/>
      </c>
    </row>
    <row r="808">
      <c r="A808" s="21"/>
      <c r="B808" s="21"/>
      <c r="C808" s="64"/>
      <c r="D808" s="68"/>
      <c r="E808" s="21"/>
      <c r="F808" s="21"/>
      <c r="G808" s="21"/>
      <c r="H808" s="67" t="str">
        <f t="array" ref="H808">IFERROR(IF(G808="","",INDEX('Inventory List'!$U$4:$U$1001,MATCH(B808,'Inventory List'!$A$4:$A$1001,0))),"")</f>
        <v/>
      </c>
      <c r="I808" s="67" t="str">
        <f t="shared" si="1"/>
        <v/>
      </c>
    </row>
    <row r="809">
      <c r="A809" s="21"/>
      <c r="B809" s="21"/>
      <c r="C809" s="64"/>
      <c r="D809" s="68"/>
      <c r="E809" s="21"/>
      <c r="F809" s="21"/>
      <c r="G809" s="21"/>
      <c r="H809" s="67" t="str">
        <f t="array" ref="H809">IFERROR(IF(G809="","",INDEX('Inventory List'!$U$4:$U$1001,MATCH(B809,'Inventory List'!$A$4:$A$1001,0))),"")</f>
        <v/>
      </c>
      <c r="I809" s="67" t="str">
        <f t="shared" si="1"/>
        <v/>
      </c>
    </row>
    <row r="810">
      <c r="A810" s="21"/>
      <c r="B810" s="21"/>
      <c r="C810" s="64"/>
      <c r="D810" s="68"/>
      <c r="E810" s="21"/>
      <c r="F810" s="21"/>
      <c r="G810" s="21"/>
      <c r="H810" s="67" t="str">
        <f t="array" ref="H810">IFERROR(IF(G810="","",INDEX('Inventory List'!$U$4:$U$1001,MATCH(B810,'Inventory List'!$A$4:$A$1001,0))),"")</f>
        <v/>
      </c>
      <c r="I810" s="67" t="str">
        <f t="shared" si="1"/>
        <v/>
      </c>
    </row>
    <row r="811">
      <c r="A811" s="21"/>
      <c r="B811" s="21"/>
      <c r="C811" s="64"/>
      <c r="D811" s="68"/>
      <c r="E811" s="21"/>
      <c r="F811" s="21"/>
      <c r="G811" s="21"/>
      <c r="H811" s="67" t="str">
        <f t="array" ref="H811">IFERROR(IF(G811="","",INDEX('Inventory List'!$U$4:$U$1001,MATCH(B811,'Inventory List'!$A$4:$A$1001,0))),"")</f>
        <v/>
      </c>
      <c r="I811" s="67" t="str">
        <f t="shared" si="1"/>
        <v/>
      </c>
    </row>
    <row r="812">
      <c r="A812" s="21"/>
      <c r="B812" s="21"/>
      <c r="C812" s="64"/>
      <c r="D812" s="68"/>
      <c r="E812" s="21"/>
      <c r="F812" s="21"/>
      <c r="G812" s="21"/>
      <c r="H812" s="67" t="str">
        <f t="array" ref="H812">IFERROR(IF(G812="","",INDEX('Inventory List'!$U$4:$U$1001,MATCH(B812,'Inventory List'!$A$4:$A$1001,0))),"")</f>
        <v/>
      </c>
      <c r="I812" s="67" t="str">
        <f t="shared" si="1"/>
        <v/>
      </c>
    </row>
    <row r="813">
      <c r="A813" s="21"/>
      <c r="B813" s="21"/>
      <c r="C813" s="64"/>
      <c r="D813" s="68"/>
      <c r="E813" s="21"/>
      <c r="F813" s="21"/>
      <c r="G813" s="21"/>
      <c r="H813" s="67" t="str">
        <f t="array" ref="H813">IFERROR(IF(G813="","",INDEX('Inventory List'!$U$4:$U$1001,MATCH(B813,'Inventory List'!$A$4:$A$1001,0))),"")</f>
        <v/>
      </c>
      <c r="I813" s="67" t="str">
        <f t="shared" si="1"/>
        <v/>
      </c>
    </row>
    <row r="814">
      <c r="A814" s="21"/>
      <c r="B814" s="21"/>
      <c r="C814" s="64"/>
      <c r="D814" s="68"/>
      <c r="E814" s="21"/>
      <c r="F814" s="21"/>
      <c r="G814" s="21"/>
      <c r="H814" s="67" t="str">
        <f t="array" ref="H814">IFERROR(IF(G814="","",INDEX('Inventory List'!$U$4:$U$1001,MATCH(B814,'Inventory List'!$A$4:$A$1001,0))),"")</f>
        <v/>
      </c>
      <c r="I814" s="67" t="str">
        <f t="shared" si="1"/>
        <v/>
      </c>
    </row>
    <row r="815">
      <c r="A815" s="21"/>
      <c r="B815" s="21"/>
      <c r="C815" s="64"/>
      <c r="D815" s="68"/>
      <c r="E815" s="21"/>
      <c r="F815" s="21"/>
      <c r="G815" s="21"/>
      <c r="H815" s="67" t="str">
        <f t="array" ref="H815">IFERROR(IF(G815="","",INDEX('Inventory List'!$U$4:$U$1001,MATCH(B815,'Inventory List'!$A$4:$A$1001,0))),"")</f>
        <v/>
      </c>
      <c r="I815" s="67" t="str">
        <f t="shared" si="1"/>
        <v/>
      </c>
    </row>
    <row r="816">
      <c r="A816" s="21"/>
      <c r="B816" s="21"/>
      <c r="C816" s="64"/>
      <c r="D816" s="68"/>
      <c r="E816" s="21"/>
      <c r="F816" s="21"/>
      <c r="G816" s="21"/>
      <c r="H816" s="67" t="str">
        <f t="array" ref="H816">IFERROR(IF(G816="","",INDEX('Inventory List'!$U$4:$U$1001,MATCH(B816,'Inventory List'!$A$4:$A$1001,0))),"")</f>
        <v/>
      </c>
      <c r="I816" s="67" t="str">
        <f t="shared" si="1"/>
        <v/>
      </c>
    </row>
    <row r="817">
      <c r="A817" s="21"/>
      <c r="B817" s="21"/>
      <c r="C817" s="64"/>
      <c r="D817" s="68"/>
      <c r="E817" s="21"/>
      <c r="F817" s="21"/>
      <c r="G817" s="21"/>
      <c r="H817" s="67" t="str">
        <f t="array" ref="H817">IFERROR(IF(G817="","",INDEX('Inventory List'!$U$4:$U$1001,MATCH(B817,'Inventory List'!$A$4:$A$1001,0))),"")</f>
        <v/>
      </c>
      <c r="I817" s="67" t="str">
        <f t="shared" si="1"/>
        <v/>
      </c>
    </row>
    <row r="818">
      <c r="A818" s="21"/>
      <c r="B818" s="21"/>
      <c r="C818" s="64"/>
      <c r="D818" s="68"/>
      <c r="E818" s="21"/>
      <c r="F818" s="21"/>
      <c r="G818" s="21"/>
      <c r="H818" s="67" t="str">
        <f t="array" ref="H818">IFERROR(IF(G818="","",INDEX('Inventory List'!$U$4:$U$1001,MATCH(B818,'Inventory List'!$A$4:$A$1001,0))),"")</f>
        <v/>
      </c>
      <c r="I818" s="67" t="str">
        <f t="shared" si="1"/>
        <v/>
      </c>
    </row>
    <row r="819">
      <c r="A819" s="21"/>
      <c r="B819" s="21"/>
      <c r="C819" s="64"/>
      <c r="D819" s="68"/>
      <c r="E819" s="21"/>
      <c r="F819" s="21"/>
      <c r="G819" s="21"/>
      <c r="H819" s="67" t="str">
        <f t="array" ref="H819">IFERROR(IF(G819="","",INDEX('Inventory List'!$U$4:$U$1001,MATCH(B819,'Inventory List'!$A$4:$A$1001,0))),"")</f>
        <v/>
      </c>
      <c r="I819" s="67" t="str">
        <f t="shared" si="1"/>
        <v/>
      </c>
    </row>
    <row r="820">
      <c r="A820" s="21"/>
      <c r="B820" s="21"/>
      <c r="C820" s="64"/>
      <c r="D820" s="68"/>
      <c r="E820" s="21"/>
      <c r="F820" s="21"/>
      <c r="G820" s="21"/>
      <c r="H820" s="67" t="str">
        <f t="array" ref="H820">IFERROR(IF(G820="","",INDEX('Inventory List'!$U$4:$U$1001,MATCH(B820,'Inventory List'!$A$4:$A$1001,0))),"")</f>
        <v/>
      </c>
      <c r="I820" s="67" t="str">
        <f t="shared" si="1"/>
        <v/>
      </c>
    </row>
    <row r="821">
      <c r="A821" s="21"/>
      <c r="B821" s="21"/>
      <c r="C821" s="64"/>
      <c r="D821" s="68"/>
      <c r="E821" s="21"/>
      <c r="F821" s="21"/>
      <c r="G821" s="21"/>
      <c r="H821" s="67" t="str">
        <f t="array" ref="H821">IFERROR(IF(G821="","",INDEX('Inventory List'!$U$4:$U$1001,MATCH(B821,'Inventory List'!$A$4:$A$1001,0))),"")</f>
        <v/>
      </c>
      <c r="I821" s="67" t="str">
        <f t="shared" si="1"/>
        <v/>
      </c>
    </row>
    <row r="822">
      <c r="A822" s="21"/>
      <c r="B822" s="21"/>
      <c r="C822" s="64"/>
      <c r="D822" s="68"/>
      <c r="E822" s="21"/>
      <c r="F822" s="21"/>
      <c r="G822" s="21"/>
      <c r="H822" s="67" t="str">
        <f t="array" ref="H822">IFERROR(IF(G822="","",INDEX('Inventory List'!$U$4:$U$1001,MATCH(B822,'Inventory List'!$A$4:$A$1001,0))),"")</f>
        <v/>
      </c>
      <c r="I822" s="67" t="str">
        <f t="shared" si="1"/>
        <v/>
      </c>
    </row>
    <row r="823">
      <c r="A823" s="21"/>
      <c r="B823" s="21"/>
      <c r="C823" s="64"/>
      <c r="D823" s="68"/>
      <c r="E823" s="21"/>
      <c r="F823" s="21"/>
      <c r="G823" s="21"/>
      <c r="H823" s="67" t="str">
        <f t="array" ref="H823">IFERROR(IF(G823="","",INDEX('Inventory List'!$U$4:$U$1001,MATCH(B823,'Inventory List'!$A$4:$A$1001,0))),"")</f>
        <v/>
      </c>
      <c r="I823" s="67" t="str">
        <f t="shared" si="1"/>
        <v/>
      </c>
    </row>
    <row r="824">
      <c r="A824" s="21"/>
      <c r="B824" s="21"/>
      <c r="C824" s="64"/>
      <c r="D824" s="68"/>
      <c r="E824" s="21"/>
      <c r="F824" s="21"/>
      <c r="G824" s="21"/>
      <c r="H824" s="67" t="str">
        <f t="array" ref="H824">IFERROR(IF(G824="","",INDEX('Inventory List'!$U$4:$U$1001,MATCH(B824,'Inventory List'!$A$4:$A$1001,0))),"")</f>
        <v/>
      </c>
      <c r="I824" s="67" t="str">
        <f t="shared" si="1"/>
        <v/>
      </c>
    </row>
    <row r="825">
      <c r="A825" s="21"/>
      <c r="B825" s="21"/>
      <c r="C825" s="64"/>
      <c r="D825" s="68"/>
      <c r="E825" s="21"/>
      <c r="F825" s="21"/>
      <c r="G825" s="21"/>
      <c r="H825" s="67" t="str">
        <f t="array" ref="H825">IFERROR(IF(G825="","",INDEX('Inventory List'!$U$4:$U$1001,MATCH(B825,'Inventory List'!$A$4:$A$1001,0))),"")</f>
        <v/>
      </c>
      <c r="I825" s="67" t="str">
        <f t="shared" si="1"/>
        <v/>
      </c>
    </row>
    <row r="826">
      <c r="A826" s="21"/>
      <c r="B826" s="21"/>
      <c r="C826" s="64"/>
      <c r="D826" s="68"/>
      <c r="E826" s="21"/>
      <c r="F826" s="21"/>
      <c r="G826" s="21"/>
      <c r="H826" s="67" t="str">
        <f t="array" ref="H826">IFERROR(IF(G826="","",INDEX('Inventory List'!$U$4:$U$1001,MATCH(B826,'Inventory List'!$A$4:$A$1001,0))),"")</f>
        <v/>
      </c>
      <c r="I826" s="67" t="str">
        <f t="shared" si="1"/>
        <v/>
      </c>
    </row>
    <row r="827">
      <c r="A827" s="21"/>
      <c r="B827" s="21"/>
      <c r="C827" s="64"/>
      <c r="D827" s="68"/>
      <c r="E827" s="21"/>
      <c r="F827" s="21"/>
      <c r="G827" s="21"/>
      <c r="H827" s="67" t="str">
        <f t="array" ref="H827">IFERROR(IF(G827="","",INDEX('Inventory List'!$U$4:$U$1001,MATCH(B827,'Inventory List'!$A$4:$A$1001,0))),"")</f>
        <v/>
      </c>
      <c r="I827" s="67" t="str">
        <f t="shared" si="1"/>
        <v/>
      </c>
    </row>
    <row r="828">
      <c r="A828" s="21"/>
      <c r="B828" s="21"/>
      <c r="C828" s="64"/>
      <c r="D828" s="68"/>
      <c r="E828" s="21"/>
      <c r="F828" s="21"/>
      <c r="G828" s="21"/>
      <c r="H828" s="67" t="str">
        <f t="array" ref="H828">IFERROR(IF(G828="","",INDEX('Inventory List'!$U$4:$U$1001,MATCH(B828,'Inventory List'!$A$4:$A$1001,0))),"")</f>
        <v/>
      </c>
      <c r="I828" s="67" t="str">
        <f t="shared" si="1"/>
        <v/>
      </c>
    </row>
    <row r="829">
      <c r="A829" s="21"/>
      <c r="B829" s="21"/>
      <c r="C829" s="64"/>
      <c r="D829" s="68"/>
      <c r="E829" s="21"/>
      <c r="F829" s="21"/>
      <c r="G829" s="21"/>
      <c r="H829" s="67" t="str">
        <f t="array" ref="H829">IFERROR(IF(G829="","",INDEX('Inventory List'!$U$4:$U$1001,MATCH(B829,'Inventory List'!$A$4:$A$1001,0))),"")</f>
        <v/>
      </c>
      <c r="I829" s="67" t="str">
        <f t="shared" si="1"/>
        <v/>
      </c>
    </row>
    <row r="830">
      <c r="A830" s="21"/>
      <c r="B830" s="21"/>
      <c r="C830" s="64"/>
      <c r="D830" s="68"/>
      <c r="E830" s="21"/>
      <c r="F830" s="21"/>
      <c r="G830" s="21"/>
      <c r="H830" s="67" t="str">
        <f t="array" ref="H830">IFERROR(IF(G830="","",INDEX('Inventory List'!$U$4:$U$1001,MATCH(B830,'Inventory List'!$A$4:$A$1001,0))),"")</f>
        <v/>
      </c>
      <c r="I830" s="67" t="str">
        <f t="shared" si="1"/>
        <v/>
      </c>
    </row>
    <row r="831">
      <c r="A831" s="21"/>
      <c r="B831" s="21"/>
      <c r="C831" s="64"/>
      <c r="D831" s="68"/>
      <c r="E831" s="21"/>
      <c r="F831" s="21"/>
      <c r="G831" s="21"/>
      <c r="H831" s="67" t="str">
        <f t="array" ref="H831">IFERROR(IF(G831="","",INDEX('Inventory List'!$U$4:$U$1001,MATCH(B831,'Inventory List'!$A$4:$A$1001,0))),"")</f>
        <v/>
      </c>
      <c r="I831" s="67" t="str">
        <f t="shared" si="1"/>
        <v/>
      </c>
    </row>
    <row r="832">
      <c r="A832" s="21"/>
      <c r="B832" s="21"/>
      <c r="C832" s="64"/>
      <c r="D832" s="68"/>
      <c r="E832" s="21"/>
      <c r="F832" s="21"/>
      <c r="G832" s="21"/>
      <c r="H832" s="67" t="str">
        <f t="array" ref="H832">IFERROR(IF(G832="","",INDEX('Inventory List'!$U$4:$U$1001,MATCH(B832,'Inventory List'!$A$4:$A$1001,0))),"")</f>
        <v/>
      </c>
      <c r="I832" s="67" t="str">
        <f t="shared" si="1"/>
        <v/>
      </c>
    </row>
    <row r="833">
      <c r="A833" s="21"/>
      <c r="B833" s="21"/>
      <c r="C833" s="64"/>
      <c r="D833" s="68"/>
      <c r="E833" s="21"/>
      <c r="F833" s="21"/>
      <c r="G833" s="21"/>
      <c r="H833" s="67" t="str">
        <f t="array" ref="H833">IFERROR(IF(G833="","",INDEX('Inventory List'!$U$4:$U$1001,MATCH(B833,'Inventory List'!$A$4:$A$1001,0))),"")</f>
        <v/>
      </c>
      <c r="I833" s="67" t="str">
        <f t="shared" si="1"/>
        <v/>
      </c>
    </row>
    <row r="834">
      <c r="A834" s="21"/>
      <c r="B834" s="21"/>
      <c r="C834" s="64"/>
      <c r="D834" s="68"/>
      <c r="E834" s="21"/>
      <c r="F834" s="21"/>
      <c r="G834" s="21"/>
      <c r="H834" s="67" t="str">
        <f t="array" ref="H834">IFERROR(IF(G834="","",INDEX('Inventory List'!$U$4:$U$1001,MATCH(B834,'Inventory List'!$A$4:$A$1001,0))),"")</f>
        <v/>
      </c>
      <c r="I834" s="67" t="str">
        <f t="shared" si="1"/>
        <v/>
      </c>
    </row>
    <row r="835">
      <c r="A835" s="21"/>
      <c r="B835" s="21"/>
      <c r="C835" s="64"/>
      <c r="D835" s="68"/>
      <c r="E835" s="21"/>
      <c r="F835" s="21"/>
      <c r="G835" s="21"/>
      <c r="H835" s="67" t="str">
        <f t="array" ref="H835">IFERROR(IF(G835="","",INDEX('Inventory List'!$U$4:$U$1001,MATCH(B835,'Inventory List'!$A$4:$A$1001,0))),"")</f>
        <v/>
      </c>
      <c r="I835" s="67" t="str">
        <f t="shared" si="1"/>
        <v/>
      </c>
    </row>
    <row r="836">
      <c r="A836" s="21"/>
      <c r="B836" s="21"/>
      <c r="C836" s="64"/>
      <c r="D836" s="68"/>
      <c r="E836" s="21"/>
      <c r="F836" s="21"/>
      <c r="G836" s="21"/>
      <c r="H836" s="67" t="str">
        <f t="array" ref="H836">IFERROR(IF(G836="","",INDEX('Inventory List'!$U$4:$U$1001,MATCH(B836,'Inventory List'!$A$4:$A$1001,0))),"")</f>
        <v/>
      </c>
      <c r="I836" s="67" t="str">
        <f t="shared" si="1"/>
        <v/>
      </c>
    </row>
    <row r="837">
      <c r="A837" s="21"/>
      <c r="B837" s="21"/>
      <c r="C837" s="64"/>
      <c r="D837" s="68"/>
      <c r="E837" s="21"/>
      <c r="F837" s="21"/>
      <c r="G837" s="21"/>
      <c r="H837" s="67" t="str">
        <f t="array" ref="H837">IFERROR(IF(G837="","",INDEX('Inventory List'!$U$4:$U$1001,MATCH(B837,'Inventory List'!$A$4:$A$1001,0))),"")</f>
        <v/>
      </c>
      <c r="I837" s="67" t="str">
        <f t="shared" si="1"/>
        <v/>
      </c>
    </row>
    <row r="838">
      <c r="A838" s="21"/>
      <c r="B838" s="21"/>
      <c r="C838" s="64"/>
      <c r="D838" s="68"/>
      <c r="E838" s="21"/>
      <c r="F838" s="21"/>
      <c r="G838" s="21"/>
      <c r="H838" s="67" t="str">
        <f t="array" ref="H838">IFERROR(IF(G838="","",INDEX('Inventory List'!$U$4:$U$1001,MATCH(B838,'Inventory List'!$A$4:$A$1001,0))),"")</f>
        <v/>
      </c>
      <c r="I838" s="67" t="str">
        <f t="shared" si="1"/>
        <v/>
      </c>
    </row>
    <row r="839">
      <c r="A839" s="21"/>
      <c r="B839" s="21"/>
      <c r="C839" s="64"/>
      <c r="D839" s="68"/>
      <c r="E839" s="21"/>
      <c r="F839" s="21"/>
      <c r="G839" s="21"/>
      <c r="H839" s="67" t="str">
        <f t="array" ref="H839">IFERROR(IF(G839="","",INDEX('Inventory List'!$U$4:$U$1001,MATCH(B839,'Inventory List'!$A$4:$A$1001,0))),"")</f>
        <v/>
      </c>
      <c r="I839" s="67" t="str">
        <f t="shared" si="1"/>
        <v/>
      </c>
    </row>
    <row r="840">
      <c r="A840" s="21"/>
      <c r="B840" s="21"/>
      <c r="C840" s="64"/>
      <c r="D840" s="68"/>
      <c r="E840" s="21"/>
      <c r="F840" s="21"/>
      <c r="G840" s="21"/>
      <c r="H840" s="67" t="str">
        <f t="array" ref="H840">IFERROR(IF(G840="","",INDEX('Inventory List'!$U$4:$U$1001,MATCH(B840,'Inventory List'!$A$4:$A$1001,0))),"")</f>
        <v/>
      </c>
      <c r="I840" s="67" t="str">
        <f t="shared" si="1"/>
        <v/>
      </c>
    </row>
    <row r="841">
      <c r="A841" s="21"/>
      <c r="B841" s="21"/>
      <c r="C841" s="64"/>
      <c r="D841" s="68"/>
      <c r="E841" s="21"/>
      <c r="F841" s="21"/>
      <c r="G841" s="21"/>
      <c r="H841" s="67" t="str">
        <f t="array" ref="H841">IFERROR(IF(G841="","",INDEX('Inventory List'!$U$4:$U$1001,MATCH(B841,'Inventory List'!$A$4:$A$1001,0))),"")</f>
        <v/>
      </c>
      <c r="I841" s="67" t="str">
        <f t="shared" si="1"/>
        <v/>
      </c>
    </row>
    <row r="842">
      <c r="A842" s="21"/>
      <c r="B842" s="21"/>
      <c r="C842" s="64"/>
      <c r="D842" s="68"/>
      <c r="E842" s="21"/>
      <c r="F842" s="21"/>
      <c r="G842" s="21"/>
      <c r="H842" s="67" t="str">
        <f t="array" ref="H842">IFERROR(IF(G842="","",INDEX('Inventory List'!$U$4:$U$1001,MATCH(B842,'Inventory List'!$A$4:$A$1001,0))),"")</f>
        <v/>
      </c>
      <c r="I842" s="67" t="str">
        <f t="shared" si="1"/>
        <v/>
      </c>
    </row>
    <row r="843">
      <c r="A843" s="21"/>
      <c r="B843" s="21"/>
      <c r="C843" s="64"/>
      <c r="D843" s="68"/>
      <c r="E843" s="21"/>
      <c r="F843" s="21"/>
      <c r="G843" s="21"/>
      <c r="H843" s="67" t="str">
        <f t="array" ref="H843">IFERROR(IF(G843="","",INDEX('Inventory List'!$U$4:$U$1001,MATCH(B843,'Inventory List'!$A$4:$A$1001,0))),"")</f>
        <v/>
      </c>
      <c r="I843" s="67" t="str">
        <f t="shared" si="1"/>
        <v/>
      </c>
    </row>
    <row r="844">
      <c r="A844" s="21"/>
      <c r="B844" s="21"/>
      <c r="C844" s="64"/>
      <c r="D844" s="68"/>
      <c r="E844" s="21"/>
      <c r="F844" s="21"/>
      <c r="G844" s="21"/>
      <c r="H844" s="67" t="str">
        <f t="array" ref="H844">IFERROR(IF(G844="","",INDEX('Inventory List'!$U$4:$U$1001,MATCH(B844,'Inventory List'!$A$4:$A$1001,0))),"")</f>
        <v/>
      </c>
      <c r="I844" s="67" t="str">
        <f t="shared" si="1"/>
        <v/>
      </c>
    </row>
    <row r="845">
      <c r="A845" s="21"/>
      <c r="B845" s="21"/>
      <c r="C845" s="64"/>
      <c r="D845" s="68"/>
      <c r="E845" s="21"/>
      <c r="F845" s="21"/>
      <c r="G845" s="21"/>
      <c r="H845" s="67" t="str">
        <f t="array" ref="H845">IFERROR(IF(G845="","",INDEX('Inventory List'!$U$4:$U$1001,MATCH(B845,'Inventory List'!$A$4:$A$1001,0))),"")</f>
        <v/>
      </c>
      <c r="I845" s="67" t="str">
        <f t="shared" si="1"/>
        <v/>
      </c>
    </row>
    <row r="846">
      <c r="A846" s="21"/>
      <c r="B846" s="21"/>
      <c r="C846" s="64"/>
      <c r="D846" s="68"/>
      <c r="E846" s="21"/>
      <c r="F846" s="21"/>
      <c r="G846" s="21"/>
      <c r="H846" s="67" t="str">
        <f t="array" ref="H846">IFERROR(IF(G846="","",INDEX('Inventory List'!$U$4:$U$1001,MATCH(B846,'Inventory List'!$A$4:$A$1001,0))),"")</f>
        <v/>
      </c>
      <c r="I846" s="67" t="str">
        <f t="shared" si="1"/>
        <v/>
      </c>
    </row>
    <row r="847">
      <c r="A847" s="21"/>
      <c r="B847" s="21"/>
      <c r="C847" s="64"/>
      <c r="D847" s="68"/>
      <c r="E847" s="21"/>
      <c r="F847" s="21"/>
      <c r="G847" s="21"/>
      <c r="H847" s="67" t="str">
        <f t="array" ref="H847">IFERROR(IF(G847="","",INDEX('Inventory List'!$U$4:$U$1001,MATCH(B847,'Inventory List'!$A$4:$A$1001,0))),"")</f>
        <v/>
      </c>
      <c r="I847" s="67" t="str">
        <f t="shared" si="1"/>
        <v/>
      </c>
    </row>
    <row r="848">
      <c r="A848" s="21"/>
      <c r="B848" s="21"/>
      <c r="C848" s="64"/>
      <c r="D848" s="68"/>
      <c r="E848" s="21"/>
      <c r="F848" s="21"/>
      <c r="G848" s="21"/>
      <c r="H848" s="67" t="str">
        <f t="array" ref="H848">IFERROR(IF(G848="","",INDEX('Inventory List'!$U$4:$U$1001,MATCH(B848,'Inventory List'!$A$4:$A$1001,0))),"")</f>
        <v/>
      </c>
      <c r="I848" s="67" t="str">
        <f t="shared" si="1"/>
        <v/>
      </c>
    </row>
    <row r="849">
      <c r="A849" s="21"/>
      <c r="B849" s="21"/>
      <c r="C849" s="64"/>
      <c r="D849" s="68"/>
      <c r="E849" s="21"/>
      <c r="F849" s="21"/>
      <c r="G849" s="21"/>
      <c r="H849" s="67" t="str">
        <f t="array" ref="H849">IFERROR(IF(G849="","",INDEX('Inventory List'!$U$4:$U$1001,MATCH(B849,'Inventory List'!$A$4:$A$1001,0))),"")</f>
        <v/>
      </c>
      <c r="I849" s="67" t="str">
        <f t="shared" si="1"/>
        <v/>
      </c>
    </row>
    <row r="850">
      <c r="A850" s="21"/>
      <c r="B850" s="21"/>
      <c r="C850" s="64"/>
      <c r="D850" s="68"/>
      <c r="E850" s="21"/>
      <c r="F850" s="21"/>
      <c r="G850" s="21"/>
      <c r="H850" s="67" t="str">
        <f t="array" ref="H850">IFERROR(IF(G850="","",INDEX('Inventory List'!$U$4:$U$1001,MATCH(B850,'Inventory List'!$A$4:$A$1001,0))),"")</f>
        <v/>
      </c>
      <c r="I850" s="67" t="str">
        <f t="shared" si="1"/>
        <v/>
      </c>
    </row>
    <row r="851">
      <c r="A851" s="21"/>
      <c r="B851" s="21"/>
      <c r="C851" s="64"/>
      <c r="D851" s="68"/>
      <c r="E851" s="21"/>
      <c r="F851" s="21"/>
      <c r="G851" s="21"/>
      <c r="H851" s="67" t="str">
        <f t="array" ref="H851">IFERROR(IF(G851="","",INDEX('Inventory List'!$U$4:$U$1001,MATCH(B851,'Inventory List'!$A$4:$A$1001,0))),"")</f>
        <v/>
      </c>
      <c r="I851" s="67" t="str">
        <f t="shared" si="1"/>
        <v/>
      </c>
    </row>
    <row r="852">
      <c r="A852" s="21"/>
      <c r="B852" s="21"/>
      <c r="C852" s="64"/>
      <c r="D852" s="68"/>
      <c r="E852" s="21"/>
      <c r="F852" s="21"/>
      <c r="G852" s="21"/>
      <c r="H852" s="67" t="str">
        <f t="array" ref="H852">IFERROR(IF(G852="","",INDEX('Inventory List'!$U$4:$U$1001,MATCH(B852,'Inventory List'!$A$4:$A$1001,0))),"")</f>
        <v/>
      </c>
      <c r="I852" s="67" t="str">
        <f t="shared" si="1"/>
        <v/>
      </c>
    </row>
    <row r="853">
      <c r="A853" s="21"/>
      <c r="B853" s="21"/>
      <c r="C853" s="64"/>
      <c r="D853" s="68"/>
      <c r="E853" s="21"/>
      <c r="F853" s="21"/>
      <c r="G853" s="21"/>
      <c r="H853" s="67" t="str">
        <f t="array" ref="H853">IFERROR(IF(G853="","",INDEX('Inventory List'!$U$4:$U$1001,MATCH(B853,'Inventory List'!$A$4:$A$1001,0))),"")</f>
        <v/>
      </c>
      <c r="I853" s="67" t="str">
        <f t="shared" si="1"/>
        <v/>
      </c>
    </row>
    <row r="854">
      <c r="A854" s="21"/>
      <c r="B854" s="21"/>
      <c r="C854" s="64"/>
      <c r="D854" s="68"/>
      <c r="E854" s="21"/>
      <c r="F854" s="21"/>
      <c r="G854" s="21"/>
      <c r="H854" s="67" t="str">
        <f t="array" ref="H854">IFERROR(IF(G854="","",INDEX('Inventory List'!$U$4:$U$1001,MATCH(B854,'Inventory List'!$A$4:$A$1001,0))),"")</f>
        <v/>
      </c>
      <c r="I854" s="67" t="str">
        <f t="shared" si="1"/>
        <v/>
      </c>
    </row>
    <row r="855">
      <c r="A855" s="21"/>
      <c r="B855" s="21"/>
      <c r="C855" s="64"/>
      <c r="D855" s="68"/>
      <c r="E855" s="21"/>
      <c r="F855" s="21"/>
      <c r="G855" s="21"/>
      <c r="H855" s="67" t="str">
        <f t="array" ref="H855">IFERROR(IF(G855="","",INDEX('Inventory List'!$U$4:$U$1001,MATCH(B855,'Inventory List'!$A$4:$A$1001,0))),"")</f>
        <v/>
      </c>
      <c r="I855" s="67" t="str">
        <f t="shared" si="1"/>
        <v/>
      </c>
    </row>
    <row r="856">
      <c r="A856" s="21"/>
      <c r="B856" s="21"/>
      <c r="C856" s="64"/>
      <c r="D856" s="68"/>
      <c r="E856" s="21"/>
      <c r="F856" s="21"/>
      <c r="G856" s="21"/>
      <c r="H856" s="67" t="str">
        <f t="array" ref="H856">IFERROR(IF(G856="","",INDEX('Inventory List'!$U$4:$U$1001,MATCH(B856,'Inventory List'!$A$4:$A$1001,0))),"")</f>
        <v/>
      </c>
      <c r="I856" s="67" t="str">
        <f t="shared" si="1"/>
        <v/>
      </c>
    </row>
    <row r="857">
      <c r="A857" s="21"/>
      <c r="B857" s="21"/>
      <c r="C857" s="64"/>
      <c r="D857" s="68"/>
      <c r="E857" s="21"/>
      <c r="F857" s="21"/>
      <c r="G857" s="21"/>
      <c r="H857" s="67" t="str">
        <f t="array" ref="H857">IFERROR(IF(G857="","",INDEX('Inventory List'!$U$4:$U$1001,MATCH(B857,'Inventory List'!$A$4:$A$1001,0))),"")</f>
        <v/>
      </c>
      <c r="I857" s="67" t="str">
        <f t="shared" si="1"/>
        <v/>
      </c>
    </row>
    <row r="858">
      <c r="A858" s="21"/>
      <c r="B858" s="21"/>
      <c r="C858" s="64"/>
      <c r="D858" s="68"/>
      <c r="E858" s="21"/>
      <c r="F858" s="21"/>
      <c r="G858" s="21"/>
      <c r="H858" s="67" t="str">
        <f t="array" ref="H858">IFERROR(IF(G858="","",INDEX('Inventory List'!$U$4:$U$1001,MATCH(B858,'Inventory List'!$A$4:$A$1001,0))),"")</f>
        <v/>
      </c>
      <c r="I858" s="67" t="str">
        <f t="shared" si="1"/>
        <v/>
      </c>
    </row>
    <row r="859">
      <c r="A859" s="21"/>
      <c r="B859" s="21"/>
      <c r="C859" s="64"/>
      <c r="D859" s="68"/>
      <c r="E859" s="21"/>
      <c r="F859" s="21"/>
      <c r="G859" s="21"/>
      <c r="H859" s="67" t="str">
        <f t="array" ref="H859">IFERROR(IF(G859="","",INDEX('Inventory List'!$U$4:$U$1001,MATCH(B859,'Inventory List'!$A$4:$A$1001,0))),"")</f>
        <v/>
      </c>
      <c r="I859" s="67" t="str">
        <f t="shared" si="1"/>
        <v/>
      </c>
    </row>
    <row r="860">
      <c r="A860" s="21"/>
      <c r="B860" s="21"/>
      <c r="C860" s="64"/>
      <c r="D860" s="68"/>
      <c r="E860" s="21"/>
      <c r="F860" s="21"/>
      <c r="G860" s="21"/>
      <c r="H860" s="67" t="str">
        <f t="array" ref="H860">IFERROR(IF(G860="","",INDEX('Inventory List'!$U$4:$U$1001,MATCH(B860,'Inventory List'!$A$4:$A$1001,0))),"")</f>
        <v/>
      </c>
      <c r="I860" s="67" t="str">
        <f t="shared" si="1"/>
        <v/>
      </c>
    </row>
    <row r="861">
      <c r="A861" s="21"/>
      <c r="B861" s="21"/>
      <c r="C861" s="64"/>
      <c r="D861" s="68"/>
      <c r="E861" s="21"/>
      <c r="F861" s="21"/>
      <c r="G861" s="21"/>
      <c r="H861" s="67" t="str">
        <f t="array" ref="H861">IFERROR(IF(G861="","",INDEX('Inventory List'!$U$4:$U$1001,MATCH(B861,'Inventory List'!$A$4:$A$1001,0))),"")</f>
        <v/>
      </c>
      <c r="I861" s="67" t="str">
        <f t="shared" si="1"/>
        <v/>
      </c>
    </row>
    <row r="862">
      <c r="A862" s="21"/>
      <c r="B862" s="21"/>
      <c r="C862" s="64"/>
      <c r="D862" s="68"/>
      <c r="E862" s="21"/>
      <c r="F862" s="21"/>
      <c r="G862" s="21"/>
      <c r="H862" s="67" t="str">
        <f t="array" ref="H862">IFERROR(IF(G862="","",INDEX('Inventory List'!$U$4:$U$1001,MATCH(B862,'Inventory List'!$A$4:$A$1001,0))),"")</f>
        <v/>
      </c>
      <c r="I862" s="67" t="str">
        <f t="shared" si="1"/>
        <v/>
      </c>
    </row>
    <row r="863">
      <c r="A863" s="21"/>
      <c r="B863" s="21"/>
      <c r="C863" s="64"/>
      <c r="D863" s="68"/>
      <c r="E863" s="21"/>
      <c r="F863" s="21"/>
      <c r="G863" s="21"/>
      <c r="H863" s="67" t="str">
        <f t="array" ref="H863">IFERROR(IF(G863="","",INDEX('Inventory List'!$U$4:$U$1001,MATCH(B863,'Inventory List'!$A$4:$A$1001,0))),"")</f>
        <v/>
      </c>
      <c r="I863" s="67" t="str">
        <f t="shared" si="1"/>
        <v/>
      </c>
    </row>
    <row r="864">
      <c r="A864" s="21"/>
      <c r="B864" s="21"/>
      <c r="C864" s="64"/>
      <c r="D864" s="68"/>
      <c r="E864" s="21"/>
      <c r="F864" s="21"/>
      <c r="G864" s="21"/>
      <c r="H864" s="67" t="str">
        <f t="array" ref="H864">IFERROR(IF(G864="","",INDEX('Inventory List'!$U$4:$U$1001,MATCH(B864,'Inventory List'!$A$4:$A$1001,0))),"")</f>
        <v/>
      </c>
      <c r="I864" s="67" t="str">
        <f t="shared" si="1"/>
        <v/>
      </c>
    </row>
    <row r="865">
      <c r="A865" s="21"/>
      <c r="B865" s="21"/>
      <c r="C865" s="64"/>
      <c r="D865" s="68"/>
      <c r="E865" s="21"/>
      <c r="F865" s="21"/>
      <c r="G865" s="21"/>
      <c r="H865" s="67" t="str">
        <f t="array" ref="H865">IFERROR(IF(G865="","",INDEX('Inventory List'!$U$4:$U$1001,MATCH(B865,'Inventory List'!$A$4:$A$1001,0))),"")</f>
        <v/>
      </c>
      <c r="I865" s="67" t="str">
        <f t="shared" si="1"/>
        <v/>
      </c>
    </row>
    <row r="866">
      <c r="A866" s="21"/>
      <c r="B866" s="21"/>
      <c r="C866" s="64"/>
      <c r="D866" s="68"/>
      <c r="E866" s="21"/>
      <c r="F866" s="21"/>
      <c r="G866" s="21"/>
      <c r="H866" s="67" t="str">
        <f t="array" ref="H866">IFERROR(IF(G866="","",INDEX('Inventory List'!$U$4:$U$1001,MATCH(B866,'Inventory List'!$A$4:$A$1001,0))),"")</f>
        <v/>
      </c>
      <c r="I866" s="67" t="str">
        <f t="shared" si="1"/>
        <v/>
      </c>
    </row>
    <row r="867">
      <c r="A867" s="21"/>
      <c r="B867" s="21"/>
      <c r="C867" s="64"/>
      <c r="D867" s="68"/>
      <c r="E867" s="21"/>
      <c r="F867" s="21"/>
      <c r="G867" s="21"/>
      <c r="H867" s="67" t="str">
        <f t="array" ref="H867">IFERROR(IF(G867="","",INDEX('Inventory List'!$U$4:$U$1001,MATCH(B867,'Inventory List'!$A$4:$A$1001,0))),"")</f>
        <v/>
      </c>
      <c r="I867" s="67" t="str">
        <f t="shared" si="1"/>
        <v/>
      </c>
    </row>
    <row r="868">
      <c r="A868" s="21"/>
      <c r="B868" s="21"/>
      <c r="C868" s="64"/>
      <c r="D868" s="68"/>
      <c r="E868" s="21"/>
      <c r="F868" s="21"/>
      <c r="G868" s="21"/>
      <c r="H868" s="67" t="str">
        <f t="array" ref="H868">IFERROR(IF(G868="","",INDEX('Inventory List'!$U$4:$U$1001,MATCH(B868,'Inventory List'!$A$4:$A$1001,0))),"")</f>
        <v/>
      </c>
      <c r="I868" s="67" t="str">
        <f t="shared" si="1"/>
        <v/>
      </c>
    </row>
    <row r="869">
      <c r="A869" s="21"/>
      <c r="B869" s="21"/>
      <c r="C869" s="64"/>
      <c r="D869" s="68"/>
      <c r="E869" s="21"/>
      <c r="F869" s="21"/>
      <c r="G869" s="21"/>
      <c r="H869" s="67" t="str">
        <f t="array" ref="H869">IFERROR(IF(G869="","",INDEX('Inventory List'!$U$4:$U$1001,MATCH(B869,'Inventory List'!$A$4:$A$1001,0))),"")</f>
        <v/>
      </c>
      <c r="I869" s="67" t="str">
        <f t="shared" si="1"/>
        <v/>
      </c>
    </row>
    <row r="870">
      <c r="A870" s="21"/>
      <c r="B870" s="21"/>
      <c r="C870" s="64"/>
      <c r="D870" s="68"/>
      <c r="E870" s="21"/>
      <c r="F870" s="21"/>
      <c r="G870" s="21"/>
      <c r="H870" s="67" t="str">
        <f t="array" ref="H870">IFERROR(IF(G870="","",INDEX('Inventory List'!$U$4:$U$1001,MATCH(B870,'Inventory List'!$A$4:$A$1001,0))),"")</f>
        <v/>
      </c>
      <c r="I870" s="67" t="str">
        <f t="shared" si="1"/>
        <v/>
      </c>
    </row>
    <row r="871">
      <c r="A871" s="21"/>
      <c r="B871" s="21"/>
      <c r="C871" s="64"/>
      <c r="D871" s="68"/>
      <c r="E871" s="21"/>
      <c r="F871" s="21"/>
      <c r="G871" s="21"/>
      <c r="H871" s="67" t="str">
        <f t="array" ref="H871">IFERROR(IF(G871="","",INDEX('Inventory List'!$U$4:$U$1001,MATCH(B871,'Inventory List'!$A$4:$A$1001,0))),"")</f>
        <v/>
      </c>
      <c r="I871" s="67" t="str">
        <f t="shared" si="1"/>
        <v/>
      </c>
    </row>
    <row r="872">
      <c r="A872" s="21"/>
      <c r="B872" s="21"/>
      <c r="C872" s="64"/>
      <c r="D872" s="68"/>
      <c r="E872" s="21"/>
      <c r="F872" s="21"/>
      <c r="G872" s="21"/>
      <c r="H872" s="67" t="str">
        <f t="array" ref="H872">IFERROR(IF(G872="","",INDEX('Inventory List'!$U$4:$U$1001,MATCH(B872,'Inventory List'!$A$4:$A$1001,0))),"")</f>
        <v/>
      </c>
      <c r="I872" s="67" t="str">
        <f t="shared" si="1"/>
        <v/>
      </c>
    </row>
    <row r="873">
      <c r="A873" s="21"/>
      <c r="B873" s="21"/>
      <c r="C873" s="64"/>
      <c r="D873" s="68"/>
      <c r="E873" s="21"/>
      <c r="F873" s="21"/>
      <c r="G873" s="21"/>
      <c r="H873" s="67" t="str">
        <f t="array" ref="H873">IFERROR(IF(G873="","",INDEX('Inventory List'!$U$4:$U$1001,MATCH(B873,'Inventory List'!$A$4:$A$1001,0))),"")</f>
        <v/>
      </c>
      <c r="I873" s="67" t="str">
        <f t="shared" si="1"/>
        <v/>
      </c>
    </row>
    <row r="874">
      <c r="A874" s="21"/>
      <c r="B874" s="21"/>
      <c r="C874" s="64"/>
      <c r="D874" s="68"/>
      <c r="E874" s="21"/>
      <c r="F874" s="21"/>
      <c r="G874" s="21"/>
      <c r="H874" s="67" t="str">
        <f t="array" ref="H874">IFERROR(IF(G874="","",INDEX('Inventory List'!$U$4:$U$1001,MATCH(B874,'Inventory List'!$A$4:$A$1001,0))),"")</f>
        <v/>
      </c>
      <c r="I874" s="67" t="str">
        <f t="shared" si="1"/>
        <v/>
      </c>
    </row>
    <row r="875">
      <c r="A875" s="21"/>
      <c r="B875" s="21"/>
      <c r="C875" s="64"/>
      <c r="D875" s="68"/>
      <c r="E875" s="21"/>
      <c r="F875" s="21"/>
      <c r="G875" s="21"/>
      <c r="H875" s="67" t="str">
        <f t="array" ref="H875">IFERROR(IF(G875="","",INDEX('Inventory List'!$U$4:$U$1001,MATCH(B875,'Inventory List'!$A$4:$A$1001,0))),"")</f>
        <v/>
      </c>
      <c r="I875" s="67" t="str">
        <f t="shared" si="1"/>
        <v/>
      </c>
    </row>
    <row r="876">
      <c r="A876" s="21"/>
      <c r="B876" s="21"/>
      <c r="C876" s="64"/>
      <c r="D876" s="68"/>
      <c r="E876" s="21"/>
      <c r="F876" s="21"/>
      <c r="G876" s="21"/>
      <c r="H876" s="67" t="str">
        <f t="array" ref="H876">IFERROR(IF(G876="","",INDEX('Inventory List'!$U$4:$U$1001,MATCH(B876,'Inventory List'!$A$4:$A$1001,0))),"")</f>
        <v/>
      </c>
      <c r="I876" s="67" t="str">
        <f t="shared" si="1"/>
        <v/>
      </c>
    </row>
    <row r="877">
      <c r="A877" s="21"/>
      <c r="B877" s="21"/>
      <c r="C877" s="64"/>
      <c r="D877" s="68"/>
      <c r="E877" s="21"/>
      <c r="F877" s="21"/>
      <c r="G877" s="21"/>
      <c r="H877" s="67" t="str">
        <f t="array" ref="H877">IFERROR(IF(G877="","",INDEX('Inventory List'!$U$4:$U$1001,MATCH(B877,'Inventory List'!$A$4:$A$1001,0))),"")</f>
        <v/>
      </c>
      <c r="I877" s="67" t="str">
        <f t="shared" si="1"/>
        <v/>
      </c>
    </row>
    <row r="878">
      <c r="A878" s="21"/>
      <c r="B878" s="21"/>
      <c r="C878" s="64"/>
      <c r="D878" s="68"/>
      <c r="E878" s="21"/>
      <c r="F878" s="21"/>
      <c r="G878" s="21"/>
      <c r="H878" s="67" t="str">
        <f t="array" ref="H878">IFERROR(IF(G878="","",INDEX('Inventory List'!$U$4:$U$1001,MATCH(B878,'Inventory List'!$A$4:$A$1001,0))),"")</f>
        <v/>
      </c>
      <c r="I878" s="67" t="str">
        <f t="shared" si="1"/>
        <v/>
      </c>
    </row>
    <row r="879">
      <c r="A879" s="21"/>
      <c r="B879" s="21"/>
      <c r="C879" s="64"/>
      <c r="D879" s="68"/>
      <c r="E879" s="21"/>
      <c r="F879" s="21"/>
      <c r="G879" s="21"/>
      <c r="H879" s="67" t="str">
        <f t="array" ref="H879">IFERROR(IF(G879="","",INDEX('Inventory List'!$U$4:$U$1001,MATCH(B879,'Inventory List'!$A$4:$A$1001,0))),"")</f>
        <v/>
      </c>
      <c r="I879" s="67" t="str">
        <f t="shared" si="1"/>
        <v/>
      </c>
    </row>
    <row r="880">
      <c r="A880" s="21"/>
      <c r="B880" s="21"/>
      <c r="C880" s="64"/>
      <c r="D880" s="68"/>
      <c r="E880" s="21"/>
      <c r="F880" s="21"/>
      <c r="G880" s="21"/>
      <c r="H880" s="67" t="str">
        <f t="array" ref="H880">IFERROR(IF(G880="","",INDEX('Inventory List'!$U$4:$U$1001,MATCH(B880,'Inventory List'!$A$4:$A$1001,0))),"")</f>
        <v/>
      </c>
      <c r="I880" s="67" t="str">
        <f t="shared" si="1"/>
        <v/>
      </c>
    </row>
    <row r="881">
      <c r="A881" s="21"/>
      <c r="B881" s="21"/>
      <c r="C881" s="64"/>
      <c r="D881" s="68"/>
      <c r="E881" s="21"/>
      <c r="F881" s="21"/>
      <c r="G881" s="21"/>
      <c r="H881" s="67" t="str">
        <f t="array" ref="H881">IFERROR(IF(G881="","",INDEX('Inventory List'!$U$4:$U$1001,MATCH(B881,'Inventory List'!$A$4:$A$1001,0))),"")</f>
        <v/>
      </c>
      <c r="I881" s="67" t="str">
        <f t="shared" si="1"/>
        <v/>
      </c>
    </row>
    <row r="882">
      <c r="A882" s="21"/>
      <c r="B882" s="21"/>
      <c r="C882" s="64"/>
      <c r="D882" s="68"/>
      <c r="E882" s="21"/>
      <c r="F882" s="21"/>
      <c r="G882" s="21"/>
      <c r="H882" s="67" t="str">
        <f t="array" ref="H882">IFERROR(IF(G882="","",INDEX('Inventory List'!$U$4:$U$1001,MATCH(B882,'Inventory List'!$A$4:$A$1001,0))),"")</f>
        <v/>
      </c>
      <c r="I882" s="67" t="str">
        <f t="shared" si="1"/>
        <v/>
      </c>
    </row>
    <row r="883">
      <c r="A883" s="21"/>
      <c r="B883" s="21"/>
      <c r="C883" s="64"/>
      <c r="D883" s="68"/>
      <c r="E883" s="21"/>
      <c r="F883" s="21"/>
      <c r="G883" s="21"/>
      <c r="H883" s="67" t="str">
        <f t="array" ref="H883">IFERROR(IF(G883="","",INDEX('Inventory List'!$U$4:$U$1001,MATCH(B883,'Inventory List'!$A$4:$A$1001,0))),"")</f>
        <v/>
      </c>
      <c r="I883" s="67" t="str">
        <f t="shared" si="1"/>
        <v/>
      </c>
    </row>
    <row r="884">
      <c r="A884" s="21"/>
      <c r="B884" s="21"/>
      <c r="C884" s="64"/>
      <c r="D884" s="68"/>
      <c r="E884" s="21"/>
      <c r="F884" s="21"/>
      <c r="G884" s="21"/>
      <c r="H884" s="67" t="str">
        <f t="array" ref="H884">IFERROR(IF(G884="","",INDEX('Inventory List'!$U$4:$U$1001,MATCH(B884,'Inventory List'!$A$4:$A$1001,0))),"")</f>
        <v/>
      </c>
      <c r="I884" s="67" t="str">
        <f t="shared" si="1"/>
        <v/>
      </c>
    </row>
    <row r="885">
      <c r="A885" s="21"/>
      <c r="B885" s="21"/>
      <c r="C885" s="64"/>
      <c r="D885" s="68"/>
      <c r="E885" s="21"/>
      <c r="F885" s="21"/>
      <c r="G885" s="21"/>
      <c r="H885" s="67" t="str">
        <f t="array" ref="H885">IFERROR(IF(G885="","",INDEX('Inventory List'!$U$4:$U$1001,MATCH(B885,'Inventory List'!$A$4:$A$1001,0))),"")</f>
        <v/>
      </c>
      <c r="I885" s="67" t="str">
        <f t="shared" si="1"/>
        <v/>
      </c>
    </row>
    <row r="886">
      <c r="A886" s="21"/>
      <c r="B886" s="21"/>
      <c r="C886" s="64"/>
      <c r="D886" s="68"/>
      <c r="E886" s="21"/>
      <c r="F886" s="21"/>
      <c r="G886" s="21"/>
      <c r="H886" s="67" t="str">
        <f t="array" ref="H886">IFERROR(IF(G886="","",INDEX('Inventory List'!$U$4:$U$1001,MATCH(B886,'Inventory List'!$A$4:$A$1001,0))),"")</f>
        <v/>
      </c>
      <c r="I886" s="67" t="str">
        <f t="shared" si="1"/>
        <v/>
      </c>
    </row>
    <row r="887">
      <c r="A887" s="21"/>
      <c r="B887" s="21"/>
      <c r="C887" s="64"/>
      <c r="D887" s="68"/>
      <c r="E887" s="21"/>
      <c r="F887" s="21"/>
      <c r="G887" s="21"/>
      <c r="H887" s="67" t="str">
        <f t="array" ref="H887">IFERROR(IF(G887="","",INDEX('Inventory List'!$U$4:$U$1001,MATCH(B887,'Inventory List'!$A$4:$A$1001,0))),"")</f>
        <v/>
      </c>
      <c r="I887" s="67" t="str">
        <f t="shared" si="1"/>
        <v/>
      </c>
    </row>
    <row r="888">
      <c r="A888" s="21"/>
      <c r="B888" s="21"/>
      <c r="C888" s="64"/>
      <c r="D888" s="68"/>
      <c r="E888" s="21"/>
      <c r="F888" s="21"/>
      <c r="G888" s="21"/>
      <c r="H888" s="67" t="str">
        <f t="array" ref="H888">IFERROR(IF(G888="","",INDEX('Inventory List'!$U$4:$U$1001,MATCH(B888,'Inventory List'!$A$4:$A$1001,0))),"")</f>
        <v/>
      </c>
      <c r="I888" s="67" t="str">
        <f t="shared" si="1"/>
        <v/>
      </c>
    </row>
    <row r="889">
      <c r="A889" s="21"/>
      <c r="B889" s="21"/>
      <c r="C889" s="64"/>
      <c r="D889" s="68"/>
      <c r="E889" s="21"/>
      <c r="F889" s="21"/>
      <c r="G889" s="21"/>
      <c r="H889" s="67" t="str">
        <f t="array" ref="H889">IFERROR(IF(G889="","",INDEX('Inventory List'!$U$4:$U$1001,MATCH(B889,'Inventory List'!$A$4:$A$1001,0))),"")</f>
        <v/>
      </c>
      <c r="I889" s="67" t="str">
        <f t="shared" si="1"/>
        <v/>
      </c>
    </row>
    <row r="890">
      <c r="A890" s="21"/>
      <c r="B890" s="21"/>
      <c r="C890" s="64"/>
      <c r="D890" s="68"/>
      <c r="E890" s="21"/>
      <c r="F890" s="21"/>
      <c r="G890" s="21"/>
      <c r="H890" s="67" t="str">
        <f t="array" ref="H890">IFERROR(IF(G890="","",INDEX('Inventory List'!$U$4:$U$1001,MATCH(B890,'Inventory List'!$A$4:$A$1001,0))),"")</f>
        <v/>
      </c>
      <c r="I890" s="67" t="str">
        <f t="shared" si="1"/>
        <v/>
      </c>
    </row>
    <row r="891">
      <c r="A891" s="21"/>
      <c r="B891" s="21"/>
      <c r="C891" s="64"/>
      <c r="D891" s="68"/>
      <c r="E891" s="21"/>
      <c r="F891" s="21"/>
      <c r="G891" s="21"/>
      <c r="H891" s="67" t="str">
        <f t="array" ref="H891">IFERROR(IF(G891="","",INDEX('Inventory List'!$U$4:$U$1001,MATCH(B891,'Inventory List'!$A$4:$A$1001,0))),"")</f>
        <v/>
      </c>
      <c r="I891" s="67" t="str">
        <f t="shared" si="1"/>
        <v/>
      </c>
    </row>
    <row r="892">
      <c r="A892" s="21"/>
      <c r="B892" s="21"/>
      <c r="C892" s="64"/>
      <c r="D892" s="68"/>
      <c r="E892" s="21"/>
      <c r="F892" s="21"/>
      <c r="G892" s="21"/>
      <c r="H892" s="67" t="str">
        <f t="array" ref="H892">IFERROR(IF(G892="","",INDEX('Inventory List'!$U$4:$U$1001,MATCH(B892,'Inventory List'!$A$4:$A$1001,0))),"")</f>
        <v/>
      </c>
      <c r="I892" s="67" t="str">
        <f t="shared" si="1"/>
        <v/>
      </c>
    </row>
    <row r="893">
      <c r="A893" s="21"/>
      <c r="B893" s="21"/>
      <c r="C893" s="64"/>
      <c r="D893" s="68"/>
      <c r="E893" s="21"/>
      <c r="F893" s="21"/>
      <c r="G893" s="21"/>
      <c r="H893" s="67" t="str">
        <f t="array" ref="H893">IFERROR(IF(G893="","",INDEX('Inventory List'!$U$4:$U$1001,MATCH(B893,'Inventory List'!$A$4:$A$1001,0))),"")</f>
        <v/>
      </c>
      <c r="I893" s="67" t="str">
        <f t="shared" si="1"/>
        <v/>
      </c>
    </row>
    <row r="894">
      <c r="A894" s="21"/>
      <c r="B894" s="21"/>
      <c r="C894" s="64"/>
      <c r="D894" s="68"/>
      <c r="E894" s="21"/>
      <c r="F894" s="21"/>
      <c r="G894" s="21"/>
      <c r="H894" s="67" t="str">
        <f t="array" ref="H894">IFERROR(IF(G894="","",INDEX('Inventory List'!$U$4:$U$1001,MATCH(B894,'Inventory List'!$A$4:$A$1001,0))),"")</f>
        <v/>
      </c>
      <c r="I894" s="67" t="str">
        <f t="shared" si="1"/>
        <v/>
      </c>
    </row>
    <row r="895">
      <c r="A895" s="21"/>
      <c r="B895" s="21"/>
      <c r="C895" s="64"/>
      <c r="D895" s="68"/>
      <c r="E895" s="21"/>
      <c r="F895" s="21"/>
      <c r="G895" s="21"/>
      <c r="H895" s="67" t="str">
        <f t="array" ref="H895">IFERROR(IF(G895="","",INDEX('Inventory List'!$U$4:$U$1001,MATCH(B895,'Inventory List'!$A$4:$A$1001,0))),"")</f>
        <v/>
      </c>
      <c r="I895" s="67" t="str">
        <f t="shared" si="1"/>
        <v/>
      </c>
    </row>
    <row r="896">
      <c r="A896" s="21"/>
      <c r="B896" s="21"/>
      <c r="C896" s="64"/>
      <c r="D896" s="68"/>
      <c r="E896" s="21"/>
      <c r="F896" s="21"/>
      <c r="G896" s="21"/>
      <c r="H896" s="67" t="str">
        <f t="array" ref="H896">IFERROR(IF(G896="","",INDEX('Inventory List'!$U$4:$U$1001,MATCH(B896,'Inventory List'!$A$4:$A$1001,0))),"")</f>
        <v/>
      </c>
      <c r="I896" s="67" t="str">
        <f t="shared" si="1"/>
        <v/>
      </c>
    </row>
    <row r="897">
      <c r="A897" s="21"/>
      <c r="B897" s="21"/>
      <c r="C897" s="64"/>
      <c r="D897" s="68"/>
      <c r="E897" s="21"/>
      <c r="F897" s="21"/>
      <c r="G897" s="21"/>
      <c r="H897" s="67" t="str">
        <f t="array" ref="H897">IFERROR(IF(G897="","",INDEX('Inventory List'!$U$4:$U$1001,MATCH(B897,'Inventory List'!$A$4:$A$1001,0))),"")</f>
        <v/>
      </c>
      <c r="I897" s="67" t="str">
        <f t="shared" si="1"/>
        <v/>
      </c>
    </row>
    <row r="898">
      <c r="A898" s="21"/>
      <c r="B898" s="21"/>
      <c r="C898" s="64"/>
      <c r="D898" s="68"/>
      <c r="E898" s="21"/>
      <c r="F898" s="21"/>
      <c r="G898" s="21"/>
      <c r="H898" s="67" t="str">
        <f t="array" ref="H898">IFERROR(IF(G898="","",INDEX('Inventory List'!$U$4:$U$1001,MATCH(B898,'Inventory List'!$A$4:$A$1001,0))),"")</f>
        <v/>
      </c>
      <c r="I898" s="67" t="str">
        <f t="shared" si="1"/>
        <v/>
      </c>
    </row>
    <row r="899">
      <c r="A899" s="21"/>
      <c r="B899" s="21"/>
      <c r="C899" s="64"/>
      <c r="D899" s="68"/>
      <c r="E899" s="21"/>
      <c r="F899" s="21"/>
      <c r="G899" s="21"/>
      <c r="H899" s="67" t="str">
        <f t="array" ref="H899">IFERROR(IF(G899="","",INDEX('Inventory List'!$U$4:$U$1001,MATCH(B899,'Inventory List'!$A$4:$A$1001,0))),"")</f>
        <v/>
      </c>
      <c r="I899" s="67" t="str">
        <f t="shared" si="1"/>
        <v/>
      </c>
    </row>
    <row r="900">
      <c r="A900" s="21"/>
      <c r="B900" s="21"/>
      <c r="C900" s="64"/>
      <c r="D900" s="68"/>
      <c r="E900" s="21"/>
      <c r="F900" s="21"/>
      <c r="G900" s="21"/>
      <c r="H900" s="67" t="str">
        <f t="array" ref="H900">IFERROR(IF(G900="","",INDEX('Inventory List'!$U$4:$U$1001,MATCH(B900,'Inventory List'!$A$4:$A$1001,0))),"")</f>
        <v/>
      </c>
      <c r="I900" s="67" t="str">
        <f t="shared" si="1"/>
        <v/>
      </c>
    </row>
    <row r="901">
      <c r="A901" s="21"/>
      <c r="B901" s="21"/>
      <c r="C901" s="64"/>
      <c r="D901" s="68"/>
      <c r="E901" s="21"/>
      <c r="F901" s="21"/>
      <c r="G901" s="21"/>
      <c r="H901" s="67" t="str">
        <f t="array" ref="H901">IFERROR(IF(G901="","",INDEX('Inventory List'!$U$4:$U$1001,MATCH(B901,'Inventory List'!$A$4:$A$1001,0))),"")</f>
        <v/>
      </c>
      <c r="I901" s="67" t="str">
        <f t="shared" si="1"/>
        <v/>
      </c>
    </row>
    <row r="902">
      <c r="A902" s="21"/>
      <c r="B902" s="21"/>
      <c r="C902" s="64"/>
      <c r="D902" s="68"/>
      <c r="E902" s="21"/>
      <c r="F902" s="21"/>
      <c r="G902" s="21"/>
      <c r="H902" s="67" t="str">
        <f t="array" ref="H902">IFERROR(IF(G902="","",INDEX('Inventory List'!$U$4:$U$1001,MATCH(B902,'Inventory List'!$A$4:$A$1001,0))),"")</f>
        <v/>
      </c>
      <c r="I902" s="67" t="str">
        <f t="shared" si="1"/>
        <v/>
      </c>
    </row>
    <row r="903">
      <c r="A903" s="21"/>
      <c r="B903" s="21"/>
      <c r="C903" s="64"/>
      <c r="D903" s="68"/>
      <c r="E903" s="21"/>
      <c r="F903" s="21"/>
      <c r="G903" s="21"/>
      <c r="H903" s="67" t="str">
        <f t="array" ref="H903">IFERROR(IF(G903="","",INDEX('Inventory List'!$U$4:$U$1001,MATCH(B903,'Inventory List'!$A$4:$A$1001,0))),"")</f>
        <v/>
      </c>
      <c r="I903" s="67" t="str">
        <f t="shared" si="1"/>
        <v/>
      </c>
    </row>
    <row r="904">
      <c r="A904" s="21"/>
      <c r="B904" s="21"/>
      <c r="C904" s="64"/>
      <c r="D904" s="68"/>
      <c r="E904" s="21"/>
      <c r="F904" s="21"/>
      <c r="G904" s="21"/>
      <c r="H904" s="67" t="str">
        <f t="array" ref="H904">IFERROR(IF(G904="","",INDEX('Inventory List'!$U$4:$U$1001,MATCH(B904,'Inventory List'!$A$4:$A$1001,0))),"")</f>
        <v/>
      </c>
      <c r="I904" s="67" t="str">
        <f t="shared" si="1"/>
        <v/>
      </c>
    </row>
    <row r="905">
      <c r="A905" s="21"/>
      <c r="B905" s="21"/>
      <c r="C905" s="64"/>
      <c r="D905" s="68"/>
      <c r="E905" s="21"/>
      <c r="F905" s="21"/>
      <c r="G905" s="21"/>
      <c r="H905" s="67" t="str">
        <f t="array" ref="H905">IFERROR(IF(G905="","",INDEX('Inventory List'!$U$4:$U$1001,MATCH(B905,'Inventory List'!$A$4:$A$1001,0))),"")</f>
        <v/>
      </c>
      <c r="I905" s="67" t="str">
        <f t="shared" si="1"/>
        <v/>
      </c>
    </row>
    <row r="906">
      <c r="A906" s="21"/>
      <c r="B906" s="21"/>
      <c r="C906" s="64"/>
      <c r="D906" s="68"/>
      <c r="E906" s="21"/>
      <c r="F906" s="21"/>
      <c r="G906" s="21"/>
      <c r="H906" s="67" t="str">
        <f t="array" ref="H906">IFERROR(IF(G906="","",INDEX('Inventory List'!$U$4:$U$1001,MATCH(B906,'Inventory List'!$A$4:$A$1001,0))),"")</f>
        <v/>
      </c>
      <c r="I906" s="67" t="str">
        <f t="shared" si="1"/>
        <v/>
      </c>
    </row>
    <row r="907">
      <c r="A907" s="21"/>
      <c r="B907" s="21"/>
      <c r="C907" s="64"/>
      <c r="D907" s="68"/>
      <c r="E907" s="21"/>
      <c r="F907" s="21"/>
      <c r="G907" s="21"/>
      <c r="H907" s="67" t="str">
        <f t="array" ref="H907">IFERROR(IF(G907="","",INDEX('Inventory List'!$U$4:$U$1001,MATCH(B907,'Inventory List'!$A$4:$A$1001,0))),"")</f>
        <v/>
      </c>
      <c r="I907" s="67" t="str">
        <f t="shared" si="1"/>
        <v/>
      </c>
    </row>
    <row r="908">
      <c r="A908" s="21"/>
      <c r="B908" s="21"/>
      <c r="C908" s="64"/>
      <c r="D908" s="68"/>
      <c r="E908" s="21"/>
      <c r="F908" s="21"/>
      <c r="G908" s="21"/>
      <c r="H908" s="67" t="str">
        <f t="array" ref="H908">IFERROR(IF(G908="","",INDEX('Inventory List'!$U$4:$U$1001,MATCH(B908,'Inventory List'!$A$4:$A$1001,0))),"")</f>
        <v/>
      </c>
      <c r="I908" s="67" t="str">
        <f t="shared" si="1"/>
        <v/>
      </c>
    </row>
    <row r="909">
      <c r="A909" s="21"/>
      <c r="B909" s="21"/>
      <c r="C909" s="64"/>
      <c r="D909" s="68"/>
      <c r="E909" s="21"/>
      <c r="F909" s="21"/>
      <c r="G909" s="21"/>
      <c r="H909" s="67" t="str">
        <f t="array" ref="H909">IFERROR(IF(G909="","",INDEX('Inventory List'!$U$4:$U$1001,MATCH(B909,'Inventory List'!$A$4:$A$1001,0))),"")</f>
        <v/>
      </c>
      <c r="I909" s="67" t="str">
        <f t="shared" si="1"/>
        <v/>
      </c>
    </row>
    <row r="910">
      <c r="A910" s="21"/>
      <c r="B910" s="21"/>
      <c r="C910" s="64"/>
      <c r="D910" s="68"/>
      <c r="E910" s="21"/>
      <c r="F910" s="21"/>
      <c r="G910" s="21"/>
      <c r="H910" s="67" t="str">
        <f t="array" ref="H910">IFERROR(IF(G910="","",INDEX('Inventory List'!$U$4:$U$1001,MATCH(B910,'Inventory List'!$A$4:$A$1001,0))),"")</f>
        <v/>
      </c>
      <c r="I910" s="67" t="str">
        <f t="shared" si="1"/>
        <v/>
      </c>
    </row>
    <row r="911">
      <c r="A911" s="21"/>
      <c r="B911" s="21"/>
      <c r="C911" s="64"/>
      <c r="D911" s="68"/>
      <c r="E911" s="21"/>
      <c r="F911" s="21"/>
      <c r="G911" s="21"/>
      <c r="H911" s="67" t="str">
        <f t="array" ref="H911">IFERROR(IF(G911="","",INDEX('Inventory List'!$U$4:$U$1001,MATCH(B911,'Inventory List'!$A$4:$A$1001,0))),"")</f>
        <v/>
      </c>
      <c r="I911" s="67" t="str">
        <f t="shared" si="1"/>
        <v/>
      </c>
    </row>
    <row r="912">
      <c r="A912" s="21"/>
      <c r="B912" s="21"/>
      <c r="C912" s="64"/>
      <c r="D912" s="68"/>
      <c r="E912" s="21"/>
      <c r="F912" s="21"/>
      <c r="G912" s="21"/>
      <c r="H912" s="67" t="str">
        <f t="array" ref="H912">IFERROR(IF(G912="","",INDEX('Inventory List'!$U$4:$U$1001,MATCH(B912,'Inventory List'!$A$4:$A$1001,0))),"")</f>
        <v/>
      </c>
      <c r="I912" s="67" t="str">
        <f t="shared" si="1"/>
        <v/>
      </c>
    </row>
    <row r="913">
      <c r="A913" s="21"/>
      <c r="B913" s="21"/>
      <c r="C913" s="64"/>
      <c r="D913" s="68"/>
      <c r="E913" s="21"/>
      <c r="F913" s="21"/>
      <c r="G913" s="21"/>
      <c r="H913" s="67" t="str">
        <f t="array" ref="H913">IFERROR(IF(G913="","",INDEX('Inventory List'!$U$4:$U$1001,MATCH(B913,'Inventory List'!$A$4:$A$1001,0))),"")</f>
        <v/>
      </c>
      <c r="I913" s="67" t="str">
        <f t="shared" si="1"/>
        <v/>
      </c>
    </row>
    <row r="914">
      <c r="A914" s="21"/>
      <c r="B914" s="21"/>
      <c r="C914" s="64"/>
      <c r="D914" s="68"/>
      <c r="E914" s="21"/>
      <c r="F914" s="21"/>
      <c r="G914" s="21"/>
      <c r="H914" s="67" t="str">
        <f t="array" ref="H914">IFERROR(IF(G914="","",INDEX('Inventory List'!$U$4:$U$1001,MATCH(B914,'Inventory List'!$A$4:$A$1001,0))),"")</f>
        <v/>
      </c>
      <c r="I914" s="67" t="str">
        <f t="shared" si="1"/>
        <v/>
      </c>
    </row>
    <row r="915">
      <c r="A915" s="21"/>
      <c r="B915" s="21"/>
      <c r="C915" s="64"/>
      <c r="D915" s="68"/>
      <c r="E915" s="21"/>
      <c r="F915" s="21"/>
      <c r="G915" s="21"/>
      <c r="H915" s="67" t="str">
        <f t="array" ref="H915">IFERROR(IF(G915="","",INDEX('Inventory List'!$U$4:$U$1001,MATCH(B915,'Inventory List'!$A$4:$A$1001,0))),"")</f>
        <v/>
      </c>
      <c r="I915" s="67" t="str">
        <f t="shared" si="1"/>
        <v/>
      </c>
    </row>
    <row r="916">
      <c r="A916" s="21"/>
      <c r="B916" s="21"/>
      <c r="C916" s="64"/>
      <c r="D916" s="68"/>
      <c r="E916" s="21"/>
      <c r="F916" s="21"/>
      <c r="G916" s="21"/>
      <c r="H916" s="67" t="str">
        <f t="array" ref="H916">IFERROR(IF(G916="","",INDEX('Inventory List'!$U$4:$U$1001,MATCH(B916,'Inventory List'!$A$4:$A$1001,0))),"")</f>
        <v/>
      </c>
      <c r="I916" s="67" t="str">
        <f t="shared" si="1"/>
        <v/>
      </c>
    </row>
    <row r="917">
      <c r="A917" s="21"/>
      <c r="B917" s="21"/>
      <c r="C917" s="64"/>
      <c r="D917" s="68"/>
      <c r="E917" s="21"/>
      <c r="F917" s="21"/>
      <c r="G917" s="21"/>
      <c r="H917" s="67" t="str">
        <f t="array" ref="H917">IFERROR(IF(G917="","",INDEX('Inventory List'!$U$4:$U$1001,MATCH(B917,'Inventory List'!$A$4:$A$1001,0))),"")</f>
        <v/>
      </c>
      <c r="I917" s="67" t="str">
        <f t="shared" si="1"/>
        <v/>
      </c>
    </row>
    <row r="918">
      <c r="A918" s="21"/>
      <c r="B918" s="21"/>
      <c r="C918" s="64"/>
      <c r="D918" s="68"/>
      <c r="E918" s="21"/>
      <c r="F918" s="21"/>
      <c r="G918" s="21"/>
      <c r="H918" s="67" t="str">
        <f t="array" ref="H918">IFERROR(IF(G918="","",INDEX('Inventory List'!$U$4:$U$1001,MATCH(B918,'Inventory List'!$A$4:$A$1001,0))),"")</f>
        <v/>
      </c>
      <c r="I918" s="67" t="str">
        <f t="shared" si="1"/>
        <v/>
      </c>
    </row>
    <row r="919">
      <c r="A919" s="21"/>
      <c r="B919" s="21"/>
      <c r="C919" s="64"/>
      <c r="D919" s="68"/>
      <c r="E919" s="21"/>
      <c r="F919" s="21"/>
      <c r="G919" s="21"/>
      <c r="H919" s="67" t="str">
        <f t="array" ref="H919">IFERROR(IF(G919="","",INDEX('Inventory List'!$U$4:$U$1001,MATCH(B919,'Inventory List'!$A$4:$A$1001,0))),"")</f>
        <v/>
      </c>
      <c r="I919" s="67" t="str">
        <f t="shared" si="1"/>
        <v/>
      </c>
    </row>
    <row r="920">
      <c r="A920" s="21"/>
      <c r="B920" s="21"/>
      <c r="C920" s="64"/>
      <c r="D920" s="68"/>
      <c r="E920" s="21"/>
      <c r="F920" s="21"/>
      <c r="G920" s="21"/>
      <c r="H920" s="67" t="str">
        <f t="array" ref="H920">IFERROR(IF(G920="","",INDEX('Inventory List'!$U$4:$U$1001,MATCH(B920,'Inventory List'!$A$4:$A$1001,0))),"")</f>
        <v/>
      </c>
      <c r="I920" s="67" t="str">
        <f t="shared" si="1"/>
        <v/>
      </c>
    </row>
    <row r="921">
      <c r="A921" s="21"/>
      <c r="B921" s="21"/>
      <c r="C921" s="64"/>
      <c r="D921" s="68"/>
      <c r="E921" s="21"/>
      <c r="F921" s="21"/>
      <c r="G921" s="21"/>
      <c r="H921" s="67" t="str">
        <f t="array" ref="H921">IFERROR(IF(G921="","",INDEX('Inventory List'!$U$4:$U$1001,MATCH(B921,'Inventory List'!$A$4:$A$1001,0))),"")</f>
        <v/>
      </c>
      <c r="I921" s="67" t="str">
        <f t="shared" si="1"/>
        <v/>
      </c>
    </row>
    <row r="922">
      <c r="A922" s="21"/>
      <c r="B922" s="21"/>
      <c r="C922" s="64"/>
      <c r="D922" s="68"/>
      <c r="E922" s="21"/>
      <c r="F922" s="21"/>
      <c r="G922" s="21"/>
      <c r="H922" s="67" t="str">
        <f t="array" ref="H922">IFERROR(IF(G922="","",INDEX('Inventory List'!$U$4:$U$1001,MATCH(B922,'Inventory List'!$A$4:$A$1001,0))),"")</f>
        <v/>
      </c>
      <c r="I922" s="67" t="str">
        <f t="shared" si="1"/>
        <v/>
      </c>
    </row>
    <row r="923">
      <c r="A923" s="21"/>
      <c r="B923" s="21"/>
      <c r="C923" s="64"/>
      <c r="D923" s="68"/>
      <c r="E923" s="21"/>
      <c r="F923" s="21"/>
      <c r="G923" s="21"/>
      <c r="H923" s="67" t="str">
        <f t="array" ref="H923">IFERROR(IF(G923="","",INDEX('Inventory List'!$U$4:$U$1001,MATCH(B923,'Inventory List'!$A$4:$A$1001,0))),"")</f>
        <v/>
      </c>
      <c r="I923" s="67" t="str">
        <f t="shared" si="1"/>
        <v/>
      </c>
    </row>
    <row r="924">
      <c r="A924" s="21"/>
      <c r="B924" s="21"/>
      <c r="C924" s="64"/>
      <c r="D924" s="68"/>
      <c r="E924" s="21"/>
      <c r="F924" s="21"/>
      <c r="G924" s="21"/>
      <c r="H924" s="67" t="str">
        <f t="array" ref="H924">IFERROR(IF(G924="","",INDEX('Inventory List'!$U$4:$U$1001,MATCH(B924,'Inventory List'!$A$4:$A$1001,0))),"")</f>
        <v/>
      </c>
      <c r="I924" s="67" t="str">
        <f t="shared" si="1"/>
        <v/>
      </c>
    </row>
    <row r="925">
      <c r="A925" s="21"/>
      <c r="B925" s="21"/>
      <c r="C925" s="64"/>
      <c r="D925" s="68"/>
      <c r="E925" s="21"/>
      <c r="F925" s="21"/>
      <c r="G925" s="21"/>
      <c r="H925" s="67" t="str">
        <f t="array" ref="H925">IFERROR(IF(G925="","",INDEX('Inventory List'!$U$4:$U$1001,MATCH(B925,'Inventory List'!$A$4:$A$1001,0))),"")</f>
        <v/>
      </c>
      <c r="I925" s="67" t="str">
        <f t="shared" si="1"/>
        <v/>
      </c>
    </row>
    <row r="926">
      <c r="A926" s="21"/>
      <c r="B926" s="21"/>
      <c r="C926" s="64"/>
      <c r="D926" s="68"/>
      <c r="E926" s="21"/>
      <c r="F926" s="21"/>
      <c r="G926" s="21"/>
      <c r="H926" s="67" t="str">
        <f t="array" ref="H926">IFERROR(IF(G926="","",INDEX('Inventory List'!$U$4:$U$1001,MATCH(B926,'Inventory List'!$A$4:$A$1001,0))),"")</f>
        <v/>
      </c>
      <c r="I926" s="67" t="str">
        <f t="shared" si="1"/>
        <v/>
      </c>
    </row>
    <row r="927">
      <c r="A927" s="21"/>
      <c r="B927" s="21"/>
      <c r="C927" s="64"/>
      <c r="D927" s="68"/>
      <c r="E927" s="21"/>
      <c r="F927" s="21"/>
      <c r="G927" s="21"/>
      <c r="H927" s="67" t="str">
        <f t="array" ref="H927">IFERROR(IF(G927="","",INDEX('Inventory List'!$U$4:$U$1001,MATCH(B927,'Inventory List'!$A$4:$A$1001,0))),"")</f>
        <v/>
      </c>
      <c r="I927" s="67" t="str">
        <f t="shared" si="1"/>
        <v/>
      </c>
    </row>
    <row r="928">
      <c r="A928" s="21"/>
      <c r="B928" s="21"/>
      <c r="C928" s="64"/>
      <c r="D928" s="68"/>
      <c r="E928" s="21"/>
      <c r="F928" s="21"/>
      <c r="G928" s="21"/>
      <c r="H928" s="67" t="str">
        <f t="array" ref="H928">IFERROR(IF(G928="","",INDEX('Inventory List'!$U$4:$U$1001,MATCH(B928,'Inventory List'!$A$4:$A$1001,0))),"")</f>
        <v/>
      </c>
      <c r="I928" s="67" t="str">
        <f t="shared" si="1"/>
        <v/>
      </c>
    </row>
    <row r="929">
      <c r="A929" s="21"/>
      <c r="B929" s="21"/>
      <c r="C929" s="64"/>
      <c r="D929" s="68"/>
      <c r="E929" s="21"/>
      <c r="F929" s="21"/>
      <c r="G929" s="21"/>
      <c r="H929" s="67" t="str">
        <f t="array" ref="H929">IFERROR(IF(G929="","",INDEX('Inventory List'!$U$4:$U$1001,MATCH(B929,'Inventory List'!$A$4:$A$1001,0))),"")</f>
        <v/>
      </c>
      <c r="I929" s="67" t="str">
        <f t="shared" si="1"/>
        <v/>
      </c>
    </row>
    <row r="930">
      <c r="A930" s="21"/>
      <c r="B930" s="21"/>
      <c r="C930" s="64"/>
      <c r="D930" s="68"/>
      <c r="E930" s="21"/>
      <c r="F930" s="21"/>
      <c r="G930" s="21"/>
      <c r="H930" s="67" t="str">
        <f t="array" ref="H930">IFERROR(IF(G930="","",INDEX('Inventory List'!$U$4:$U$1001,MATCH(B930,'Inventory List'!$A$4:$A$1001,0))),"")</f>
        <v/>
      </c>
      <c r="I930" s="67" t="str">
        <f t="shared" si="1"/>
        <v/>
      </c>
    </row>
    <row r="931">
      <c r="A931" s="21"/>
      <c r="B931" s="21"/>
      <c r="C931" s="64"/>
      <c r="D931" s="68"/>
      <c r="E931" s="21"/>
      <c r="F931" s="21"/>
      <c r="G931" s="21"/>
      <c r="H931" s="67" t="str">
        <f t="array" ref="H931">IFERROR(IF(G931="","",INDEX('Inventory List'!$U$4:$U$1001,MATCH(B931,'Inventory List'!$A$4:$A$1001,0))),"")</f>
        <v/>
      </c>
      <c r="I931" s="67" t="str">
        <f t="shared" si="1"/>
        <v/>
      </c>
    </row>
    <row r="932">
      <c r="A932" s="21"/>
      <c r="B932" s="21"/>
      <c r="C932" s="64"/>
      <c r="D932" s="68"/>
      <c r="E932" s="21"/>
      <c r="F932" s="21"/>
      <c r="G932" s="21"/>
      <c r="H932" s="67" t="str">
        <f t="array" ref="H932">IFERROR(IF(G932="","",INDEX('Inventory List'!$U$4:$U$1001,MATCH(B932,'Inventory List'!$A$4:$A$1001,0))),"")</f>
        <v/>
      </c>
      <c r="I932" s="67" t="str">
        <f t="shared" si="1"/>
        <v/>
      </c>
    </row>
    <row r="933">
      <c r="A933" s="21"/>
      <c r="B933" s="21"/>
      <c r="C933" s="64"/>
      <c r="D933" s="68"/>
      <c r="E933" s="21"/>
      <c r="F933" s="21"/>
      <c r="G933" s="21"/>
      <c r="H933" s="67" t="str">
        <f t="array" ref="H933">IFERROR(IF(G933="","",INDEX('Inventory List'!$U$4:$U$1001,MATCH(B933,'Inventory List'!$A$4:$A$1001,0))),"")</f>
        <v/>
      </c>
      <c r="I933" s="67" t="str">
        <f t="shared" si="1"/>
        <v/>
      </c>
    </row>
    <row r="934">
      <c r="A934" s="21"/>
      <c r="B934" s="21"/>
      <c r="C934" s="64"/>
      <c r="D934" s="68"/>
      <c r="E934" s="21"/>
      <c r="F934" s="21"/>
      <c r="G934" s="21"/>
      <c r="H934" s="67" t="str">
        <f t="array" ref="H934">IFERROR(IF(G934="","",INDEX('Inventory List'!$U$4:$U$1001,MATCH(B934,'Inventory List'!$A$4:$A$1001,0))),"")</f>
        <v/>
      </c>
      <c r="I934" s="67" t="str">
        <f t="shared" si="1"/>
        <v/>
      </c>
    </row>
    <row r="935">
      <c r="A935" s="21"/>
      <c r="B935" s="21"/>
      <c r="C935" s="64"/>
      <c r="D935" s="68"/>
      <c r="E935" s="21"/>
      <c r="F935" s="21"/>
      <c r="G935" s="21"/>
      <c r="H935" s="67" t="str">
        <f t="array" ref="H935">IFERROR(IF(G935="","",INDEX('Inventory List'!$U$4:$U$1001,MATCH(B935,'Inventory List'!$A$4:$A$1001,0))),"")</f>
        <v/>
      </c>
      <c r="I935" s="67" t="str">
        <f t="shared" si="1"/>
        <v/>
      </c>
    </row>
    <row r="936">
      <c r="A936" s="21"/>
      <c r="B936" s="21"/>
      <c r="C936" s="64"/>
      <c r="D936" s="68"/>
      <c r="E936" s="21"/>
      <c r="F936" s="21"/>
      <c r="G936" s="21"/>
      <c r="H936" s="67" t="str">
        <f t="array" ref="H936">IFERROR(IF(G936="","",INDEX('Inventory List'!$U$4:$U$1001,MATCH(B936,'Inventory List'!$A$4:$A$1001,0))),"")</f>
        <v/>
      </c>
      <c r="I936" s="67" t="str">
        <f t="shared" si="1"/>
        <v/>
      </c>
    </row>
    <row r="937">
      <c r="A937" s="21"/>
      <c r="B937" s="21"/>
      <c r="C937" s="64"/>
      <c r="D937" s="68"/>
      <c r="E937" s="21"/>
      <c r="F937" s="21"/>
      <c r="G937" s="21"/>
      <c r="H937" s="67" t="str">
        <f t="array" ref="H937">IFERROR(IF(G937="","",INDEX('Inventory List'!$U$4:$U$1001,MATCH(B937,'Inventory List'!$A$4:$A$1001,0))),"")</f>
        <v/>
      </c>
      <c r="I937" s="67" t="str">
        <f t="shared" si="1"/>
        <v/>
      </c>
    </row>
    <row r="938">
      <c r="A938" s="21"/>
      <c r="B938" s="21"/>
      <c r="C938" s="64"/>
      <c r="D938" s="68"/>
      <c r="E938" s="21"/>
      <c r="F938" s="21"/>
      <c r="G938" s="21"/>
      <c r="H938" s="67" t="str">
        <f t="array" ref="H938">IFERROR(IF(G938="","",INDEX('Inventory List'!$U$4:$U$1001,MATCH(B938,'Inventory List'!$A$4:$A$1001,0))),"")</f>
        <v/>
      </c>
      <c r="I938" s="67" t="str">
        <f t="shared" si="1"/>
        <v/>
      </c>
    </row>
    <row r="939">
      <c r="A939" s="21"/>
      <c r="B939" s="21"/>
      <c r="C939" s="64"/>
      <c r="D939" s="68"/>
      <c r="E939" s="21"/>
      <c r="F939" s="21"/>
      <c r="G939" s="21"/>
      <c r="H939" s="67" t="str">
        <f t="array" ref="H939">IFERROR(IF(G939="","",INDEX('Inventory List'!$U$4:$U$1001,MATCH(B939,'Inventory List'!$A$4:$A$1001,0))),"")</f>
        <v/>
      </c>
      <c r="I939" s="67" t="str">
        <f t="shared" si="1"/>
        <v/>
      </c>
    </row>
    <row r="940">
      <c r="A940" s="21"/>
      <c r="B940" s="21"/>
      <c r="C940" s="64"/>
      <c r="D940" s="68"/>
      <c r="E940" s="21"/>
      <c r="F940" s="21"/>
      <c r="G940" s="21"/>
      <c r="H940" s="67" t="str">
        <f t="array" ref="H940">IFERROR(IF(G940="","",INDEX('Inventory List'!$U$4:$U$1001,MATCH(B940,'Inventory List'!$A$4:$A$1001,0))),"")</f>
        <v/>
      </c>
      <c r="I940" s="67" t="str">
        <f t="shared" si="1"/>
        <v/>
      </c>
    </row>
    <row r="941">
      <c r="A941" s="21"/>
      <c r="B941" s="21"/>
      <c r="C941" s="64"/>
      <c r="D941" s="68"/>
      <c r="E941" s="21"/>
      <c r="F941" s="21"/>
      <c r="G941" s="21"/>
      <c r="H941" s="67" t="str">
        <f t="array" ref="H941">IFERROR(IF(G941="","",INDEX('Inventory List'!$U$4:$U$1001,MATCH(B941,'Inventory List'!$A$4:$A$1001,0))),"")</f>
        <v/>
      </c>
      <c r="I941" s="67" t="str">
        <f t="shared" si="1"/>
        <v/>
      </c>
    </row>
    <row r="942">
      <c r="A942" s="21"/>
      <c r="B942" s="21"/>
      <c r="C942" s="64"/>
      <c r="D942" s="68"/>
      <c r="E942" s="21"/>
      <c r="F942" s="21"/>
      <c r="G942" s="21"/>
      <c r="H942" s="67" t="str">
        <f t="array" ref="H942">IFERROR(IF(G942="","",INDEX('Inventory List'!$U$4:$U$1001,MATCH(B942,'Inventory List'!$A$4:$A$1001,0))),"")</f>
        <v/>
      </c>
      <c r="I942" s="67" t="str">
        <f t="shared" si="1"/>
        <v/>
      </c>
    </row>
    <row r="943">
      <c r="A943" s="21"/>
      <c r="B943" s="21"/>
      <c r="C943" s="64"/>
      <c r="D943" s="68"/>
      <c r="E943" s="21"/>
      <c r="F943" s="21"/>
      <c r="G943" s="21"/>
      <c r="H943" s="67" t="str">
        <f t="array" ref="H943">IFERROR(IF(G943="","",INDEX('Inventory List'!$U$4:$U$1001,MATCH(B943,'Inventory List'!$A$4:$A$1001,0))),"")</f>
        <v/>
      </c>
      <c r="I943" s="67" t="str">
        <f t="shared" si="1"/>
        <v/>
      </c>
    </row>
    <row r="944">
      <c r="A944" s="21"/>
      <c r="B944" s="21"/>
      <c r="C944" s="64"/>
      <c r="D944" s="68"/>
      <c r="E944" s="21"/>
      <c r="F944" s="21"/>
      <c r="G944" s="21"/>
      <c r="H944" s="67" t="str">
        <f t="array" ref="H944">IFERROR(IF(G944="","",INDEX('Inventory List'!$U$4:$U$1001,MATCH(B944,'Inventory List'!$A$4:$A$1001,0))),"")</f>
        <v/>
      </c>
      <c r="I944" s="67" t="str">
        <f t="shared" si="1"/>
        <v/>
      </c>
    </row>
    <row r="945">
      <c r="A945" s="21"/>
      <c r="B945" s="21"/>
      <c r="C945" s="64"/>
      <c r="D945" s="68"/>
      <c r="E945" s="21"/>
      <c r="F945" s="21"/>
      <c r="G945" s="21"/>
      <c r="H945" s="67" t="str">
        <f t="array" ref="H945">IFERROR(IF(G945="","",INDEX('Inventory List'!$U$4:$U$1001,MATCH(B945,'Inventory List'!$A$4:$A$1001,0))),"")</f>
        <v/>
      </c>
      <c r="I945" s="67" t="str">
        <f t="shared" si="1"/>
        <v/>
      </c>
    </row>
    <row r="946">
      <c r="A946" s="21"/>
      <c r="B946" s="21"/>
      <c r="C946" s="64"/>
      <c r="D946" s="68"/>
      <c r="E946" s="21"/>
      <c r="F946" s="21"/>
      <c r="G946" s="21"/>
      <c r="H946" s="67" t="str">
        <f t="array" ref="H946">IFERROR(IF(G946="","",INDEX('Inventory List'!$U$4:$U$1001,MATCH(B946,'Inventory List'!$A$4:$A$1001,0))),"")</f>
        <v/>
      </c>
      <c r="I946" s="67" t="str">
        <f t="shared" si="1"/>
        <v/>
      </c>
    </row>
    <row r="947">
      <c r="A947" s="21"/>
      <c r="B947" s="21"/>
      <c r="C947" s="64"/>
      <c r="D947" s="68"/>
      <c r="E947" s="21"/>
      <c r="F947" s="21"/>
      <c r="G947" s="21"/>
      <c r="H947" s="67" t="str">
        <f t="array" ref="H947">IFERROR(IF(G947="","",INDEX('Inventory List'!$U$4:$U$1001,MATCH(B947,'Inventory List'!$A$4:$A$1001,0))),"")</f>
        <v/>
      </c>
      <c r="I947" s="67" t="str">
        <f t="shared" si="1"/>
        <v/>
      </c>
    </row>
    <row r="948">
      <c r="A948" s="21"/>
      <c r="B948" s="21"/>
      <c r="C948" s="64"/>
      <c r="D948" s="68"/>
      <c r="E948" s="21"/>
      <c r="F948" s="21"/>
      <c r="G948" s="21"/>
      <c r="H948" s="67" t="str">
        <f t="array" ref="H948">IFERROR(IF(G948="","",INDEX('Inventory List'!$U$4:$U$1001,MATCH(B948,'Inventory List'!$A$4:$A$1001,0))),"")</f>
        <v/>
      </c>
      <c r="I948" s="67" t="str">
        <f t="shared" si="1"/>
        <v/>
      </c>
    </row>
    <row r="949">
      <c r="A949" s="21"/>
      <c r="B949" s="21"/>
      <c r="C949" s="64"/>
      <c r="D949" s="68"/>
      <c r="E949" s="21"/>
      <c r="F949" s="21"/>
      <c r="G949" s="21"/>
      <c r="H949" s="67" t="str">
        <f t="array" ref="H949">IFERROR(IF(G949="","",INDEX('Inventory List'!$U$4:$U$1001,MATCH(B949,'Inventory List'!$A$4:$A$1001,0))),"")</f>
        <v/>
      </c>
      <c r="I949" s="67" t="str">
        <f t="shared" si="1"/>
        <v/>
      </c>
    </row>
    <row r="950">
      <c r="A950" s="21"/>
      <c r="B950" s="21"/>
      <c r="C950" s="64"/>
      <c r="D950" s="68"/>
      <c r="E950" s="21"/>
      <c r="F950" s="21"/>
      <c r="G950" s="21"/>
      <c r="H950" s="67" t="str">
        <f t="array" ref="H950">IFERROR(IF(G950="","",INDEX('Inventory List'!$U$4:$U$1001,MATCH(B950,'Inventory List'!$A$4:$A$1001,0))),"")</f>
        <v/>
      </c>
      <c r="I950" s="67" t="str">
        <f t="shared" si="1"/>
        <v/>
      </c>
    </row>
    <row r="951">
      <c r="A951" s="21"/>
      <c r="B951" s="21"/>
      <c r="C951" s="64"/>
      <c r="D951" s="68"/>
      <c r="E951" s="21"/>
      <c r="F951" s="21"/>
      <c r="G951" s="21"/>
      <c r="H951" s="67" t="str">
        <f t="array" ref="H951">IFERROR(IF(G951="","",INDEX('Inventory List'!$U$4:$U$1001,MATCH(B951,'Inventory List'!$A$4:$A$1001,0))),"")</f>
        <v/>
      </c>
      <c r="I951" s="67" t="str">
        <f t="shared" si="1"/>
        <v/>
      </c>
    </row>
    <row r="952">
      <c r="A952" s="21"/>
      <c r="B952" s="21"/>
      <c r="C952" s="64"/>
      <c r="D952" s="68"/>
      <c r="E952" s="21"/>
      <c r="F952" s="21"/>
      <c r="G952" s="21"/>
      <c r="H952" s="67" t="str">
        <f t="array" ref="H952">IFERROR(IF(G952="","",INDEX('Inventory List'!$U$4:$U$1001,MATCH(B952,'Inventory List'!$A$4:$A$1001,0))),"")</f>
        <v/>
      </c>
      <c r="I952" s="67" t="str">
        <f t="shared" si="1"/>
        <v/>
      </c>
    </row>
    <row r="953">
      <c r="A953" s="21"/>
      <c r="B953" s="21"/>
      <c r="C953" s="64"/>
      <c r="D953" s="68"/>
      <c r="E953" s="21"/>
      <c r="F953" s="21"/>
      <c r="G953" s="21"/>
      <c r="H953" s="67" t="str">
        <f t="array" ref="H953">IFERROR(IF(G953="","",INDEX('Inventory List'!$U$4:$U$1001,MATCH(B953,'Inventory List'!$A$4:$A$1001,0))),"")</f>
        <v/>
      </c>
      <c r="I953" s="67" t="str">
        <f t="shared" si="1"/>
        <v/>
      </c>
    </row>
    <row r="954">
      <c r="A954" s="21"/>
      <c r="B954" s="21"/>
      <c r="C954" s="64"/>
      <c r="D954" s="68"/>
      <c r="E954" s="21"/>
      <c r="F954" s="21"/>
      <c r="G954" s="21"/>
      <c r="H954" s="67" t="str">
        <f t="array" ref="H954">IFERROR(IF(G954="","",INDEX('Inventory List'!$U$4:$U$1001,MATCH(B954,'Inventory List'!$A$4:$A$1001,0))),"")</f>
        <v/>
      </c>
      <c r="I954" s="67" t="str">
        <f t="shared" si="1"/>
        <v/>
      </c>
    </row>
    <row r="955">
      <c r="A955" s="21"/>
      <c r="B955" s="21"/>
      <c r="C955" s="64"/>
      <c r="D955" s="68"/>
      <c r="E955" s="21"/>
      <c r="F955" s="21"/>
      <c r="G955" s="21"/>
      <c r="H955" s="67" t="str">
        <f t="array" ref="H955">IFERROR(IF(G955="","",INDEX('Inventory List'!$U$4:$U$1001,MATCH(B955,'Inventory List'!$A$4:$A$1001,0))),"")</f>
        <v/>
      </c>
      <c r="I955" s="67" t="str">
        <f t="shared" si="1"/>
        <v/>
      </c>
    </row>
    <row r="956">
      <c r="A956" s="21"/>
      <c r="B956" s="21"/>
      <c r="C956" s="64"/>
      <c r="D956" s="68"/>
      <c r="E956" s="21"/>
      <c r="F956" s="21"/>
      <c r="G956" s="21"/>
      <c r="H956" s="67" t="str">
        <f t="array" ref="H956">IFERROR(IF(G956="","",INDEX('Inventory List'!$U$4:$U$1001,MATCH(B956,'Inventory List'!$A$4:$A$1001,0))),"")</f>
        <v/>
      </c>
      <c r="I956" s="67" t="str">
        <f t="shared" si="1"/>
        <v/>
      </c>
    </row>
    <row r="957">
      <c r="A957" s="21"/>
      <c r="B957" s="21"/>
      <c r="C957" s="64"/>
      <c r="D957" s="68"/>
      <c r="E957" s="21"/>
      <c r="F957" s="21"/>
      <c r="G957" s="21"/>
      <c r="H957" s="67" t="str">
        <f t="array" ref="H957">IFERROR(IF(G957="","",INDEX('Inventory List'!$U$4:$U$1001,MATCH(B957,'Inventory List'!$A$4:$A$1001,0))),"")</f>
        <v/>
      </c>
      <c r="I957" s="67" t="str">
        <f t="shared" si="1"/>
        <v/>
      </c>
    </row>
    <row r="958">
      <c r="A958" s="21"/>
      <c r="B958" s="21"/>
      <c r="C958" s="64"/>
      <c r="D958" s="68"/>
      <c r="E958" s="21"/>
      <c r="F958" s="21"/>
      <c r="G958" s="21"/>
      <c r="H958" s="67" t="str">
        <f t="array" ref="H958">IFERROR(IF(G958="","",INDEX('Inventory List'!$U$4:$U$1001,MATCH(B958,'Inventory List'!$A$4:$A$1001,0))),"")</f>
        <v/>
      </c>
      <c r="I958" s="67" t="str">
        <f t="shared" si="1"/>
        <v/>
      </c>
    </row>
    <row r="959">
      <c r="A959" s="21"/>
      <c r="B959" s="21"/>
      <c r="C959" s="64"/>
      <c r="D959" s="68"/>
      <c r="E959" s="21"/>
      <c r="F959" s="21"/>
      <c r="G959" s="21"/>
      <c r="H959" s="67" t="str">
        <f t="array" ref="H959">IFERROR(IF(G959="","",INDEX('Inventory List'!$U$4:$U$1001,MATCH(B959,'Inventory List'!$A$4:$A$1001,0))),"")</f>
        <v/>
      </c>
      <c r="I959" s="67" t="str">
        <f t="shared" si="1"/>
        <v/>
      </c>
    </row>
    <row r="960">
      <c r="A960" s="21"/>
      <c r="B960" s="21"/>
      <c r="C960" s="64"/>
      <c r="D960" s="68"/>
      <c r="E960" s="21"/>
      <c r="F960" s="21"/>
      <c r="G960" s="21"/>
      <c r="H960" s="67" t="str">
        <f t="array" ref="H960">IFERROR(IF(G960="","",INDEX('Inventory List'!$U$4:$U$1001,MATCH(B960,'Inventory List'!$A$4:$A$1001,0))),"")</f>
        <v/>
      </c>
      <c r="I960" s="67" t="str">
        <f t="shared" si="1"/>
        <v/>
      </c>
    </row>
    <row r="961">
      <c r="A961" s="21"/>
      <c r="B961" s="21"/>
      <c r="C961" s="64"/>
      <c r="D961" s="68"/>
      <c r="E961" s="21"/>
      <c r="F961" s="21"/>
      <c r="G961" s="21"/>
      <c r="H961" s="67" t="str">
        <f t="array" ref="H961">IFERROR(IF(G961="","",INDEX('Inventory List'!$U$4:$U$1001,MATCH(B961,'Inventory List'!$A$4:$A$1001,0))),"")</f>
        <v/>
      </c>
      <c r="I961" s="67" t="str">
        <f t="shared" si="1"/>
        <v/>
      </c>
    </row>
    <row r="962">
      <c r="A962" s="21"/>
      <c r="B962" s="21"/>
      <c r="C962" s="64"/>
      <c r="D962" s="68"/>
      <c r="E962" s="21"/>
      <c r="F962" s="21"/>
      <c r="G962" s="21"/>
      <c r="H962" s="67" t="str">
        <f t="array" ref="H962">IFERROR(IF(G962="","",INDEX('Inventory List'!$U$4:$U$1001,MATCH(B962,'Inventory List'!$A$4:$A$1001,0))),"")</f>
        <v/>
      </c>
      <c r="I962" s="67" t="str">
        <f t="shared" si="1"/>
        <v/>
      </c>
    </row>
    <row r="963">
      <c r="A963" s="21"/>
      <c r="B963" s="21"/>
      <c r="C963" s="64"/>
      <c r="D963" s="68"/>
      <c r="E963" s="21"/>
      <c r="F963" s="21"/>
      <c r="G963" s="21"/>
      <c r="H963" s="67" t="str">
        <f t="array" ref="H963">IFERROR(IF(G963="","",INDEX('Inventory List'!$U$4:$U$1001,MATCH(B963,'Inventory List'!$A$4:$A$1001,0))),"")</f>
        <v/>
      </c>
      <c r="I963" s="67" t="str">
        <f t="shared" si="1"/>
        <v/>
      </c>
    </row>
    <row r="964">
      <c r="A964" s="21"/>
      <c r="B964" s="21"/>
      <c r="C964" s="64"/>
      <c r="D964" s="68"/>
      <c r="E964" s="21"/>
      <c r="F964" s="21"/>
      <c r="G964" s="21"/>
      <c r="H964" s="67" t="str">
        <f t="array" ref="H964">IFERROR(IF(G964="","",INDEX('Inventory List'!$U$4:$U$1001,MATCH(B964,'Inventory List'!$A$4:$A$1001,0))),"")</f>
        <v/>
      </c>
      <c r="I964" s="67" t="str">
        <f t="shared" si="1"/>
        <v/>
      </c>
    </row>
    <row r="965">
      <c r="A965" s="21"/>
      <c r="B965" s="21"/>
      <c r="C965" s="64"/>
      <c r="D965" s="68"/>
      <c r="E965" s="21"/>
      <c r="F965" s="21"/>
      <c r="G965" s="21"/>
      <c r="H965" s="67" t="str">
        <f t="array" ref="H965">IFERROR(IF(G965="","",INDEX('Inventory List'!$U$4:$U$1001,MATCH(B965,'Inventory List'!$A$4:$A$1001,0))),"")</f>
        <v/>
      </c>
      <c r="I965" s="67" t="str">
        <f t="shared" si="1"/>
        <v/>
      </c>
    </row>
    <row r="966">
      <c r="A966" s="21"/>
      <c r="B966" s="21"/>
      <c r="C966" s="64"/>
      <c r="D966" s="68"/>
      <c r="E966" s="21"/>
      <c r="F966" s="21"/>
      <c r="G966" s="21"/>
      <c r="H966" s="67" t="str">
        <f t="array" ref="H966">IFERROR(IF(G966="","",INDEX('Inventory List'!$U$4:$U$1001,MATCH(B966,'Inventory List'!$A$4:$A$1001,0))),"")</f>
        <v/>
      </c>
      <c r="I966" s="67" t="str">
        <f t="shared" si="1"/>
        <v/>
      </c>
    </row>
    <row r="967">
      <c r="A967" s="21"/>
      <c r="B967" s="21"/>
      <c r="C967" s="64"/>
      <c r="D967" s="68"/>
      <c r="E967" s="21"/>
      <c r="F967" s="21"/>
      <c r="G967" s="21"/>
      <c r="H967" s="67" t="str">
        <f t="array" ref="H967">IFERROR(IF(G967="","",INDEX('Inventory List'!$U$4:$U$1001,MATCH(B967,'Inventory List'!$A$4:$A$1001,0))),"")</f>
        <v/>
      </c>
      <c r="I967" s="67" t="str">
        <f t="shared" si="1"/>
        <v/>
      </c>
    </row>
    <row r="968">
      <c r="A968" s="21"/>
      <c r="B968" s="21"/>
      <c r="C968" s="64"/>
      <c r="D968" s="68"/>
      <c r="E968" s="21"/>
      <c r="F968" s="21"/>
      <c r="G968" s="21"/>
      <c r="H968" s="67" t="str">
        <f t="array" ref="H968">IFERROR(IF(G968="","",INDEX('Inventory List'!$U$4:$U$1001,MATCH(B968,'Inventory List'!$A$4:$A$1001,0))),"")</f>
        <v/>
      </c>
      <c r="I968" s="67" t="str">
        <f t="shared" si="1"/>
        <v/>
      </c>
    </row>
    <row r="969">
      <c r="A969" s="21"/>
      <c r="B969" s="21"/>
      <c r="C969" s="64"/>
      <c r="D969" s="68"/>
      <c r="E969" s="21"/>
      <c r="F969" s="21"/>
      <c r="G969" s="21"/>
      <c r="H969" s="67" t="str">
        <f t="array" ref="H969">IFERROR(IF(G969="","",INDEX('Inventory List'!$U$4:$U$1001,MATCH(B969,'Inventory List'!$A$4:$A$1001,0))),"")</f>
        <v/>
      </c>
      <c r="I969" s="67" t="str">
        <f t="shared" si="1"/>
        <v/>
      </c>
    </row>
    <row r="970">
      <c r="A970" s="21"/>
      <c r="B970" s="21"/>
      <c r="C970" s="64"/>
      <c r="D970" s="68"/>
      <c r="E970" s="21"/>
      <c r="F970" s="21"/>
      <c r="G970" s="21"/>
      <c r="H970" s="67" t="str">
        <f t="array" ref="H970">IFERROR(IF(G970="","",INDEX('Inventory List'!$U$4:$U$1001,MATCH(B970,'Inventory List'!$A$4:$A$1001,0))),"")</f>
        <v/>
      </c>
      <c r="I970" s="67" t="str">
        <f t="shared" si="1"/>
        <v/>
      </c>
    </row>
    <row r="971">
      <c r="A971" s="21"/>
      <c r="B971" s="21"/>
      <c r="C971" s="64"/>
      <c r="D971" s="68"/>
      <c r="E971" s="21"/>
      <c r="F971" s="21"/>
      <c r="G971" s="21"/>
      <c r="H971" s="67" t="str">
        <f t="array" ref="H971">IFERROR(IF(G971="","",INDEX('Inventory List'!$U$4:$U$1001,MATCH(B971,'Inventory List'!$A$4:$A$1001,0))),"")</f>
        <v/>
      </c>
      <c r="I971" s="67" t="str">
        <f t="shared" si="1"/>
        <v/>
      </c>
    </row>
    <row r="972">
      <c r="A972" s="21"/>
      <c r="B972" s="21"/>
      <c r="C972" s="64"/>
      <c r="D972" s="68"/>
      <c r="E972" s="21"/>
      <c r="F972" s="21"/>
      <c r="G972" s="21"/>
      <c r="H972" s="67" t="str">
        <f t="array" ref="H972">IFERROR(IF(G972="","",INDEX('Inventory List'!$U$4:$U$1001,MATCH(B972,'Inventory List'!$A$4:$A$1001,0))),"")</f>
        <v/>
      </c>
      <c r="I972" s="67" t="str">
        <f t="shared" si="1"/>
        <v/>
      </c>
    </row>
    <row r="973">
      <c r="A973" s="21"/>
      <c r="B973" s="21"/>
      <c r="C973" s="64"/>
      <c r="D973" s="68"/>
      <c r="E973" s="21"/>
      <c r="F973" s="21"/>
      <c r="G973" s="21"/>
      <c r="H973" s="67" t="str">
        <f t="array" ref="H973">IFERROR(IF(G973="","",INDEX('Inventory List'!$U$4:$U$1001,MATCH(B973,'Inventory List'!$A$4:$A$1001,0))),"")</f>
        <v/>
      </c>
      <c r="I973" s="67" t="str">
        <f t="shared" si="1"/>
        <v/>
      </c>
    </row>
    <row r="974">
      <c r="A974" s="21"/>
      <c r="B974" s="21"/>
      <c r="C974" s="64"/>
      <c r="D974" s="68"/>
      <c r="E974" s="21"/>
      <c r="F974" s="21"/>
      <c r="G974" s="21"/>
      <c r="H974" s="67" t="str">
        <f t="array" ref="H974">IFERROR(IF(G974="","",INDEX('Inventory List'!$U$4:$U$1001,MATCH(B974,'Inventory List'!$A$4:$A$1001,0))),"")</f>
        <v/>
      </c>
      <c r="I974" s="67" t="str">
        <f t="shared" si="1"/>
        <v/>
      </c>
    </row>
    <row r="975">
      <c r="A975" s="21"/>
      <c r="B975" s="21"/>
      <c r="C975" s="64"/>
      <c r="D975" s="68"/>
      <c r="E975" s="21"/>
      <c r="F975" s="21"/>
      <c r="G975" s="21"/>
      <c r="H975" s="67" t="str">
        <f t="array" ref="H975">IFERROR(IF(G975="","",INDEX('Inventory List'!$U$4:$U$1001,MATCH(B975,'Inventory List'!$A$4:$A$1001,0))),"")</f>
        <v/>
      </c>
      <c r="I975" s="67" t="str">
        <f t="shared" si="1"/>
        <v/>
      </c>
    </row>
    <row r="976">
      <c r="A976" s="21"/>
      <c r="B976" s="21"/>
      <c r="C976" s="64"/>
      <c r="D976" s="68"/>
      <c r="E976" s="21"/>
      <c r="F976" s="21"/>
      <c r="G976" s="21"/>
      <c r="H976" s="67" t="str">
        <f t="array" ref="H976">IFERROR(IF(G976="","",INDEX('Inventory List'!$U$4:$U$1001,MATCH(B976,'Inventory List'!$A$4:$A$1001,0))),"")</f>
        <v/>
      </c>
      <c r="I976" s="67" t="str">
        <f t="shared" si="1"/>
        <v/>
      </c>
    </row>
    <row r="977">
      <c r="A977" s="21"/>
      <c r="B977" s="21"/>
      <c r="C977" s="64"/>
      <c r="D977" s="68"/>
      <c r="E977" s="21"/>
      <c r="F977" s="21"/>
      <c r="G977" s="21"/>
      <c r="H977" s="67" t="str">
        <f t="array" ref="H977">IFERROR(IF(G977="","",INDEX('Inventory List'!$U$4:$U$1001,MATCH(B977,'Inventory List'!$A$4:$A$1001,0))),"")</f>
        <v/>
      </c>
      <c r="I977" s="67" t="str">
        <f t="shared" si="1"/>
        <v/>
      </c>
    </row>
    <row r="978">
      <c r="A978" s="21"/>
      <c r="B978" s="21"/>
      <c r="C978" s="64"/>
      <c r="D978" s="68"/>
      <c r="E978" s="21"/>
      <c r="F978" s="21"/>
      <c r="G978" s="21"/>
      <c r="H978" s="67" t="str">
        <f t="array" ref="H978">IFERROR(IF(G978="","",INDEX('Inventory List'!$U$4:$U$1001,MATCH(B978,'Inventory List'!$A$4:$A$1001,0))),"")</f>
        <v/>
      </c>
      <c r="I978" s="67" t="str">
        <f t="shared" si="1"/>
        <v/>
      </c>
    </row>
    <row r="979">
      <c r="A979" s="21"/>
      <c r="B979" s="21"/>
      <c r="C979" s="64"/>
      <c r="D979" s="68"/>
      <c r="E979" s="21"/>
      <c r="F979" s="21"/>
      <c r="G979" s="21"/>
      <c r="H979" s="67" t="str">
        <f t="array" ref="H979">IFERROR(IF(G979="","",INDEX('Inventory List'!$U$4:$U$1001,MATCH(B979,'Inventory List'!$A$4:$A$1001,0))),"")</f>
        <v/>
      </c>
      <c r="I979" s="67" t="str">
        <f t="shared" si="1"/>
        <v/>
      </c>
    </row>
    <row r="980">
      <c r="A980" s="21"/>
      <c r="B980" s="21"/>
      <c r="C980" s="64"/>
      <c r="D980" s="68"/>
      <c r="E980" s="21"/>
      <c r="F980" s="21"/>
      <c r="G980" s="21"/>
      <c r="H980" s="67" t="str">
        <f t="array" ref="H980">IFERROR(IF(G980="","",INDEX('Inventory List'!$U$4:$U$1001,MATCH(B980,'Inventory List'!$A$4:$A$1001,0))),"")</f>
        <v/>
      </c>
      <c r="I980" s="67" t="str">
        <f t="shared" si="1"/>
        <v/>
      </c>
    </row>
    <row r="981">
      <c r="A981" s="21"/>
      <c r="B981" s="21"/>
      <c r="C981" s="64"/>
      <c r="D981" s="68"/>
      <c r="E981" s="21"/>
      <c r="F981" s="21"/>
      <c r="G981" s="21"/>
      <c r="H981" s="67" t="str">
        <f t="array" ref="H981">IFERROR(IF(G981="","",INDEX('Inventory List'!$U$4:$U$1001,MATCH(B981,'Inventory List'!$A$4:$A$1001,0))),"")</f>
        <v/>
      </c>
      <c r="I981" s="67" t="str">
        <f t="shared" si="1"/>
        <v/>
      </c>
    </row>
    <row r="982">
      <c r="A982" s="21"/>
      <c r="B982" s="21"/>
      <c r="C982" s="64"/>
      <c r="D982" s="68"/>
      <c r="E982" s="21"/>
      <c r="F982" s="21"/>
      <c r="G982" s="21"/>
      <c r="H982" s="67" t="str">
        <f t="array" ref="H982">IFERROR(IF(G982="","",INDEX('Inventory List'!$U$4:$U$1001,MATCH(B982,'Inventory List'!$A$4:$A$1001,0))),"")</f>
        <v/>
      </c>
      <c r="I982" s="67" t="str">
        <f t="shared" si="1"/>
        <v/>
      </c>
    </row>
    <row r="983">
      <c r="A983" s="21"/>
      <c r="B983" s="21"/>
      <c r="C983" s="64"/>
      <c r="D983" s="68"/>
      <c r="E983" s="21"/>
      <c r="F983" s="21"/>
      <c r="G983" s="21"/>
      <c r="H983" s="67" t="str">
        <f t="array" ref="H983">IFERROR(IF(G983="","",INDEX('Inventory List'!$U$4:$U$1001,MATCH(B983,'Inventory List'!$A$4:$A$1001,0))),"")</f>
        <v/>
      </c>
      <c r="I983" s="67" t="str">
        <f t="shared" si="1"/>
        <v/>
      </c>
    </row>
    <row r="984">
      <c r="A984" s="21"/>
      <c r="B984" s="21"/>
      <c r="C984" s="64"/>
      <c r="D984" s="68"/>
      <c r="E984" s="21"/>
      <c r="F984" s="21"/>
      <c r="G984" s="21"/>
      <c r="H984" s="67" t="str">
        <f t="array" ref="H984">IFERROR(IF(G984="","",INDEX('Inventory List'!$U$4:$U$1001,MATCH(B984,'Inventory List'!$A$4:$A$1001,0))),"")</f>
        <v/>
      </c>
      <c r="I984" s="67" t="str">
        <f t="shared" si="1"/>
        <v/>
      </c>
    </row>
    <row r="985">
      <c r="A985" s="21"/>
      <c r="B985" s="21"/>
      <c r="C985" s="64"/>
      <c r="D985" s="68"/>
      <c r="E985" s="21"/>
      <c r="F985" s="21"/>
      <c r="G985" s="21"/>
      <c r="H985" s="67" t="str">
        <f t="array" ref="H985">IFERROR(IF(G985="","",INDEX('Inventory List'!$U$4:$U$1001,MATCH(B985,'Inventory List'!$A$4:$A$1001,0))),"")</f>
        <v/>
      </c>
      <c r="I985" s="67" t="str">
        <f t="shared" si="1"/>
        <v/>
      </c>
    </row>
    <row r="986">
      <c r="A986" s="21"/>
      <c r="B986" s="21"/>
      <c r="C986" s="64"/>
      <c r="D986" s="68"/>
      <c r="E986" s="21"/>
      <c r="F986" s="21"/>
      <c r="G986" s="21"/>
      <c r="H986" s="67" t="str">
        <f t="array" ref="H986">IFERROR(IF(G986="","",INDEX('Inventory List'!$U$4:$U$1001,MATCH(B986,'Inventory List'!$A$4:$A$1001,0))),"")</f>
        <v/>
      </c>
      <c r="I986" s="67" t="str">
        <f t="shared" si="1"/>
        <v/>
      </c>
    </row>
    <row r="987">
      <c r="A987" s="21"/>
      <c r="B987" s="21"/>
      <c r="C987" s="64"/>
      <c r="D987" s="68"/>
      <c r="E987" s="21"/>
      <c r="F987" s="21"/>
      <c r="G987" s="21"/>
      <c r="H987" s="67" t="str">
        <f t="array" ref="H987">IFERROR(IF(G987="","",INDEX('Inventory List'!$U$4:$U$1001,MATCH(B987,'Inventory List'!$A$4:$A$1001,0))),"")</f>
        <v/>
      </c>
      <c r="I987" s="67" t="str">
        <f t="shared" si="1"/>
        <v/>
      </c>
    </row>
    <row r="988">
      <c r="A988" s="21"/>
      <c r="B988" s="21"/>
      <c r="C988" s="64"/>
      <c r="D988" s="68"/>
      <c r="E988" s="21"/>
      <c r="F988" s="21"/>
      <c r="G988" s="21"/>
      <c r="H988" s="67" t="str">
        <f t="array" ref="H988">IFERROR(IF(G988="","",INDEX('Inventory List'!$U$4:$U$1001,MATCH(B988,'Inventory List'!$A$4:$A$1001,0))),"")</f>
        <v/>
      </c>
      <c r="I988" s="67" t="str">
        <f t="shared" si="1"/>
        <v/>
      </c>
    </row>
    <row r="989">
      <c r="A989" s="21"/>
      <c r="B989" s="21"/>
      <c r="C989" s="64"/>
      <c r="D989" s="68"/>
      <c r="E989" s="21"/>
      <c r="F989" s="21"/>
      <c r="G989" s="21"/>
      <c r="H989" s="67" t="str">
        <f t="array" ref="H989">IFERROR(IF(G989="","",INDEX('Inventory List'!$U$4:$U$1001,MATCH(B989,'Inventory List'!$A$4:$A$1001,0))),"")</f>
        <v/>
      </c>
      <c r="I989" s="67" t="str">
        <f t="shared" si="1"/>
        <v/>
      </c>
    </row>
    <row r="990">
      <c r="A990" s="21"/>
      <c r="B990" s="21"/>
      <c r="C990" s="64"/>
      <c r="D990" s="68"/>
      <c r="E990" s="21"/>
      <c r="F990" s="21"/>
      <c r="G990" s="21"/>
      <c r="H990" s="67" t="str">
        <f t="array" ref="H990">IFERROR(IF(G990="","",INDEX('Inventory List'!$U$4:$U$1001,MATCH(B990,'Inventory List'!$A$4:$A$1001,0))),"")</f>
        <v/>
      </c>
      <c r="I990" s="67" t="str">
        <f t="shared" si="1"/>
        <v/>
      </c>
    </row>
    <row r="991">
      <c r="A991" s="21"/>
      <c r="B991" s="21"/>
      <c r="C991" s="64"/>
      <c r="D991" s="68"/>
      <c r="E991" s="21"/>
      <c r="F991" s="21"/>
      <c r="G991" s="21"/>
      <c r="H991" s="67" t="str">
        <f t="array" ref="H991">IFERROR(IF(G991="","",INDEX('Inventory List'!$U$4:$U$1001,MATCH(B991,'Inventory List'!$A$4:$A$1001,0))),"")</f>
        <v/>
      </c>
      <c r="I991" s="67" t="str">
        <f t="shared" si="1"/>
        <v/>
      </c>
    </row>
    <row r="992">
      <c r="A992" s="21"/>
      <c r="B992" s="21"/>
      <c r="C992" s="64"/>
      <c r="D992" s="68"/>
      <c r="E992" s="21"/>
      <c r="F992" s="21"/>
      <c r="G992" s="21"/>
      <c r="H992" s="67" t="str">
        <f t="array" ref="H992">IFERROR(IF(G992="","",INDEX('Inventory List'!$U$4:$U$1001,MATCH(B992,'Inventory List'!$A$4:$A$1001,0))),"")</f>
        <v/>
      </c>
      <c r="I992" s="67" t="str">
        <f t="shared" si="1"/>
        <v/>
      </c>
    </row>
    <row r="993">
      <c r="A993" s="21"/>
      <c r="B993" s="21"/>
      <c r="C993" s="64"/>
      <c r="D993" s="68"/>
      <c r="E993" s="21"/>
      <c r="F993" s="21"/>
      <c r="G993" s="21"/>
      <c r="H993" s="67" t="str">
        <f t="array" ref="H993">IFERROR(IF(G993="","",INDEX('Inventory List'!$U$4:$U$1001,MATCH(B993,'Inventory List'!$A$4:$A$1001,0))),"")</f>
        <v/>
      </c>
      <c r="I993" s="67" t="str">
        <f t="shared" si="1"/>
        <v/>
      </c>
    </row>
    <row r="994">
      <c r="A994" s="21"/>
      <c r="B994" s="21"/>
      <c r="C994" s="64"/>
      <c r="D994" s="68"/>
      <c r="E994" s="21"/>
      <c r="F994" s="21"/>
      <c r="G994" s="21"/>
      <c r="H994" s="67" t="str">
        <f t="array" ref="H994">IFERROR(IF(G994="","",INDEX('Inventory List'!$U$4:$U$1001,MATCH(B994,'Inventory List'!$A$4:$A$1001,0))),"")</f>
        <v/>
      </c>
      <c r="I994" s="67" t="str">
        <f t="shared" si="1"/>
        <v/>
      </c>
    </row>
    <row r="995">
      <c r="A995" s="21"/>
      <c r="B995" s="21"/>
      <c r="C995" s="64"/>
      <c r="D995" s="68"/>
      <c r="E995" s="21"/>
      <c r="F995" s="21"/>
      <c r="G995" s="21"/>
      <c r="H995" s="67" t="str">
        <f t="array" ref="H995">IFERROR(IF(G995="","",INDEX('Inventory List'!$U$4:$U$1001,MATCH(B995,'Inventory List'!$A$4:$A$1001,0))),"")</f>
        <v/>
      </c>
      <c r="I995" s="67" t="str">
        <f t="shared" si="1"/>
        <v/>
      </c>
    </row>
    <row r="996">
      <c r="A996" s="21"/>
      <c r="B996" s="21"/>
      <c r="C996" s="64"/>
      <c r="D996" s="21"/>
      <c r="E996" s="21"/>
      <c r="F996" s="21"/>
      <c r="G996" s="21"/>
    </row>
    <row r="997">
      <c r="A997" s="21"/>
      <c r="B997" s="21"/>
      <c r="C997" s="64"/>
      <c r="D997" s="21"/>
      <c r="E997" s="21"/>
      <c r="F997" s="21"/>
      <c r="G997" s="21"/>
    </row>
    <row r="998">
      <c r="A998" s="21"/>
      <c r="B998" s="21"/>
      <c r="C998" s="64"/>
      <c r="D998" s="21"/>
      <c r="E998" s="21"/>
      <c r="F998" s="21"/>
      <c r="G998" s="21"/>
    </row>
    <row r="999">
      <c r="A999" s="21"/>
      <c r="B999" s="21"/>
      <c r="C999" s="64"/>
      <c r="D999" s="21"/>
      <c r="E999" s="21"/>
      <c r="F999" s="21"/>
      <c r="G999" s="21"/>
    </row>
    <row r="1000">
      <c r="A1000" s="21"/>
      <c r="B1000" s="21"/>
      <c r="C1000" s="64"/>
      <c r="D1000" s="21"/>
      <c r="E1000" s="21"/>
      <c r="F1000" s="21"/>
      <c r="G1000" s="21"/>
    </row>
  </sheetData>
  <customSheetViews>
    <customSheetView guid="{04754048-AFB2-4207-876A-30572B1E15E2}" filter="1" showAutoFilter="1">
      <autoFilter ref="$A$2:$I$72"/>
    </customSheetView>
  </customSheetViews>
  <mergeCells count="3">
    <mergeCell ref="A1:B1"/>
    <mergeCell ref="C1:D1"/>
    <mergeCell ref="G1:I1"/>
  </mergeCells>
  <dataValidations>
    <dataValidation type="list" allowBlank="1" showErrorMessage="1" sqref="B3:B995">
      <formula1>'Inventory List'!$A$4:$A$1001</formula1>
    </dataValidation>
  </dataValidations>
  <drawing r:id="rId1"/>
  <tableParts count="1">
    <tablePart r:id="rId3"/>
  </tableParts>
  <extLst>
    <ext uri="{3A4CF648-6AED-40f4-86FF-DC5316D8AED3}">
      <x14:slicerList>
        <x14:slicer r:id="rId4"/>
      </x14:slicerList>
    </ext>
  </extLst>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pane xSplit="8.0" ySplit="2.0" topLeftCell="I3" activePane="bottomRight" state="frozen"/>
      <selection activeCell="I1" sqref="I1" pane="topRight"/>
      <selection activeCell="A3" sqref="A3" pane="bottomLeft"/>
      <selection activeCell="I3" sqref="I3" pane="bottomRight"/>
    </sheetView>
  </sheetViews>
  <sheetFormatPr customHeight="1" defaultColWidth="12.63" defaultRowHeight="15.75"/>
  <cols>
    <col customWidth="1" min="1" max="1" width="2.75"/>
    <col customWidth="1" min="2" max="2" width="25.63"/>
    <col customWidth="1" min="3" max="3" width="23.25"/>
    <col customWidth="1" min="4" max="4" width="23.38"/>
    <col customWidth="1" min="5" max="5" width="24.5"/>
    <col customWidth="1" min="6" max="6" width="20.5"/>
    <col customWidth="1" min="7" max="7" width="21.88"/>
    <col customWidth="1" min="8" max="8" width="20.0"/>
  </cols>
  <sheetData>
    <row r="1" ht="29.25" customHeight="1">
      <c r="B1" s="74" t="s">
        <v>14</v>
      </c>
    </row>
    <row r="2" ht="20.25" customHeight="1">
      <c r="B2" s="75" t="s">
        <v>103</v>
      </c>
      <c r="C2" s="75" t="s">
        <v>263</v>
      </c>
      <c r="D2" s="75" t="s">
        <v>264</v>
      </c>
      <c r="E2" s="75" t="s">
        <v>265</v>
      </c>
      <c r="F2" s="75" t="s">
        <v>266</v>
      </c>
      <c r="G2" s="75" t="s">
        <v>267</v>
      </c>
      <c r="H2" s="75" t="s">
        <v>268</v>
      </c>
    </row>
    <row r="3">
      <c r="B3" s="76" t="s">
        <v>120</v>
      </c>
      <c r="C3" s="77" t="s">
        <v>269</v>
      </c>
      <c r="D3" s="77" t="s">
        <v>270</v>
      </c>
      <c r="E3" s="77" t="s">
        <v>271</v>
      </c>
      <c r="F3" s="77" t="s">
        <v>272</v>
      </c>
      <c r="G3" s="78" t="s">
        <v>273</v>
      </c>
      <c r="H3" s="79" t="s">
        <v>274</v>
      </c>
    </row>
    <row r="4">
      <c r="B4" s="76" t="s">
        <v>145</v>
      </c>
      <c r="C4" s="77" t="s">
        <v>275</v>
      </c>
      <c r="D4" s="77" t="s">
        <v>276</v>
      </c>
      <c r="E4" s="77" t="s">
        <v>277</v>
      </c>
      <c r="F4" s="77" t="s">
        <v>278</v>
      </c>
      <c r="G4" s="78" t="s">
        <v>279</v>
      </c>
      <c r="H4" s="79" t="s">
        <v>280</v>
      </c>
    </row>
    <row r="5">
      <c r="B5" s="76" t="s">
        <v>166</v>
      </c>
      <c r="C5" s="77" t="s">
        <v>281</v>
      </c>
      <c r="D5" s="77" t="s">
        <v>282</v>
      </c>
      <c r="E5" s="77" t="s">
        <v>283</v>
      </c>
      <c r="F5" s="77" t="s">
        <v>284</v>
      </c>
      <c r="G5" s="78" t="s">
        <v>285</v>
      </c>
      <c r="H5" s="79" t="s">
        <v>286</v>
      </c>
    </row>
    <row r="6">
      <c r="B6" s="76" t="s">
        <v>107</v>
      </c>
      <c r="C6" s="77" t="s">
        <v>287</v>
      </c>
      <c r="D6" s="77" t="s">
        <v>288</v>
      </c>
      <c r="E6" s="77" t="s">
        <v>289</v>
      </c>
      <c r="F6" s="77" t="s">
        <v>290</v>
      </c>
      <c r="G6" s="78" t="s">
        <v>291</v>
      </c>
      <c r="H6" s="79" t="s">
        <v>292</v>
      </c>
    </row>
    <row r="7">
      <c r="B7" s="76" t="s">
        <v>175</v>
      </c>
      <c r="C7" s="77" t="s">
        <v>293</v>
      </c>
      <c r="D7" s="77" t="s">
        <v>294</v>
      </c>
      <c r="E7" s="77" t="s">
        <v>295</v>
      </c>
      <c r="F7" s="77" t="s">
        <v>296</v>
      </c>
      <c r="G7" s="78" t="s">
        <v>297</v>
      </c>
      <c r="H7" s="79" t="s">
        <v>298</v>
      </c>
    </row>
    <row r="8">
      <c r="B8" s="80"/>
      <c r="C8" s="81"/>
      <c r="D8" s="81"/>
      <c r="E8" s="81"/>
      <c r="F8" s="81"/>
      <c r="G8" s="81"/>
      <c r="H8" s="82"/>
    </row>
    <row r="9">
      <c r="B9" s="80"/>
      <c r="C9" s="81"/>
      <c r="D9" s="81"/>
      <c r="E9" s="81"/>
      <c r="F9" s="81"/>
      <c r="G9" s="81"/>
      <c r="H9" s="82"/>
    </row>
    <row r="10">
      <c r="B10" s="80"/>
      <c r="C10" s="81"/>
      <c r="D10" s="81"/>
      <c r="E10" s="81"/>
      <c r="F10" s="81"/>
      <c r="G10" s="81"/>
      <c r="H10" s="82"/>
    </row>
    <row r="11">
      <c r="B11" s="80"/>
      <c r="C11" s="81"/>
      <c r="D11" s="81"/>
      <c r="E11" s="81"/>
      <c r="F11" s="81"/>
      <c r="G11" s="81"/>
      <c r="H11" s="82"/>
    </row>
    <row r="12">
      <c r="B12" s="80"/>
      <c r="C12" s="81"/>
      <c r="D12" s="81"/>
      <c r="E12" s="81"/>
      <c r="F12" s="81"/>
      <c r="G12" s="81"/>
      <c r="H12" s="82"/>
    </row>
    <row r="13">
      <c r="B13" s="80"/>
      <c r="C13" s="81"/>
      <c r="D13" s="81"/>
      <c r="E13" s="81"/>
      <c r="F13" s="81"/>
      <c r="G13" s="81"/>
      <c r="H13" s="82"/>
    </row>
    <row r="14">
      <c r="B14" s="80"/>
      <c r="C14" s="81"/>
      <c r="D14" s="81"/>
      <c r="E14" s="81"/>
      <c r="F14" s="81"/>
      <c r="G14" s="81"/>
      <c r="H14" s="82"/>
      <c r="I14" s="83"/>
    </row>
    <row r="15">
      <c r="B15" s="80"/>
      <c r="C15" s="81"/>
      <c r="D15" s="81"/>
      <c r="E15" s="81"/>
      <c r="F15" s="81"/>
      <c r="G15" s="81"/>
      <c r="H15" s="82"/>
      <c r="I15" s="84"/>
      <c r="J15" s="83"/>
    </row>
    <row r="16">
      <c r="B16" s="80"/>
      <c r="C16" s="81"/>
      <c r="D16" s="81"/>
      <c r="E16" s="81"/>
      <c r="F16" s="81"/>
      <c r="G16" s="81"/>
      <c r="H16" s="82"/>
      <c r="I16" s="84"/>
      <c r="J16" s="83"/>
    </row>
    <row r="17">
      <c r="B17" s="80"/>
      <c r="C17" s="81"/>
      <c r="D17" s="81"/>
      <c r="E17" s="81"/>
      <c r="F17" s="81"/>
      <c r="G17" s="81"/>
      <c r="H17" s="82"/>
      <c r="I17" s="83"/>
      <c r="J17" s="83"/>
    </row>
    <row r="18">
      <c r="B18" s="80"/>
      <c r="C18" s="81"/>
      <c r="D18" s="81"/>
      <c r="E18" s="81"/>
      <c r="F18" s="81"/>
      <c r="G18" s="81"/>
      <c r="H18" s="82"/>
    </row>
    <row r="19">
      <c r="B19" s="80"/>
      <c r="C19" s="81"/>
      <c r="D19" s="81"/>
      <c r="E19" s="81"/>
      <c r="F19" s="81"/>
      <c r="G19" s="81"/>
      <c r="H19" s="82"/>
    </row>
    <row r="20">
      <c r="B20" s="80"/>
      <c r="C20" s="81"/>
      <c r="D20" s="81"/>
      <c r="E20" s="81"/>
      <c r="F20" s="81"/>
      <c r="G20" s="81"/>
      <c r="H20" s="82"/>
    </row>
    <row r="21">
      <c r="B21" s="80"/>
      <c r="C21" s="81"/>
      <c r="D21" s="81"/>
      <c r="E21" s="81"/>
      <c r="F21" s="81"/>
      <c r="G21" s="81"/>
      <c r="H21" s="82"/>
    </row>
    <row r="22">
      <c r="B22" s="80"/>
      <c r="C22" s="81"/>
      <c r="D22" s="81"/>
      <c r="E22" s="81"/>
      <c r="F22" s="81"/>
      <c r="G22" s="81"/>
      <c r="H22" s="82"/>
    </row>
    <row r="23">
      <c r="B23" s="80"/>
      <c r="C23" s="81"/>
      <c r="D23" s="81"/>
      <c r="E23" s="81"/>
      <c r="F23" s="81"/>
      <c r="G23" s="81"/>
      <c r="H23" s="82"/>
    </row>
    <row r="24">
      <c r="B24" s="80"/>
      <c r="C24" s="81"/>
      <c r="D24" s="81"/>
      <c r="E24" s="81"/>
      <c r="F24" s="81"/>
      <c r="G24" s="81"/>
      <c r="H24" s="82"/>
    </row>
    <row r="25">
      <c r="B25" s="80"/>
      <c r="C25" s="81"/>
      <c r="D25" s="81"/>
      <c r="E25" s="81"/>
      <c r="F25" s="81"/>
      <c r="G25" s="81"/>
      <c r="H25" s="82"/>
    </row>
    <row r="26">
      <c r="B26" s="80"/>
      <c r="C26" s="81"/>
      <c r="D26" s="81"/>
      <c r="E26" s="81"/>
      <c r="F26" s="81"/>
      <c r="G26" s="81"/>
      <c r="H26" s="82"/>
    </row>
    <row r="27">
      <c r="B27" s="80"/>
      <c r="C27" s="81"/>
      <c r="D27" s="81"/>
      <c r="E27" s="81"/>
      <c r="F27" s="81"/>
      <c r="G27" s="81"/>
      <c r="H27" s="82"/>
    </row>
    <row r="28">
      <c r="B28" s="80"/>
      <c r="C28" s="81"/>
      <c r="D28" s="81"/>
      <c r="E28" s="81"/>
      <c r="F28" s="81"/>
      <c r="G28" s="81"/>
      <c r="H28" s="82"/>
    </row>
    <row r="29">
      <c r="B29" s="80"/>
      <c r="C29" s="81"/>
      <c r="D29" s="81"/>
      <c r="E29" s="81"/>
      <c r="F29" s="81"/>
      <c r="G29" s="81"/>
      <c r="H29" s="82"/>
    </row>
    <row r="30">
      <c r="B30" s="80"/>
      <c r="C30" s="81"/>
      <c r="D30" s="81"/>
      <c r="E30" s="81"/>
      <c r="F30" s="81"/>
      <c r="G30" s="81"/>
      <c r="H30" s="82"/>
    </row>
    <row r="31">
      <c r="B31" s="80"/>
      <c r="C31" s="81"/>
      <c r="D31" s="81"/>
      <c r="E31" s="81"/>
      <c r="F31" s="81"/>
      <c r="G31" s="81"/>
      <c r="H31" s="82"/>
    </row>
    <row r="32">
      <c r="B32" s="80"/>
      <c r="C32" s="81"/>
      <c r="D32" s="81"/>
      <c r="E32" s="81"/>
      <c r="F32" s="81"/>
      <c r="G32" s="81"/>
      <c r="H32" s="82"/>
    </row>
    <row r="33">
      <c r="B33" s="80"/>
      <c r="C33" s="81"/>
      <c r="D33" s="81"/>
      <c r="E33" s="81"/>
      <c r="F33" s="81"/>
      <c r="G33" s="81"/>
      <c r="H33" s="82"/>
    </row>
    <row r="34">
      <c r="B34" s="80"/>
      <c r="C34" s="81"/>
      <c r="D34" s="81"/>
      <c r="E34" s="81"/>
      <c r="F34" s="81"/>
      <c r="G34" s="81"/>
      <c r="H34" s="82"/>
    </row>
    <row r="35">
      <c r="B35" s="80"/>
      <c r="C35" s="81"/>
      <c r="D35" s="81"/>
      <c r="E35" s="81"/>
      <c r="F35" s="81"/>
      <c r="G35" s="81"/>
      <c r="H35" s="82"/>
    </row>
    <row r="36">
      <c r="B36" s="80"/>
      <c r="C36" s="81"/>
      <c r="D36" s="81"/>
      <c r="E36" s="81"/>
      <c r="F36" s="81"/>
      <c r="G36" s="81"/>
      <c r="H36" s="82"/>
    </row>
    <row r="37">
      <c r="B37" s="80"/>
      <c r="C37" s="81"/>
      <c r="D37" s="81"/>
      <c r="E37" s="81"/>
      <c r="F37" s="81"/>
      <c r="G37" s="81"/>
      <c r="H37" s="82"/>
    </row>
    <row r="38">
      <c r="B38" s="80"/>
      <c r="C38" s="81"/>
      <c r="D38" s="81"/>
      <c r="E38" s="81"/>
      <c r="F38" s="81"/>
      <c r="G38" s="81"/>
      <c r="H38" s="82"/>
    </row>
    <row r="39">
      <c r="B39" s="80"/>
      <c r="C39" s="81"/>
      <c r="D39" s="81"/>
      <c r="E39" s="81"/>
      <c r="F39" s="81"/>
      <c r="G39" s="81"/>
      <c r="H39" s="82"/>
    </row>
    <row r="40">
      <c r="B40" s="80"/>
      <c r="C40" s="81"/>
      <c r="D40" s="81"/>
      <c r="E40" s="81"/>
      <c r="F40" s="81"/>
      <c r="G40" s="81"/>
      <c r="H40" s="82"/>
    </row>
    <row r="41">
      <c r="B41" s="80"/>
      <c r="C41" s="81"/>
      <c r="D41" s="81"/>
      <c r="E41" s="81"/>
      <c r="F41" s="81"/>
      <c r="G41" s="81"/>
      <c r="H41" s="82"/>
    </row>
    <row r="42">
      <c r="B42" s="80"/>
      <c r="C42" s="81"/>
      <c r="D42" s="81"/>
      <c r="E42" s="81"/>
      <c r="F42" s="81"/>
      <c r="G42" s="81"/>
      <c r="H42" s="82"/>
    </row>
    <row r="43">
      <c r="B43" s="80"/>
      <c r="C43" s="81"/>
      <c r="D43" s="81"/>
      <c r="E43" s="81"/>
      <c r="F43" s="81"/>
      <c r="G43" s="81"/>
      <c r="H43" s="82"/>
    </row>
    <row r="44">
      <c r="B44" s="80"/>
      <c r="C44" s="81"/>
      <c r="D44" s="81"/>
      <c r="E44" s="81"/>
      <c r="F44" s="81"/>
      <c r="G44" s="81"/>
      <c r="H44" s="82"/>
    </row>
    <row r="45">
      <c r="B45" s="80"/>
      <c r="C45" s="81"/>
      <c r="D45" s="81"/>
      <c r="E45" s="81"/>
      <c r="F45" s="81"/>
      <c r="G45" s="81"/>
      <c r="H45" s="82"/>
    </row>
    <row r="46">
      <c r="B46" s="80"/>
      <c r="C46" s="81"/>
      <c r="D46" s="81"/>
      <c r="E46" s="81"/>
      <c r="F46" s="81"/>
      <c r="G46" s="81"/>
      <c r="H46" s="82"/>
    </row>
    <row r="47">
      <c r="B47" s="80"/>
      <c r="C47" s="81"/>
      <c r="D47" s="81"/>
      <c r="E47" s="81"/>
      <c r="F47" s="81"/>
      <c r="G47" s="81"/>
      <c r="H47" s="82"/>
    </row>
    <row r="48">
      <c r="B48" s="80"/>
      <c r="C48" s="81"/>
      <c r="D48" s="81"/>
      <c r="E48" s="81"/>
      <c r="F48" s="81"/>
      <c r="G48" s="81"/>
      <c r="H48" s="82"/>
    </row>
    <row r="49">
      <c r="B49" s="80"/>
      <c r="C49" s="81"/>
      <c r="D49" s="81"/>
      <c r="E49" s="81"/>
      <c r="F49" s="81"/>
      <c r="G49" s="81"/>
      <c r="H49" s="82"/>
    </row>
    <row r="50">
      <c r="B50" s="80"/>
      <c r="C50" s="81"/>
      <c r="D50" s="81"/>
      <c r="E50" s="81"/>
      <c r="F50" s="81"/>
      <c r="G50" s="81"/>
      <c r="H50" s="82"/>
    </row>
    <row r="51">
      <c r="B51" s="80"/>
      <c r="C51" s="81"/>
      <c r="D51" s="81"/>
      <c r="E51" s="81"/>
      <c r="F51" s="81"/>
      <c r="G51" s="81"/>
      <c r="H51" s="82"/>
    </row>
    <row r="52">
      <c r="B52" s="80"/>
      <c r="C52" s="81"/>
      <c r="D52" s="81"/>
      <c r="E52" s="81"/>
      <c r="F52" s="81"/>
      <c r="G52" s="81"/>
      <c r="H52" s="82"/>
    </row>
    <row r="53">
      <c r="B53" s="80"/>
      <c r="C53" s="81"/>
      <c r="D53" s="81"/>
      <c r="E53" s="81"/>
      <c r="F53" s="81"/>
      <c r="G53" s="81"/>
      <c r="H53" s="82"/>
    </row>
    <row r="54">
      <c r="B54" s="80"/>
      <c r="C54" s="81"/>
      <c r="D54" s="81"/>
      <c r="E54" s="81"/>
      <c r="F54" s="81"/>
      <c r="G54" s="81"/>
      <c r="H54" s="82"/>
    </row>
    <row r="55">
      <c r="B55" s="80"/>
      <c r="C55" s="81"/>
      <c r="D55" s="81"/>
      <c r="E55" s="81"/>
      <c r="F55" s="81"/>
      <c r="G55" s="81"/>
      <c r="H55" s="82"/>
    </row>
    <row r="56">
      <c r="B56" s="80"/>
      <c r="C56" s="81"/>
      <c r="D56" s="81"/>
      <c r="E56" s="81"/>
      <c r="F56" s="81"/>
      <c r="G56" s="81"/>
      <c r="H56" s="82"/>
    </row>
    <row r="57">
      <c r="B57" s="80"/>
      <c r="C57" s="81"/>
      <c r="D57" s="81"/>
      <c r="E57" s="81"/>
      <c r="F57" s="81"/>
      <c r="G57" s="81"/>
      <c r="H57" s="82"/>
    </row>
    <row r="58">
      <c r="B58" s="80"/>
      <c r="C58" s="81"/>
      <c r="D58" s="81"/>
      <c r="E58" s="81"/>
      <c r="F58" s="81"/>
      <c r="G58" s="81"/>
      <c r="H58" s="82"/>
    </row>
    <row r="59">
      <c r="B59" s="80"/>
      <c r="C59" s="81"/>
      <c r="D59" s="81"/>
      <c r="E59" s="81"/>
      <c r="F59" s="81"/>
      <c r="G59" s="81"/>
      <c r="H59" s="82"/>
    </row>
    <row r="60">
      <c r="B60" s="80"/>
      <c r="C60" s="81"/>
      <c r="D60" s="81"/>
      <c r="E60" s="81"/>
      <c r="F60" s="81"/>
      <c r="G60" s="81"/>
      <c r="H60" s="82"/>
    </row>
    <row r="61">
      <c r="B61" s="80"/>
      <c r="C61" s="81"/>
      <c r="D61" s="81"/>
      <c r="E61" s="81"/>
      <c r="F61" s="81"/>
      <c r="G61" s="81"/>
      <c r="H61" s="82"/>
    </row>
    <row r="62">
      <c r="B62" s="80"/>
      <c r="C62" s="81"/>
      <c r="D62" s="81"/>
      <c r="E62" s="81"/>
      <c r="F62" s="81"/>
      <c r="G62" s="81"/>
      <c r="H62" s="82"/>
    </row>
    <row r="63">
      <c r="B63" s="80"/>
      <c r="C63" s="81"/>
      <c r="D63" s="81"/>
      <c r="E63" s="81"/>
      <c r="F63" s="81"/>
      <c r="G63" s="81"/>
      <c r="H63" s="82"/>
    </row>
    <row r="64">
      <c r="B64" s="80"/>
      <c r="C64" s="81"/>
      <c r="D64" s="81"/>
      <c r="E64" s="81"/>
      <c r="F64" s="81"/>
      <c r="G64" s="81"/>
      <c r="H64" s="82"/>
    </row>
    <row r="65">
      <c r="B65" s="80"/>
      <c r="C65" s="81"/>
      <c r="D65" s="81"/>
      <c r="E65" s="81"/>
      <c r="F65" s="81"/>
      <c r="G65" s="81"/>
      <c r="H65" s="82"/>
    </row>
    <row r="66">
      <c r="B66" s="80"/>
      <c r="C66" s="81"/>
      <c r="D66" s="81"/>
      <c r="E66" s="81"/>
      <c r="F66" s="81"/>
      <c r="G66" s="81"/>
      <c r="H66" s="82"/>
    </row>
    <row r="67">
      <c r="B67" s="80"/>
      <c r="C67" s="81"/>
      <c r="D67" s="81"/>
      <c r="E67" s="81"/>
      <c r="F67" s="81"/>
      <c r="G67" s="81"/>
      <c r="H67" s="82"/>
    </row>
    <row r="68">
      <c r="B68" s="80"/>
      <c r="C68" s="81"/>
      <c r="D68" s="81"/>
      <c r="E68" s="81"/>
      <c r="F68" s="81"/>
      <c r="G68" s="81"/>
      <c r="H68" s="82"/>
    </row>
    <row r="69">
      <c r="B69" s="80"/>
      <c r="C69" s="81"/>
      <c r="D69" s="81"/>
      <c r="E69" s="81"/>
      <c r="F69" s="81"/>
      <c r="G69" s="81"/>
      <c r="H69" s="82"/>
    </row>
    <row r="70">
      <c r="B70" s="80"/>
      <c r="C70" s="81"/>
      <c r="D70" s="81"/>
      <c r="E70" s="81"/>
      <c r="F70" s="81"/>
      <c r="G70" s="81"/>
      <c r="H70" s="82"/>
    </row>
    <row r="71">
      <c r="B71" s="80"/>
      <c r="C71" s="81"/>
      <c r="D71" s="81"/>
      <c r="E71" s="81"/>
      <c r="F71" s="81"/>
      <c r="G71" s="81"/>
      <c r="H71" s="82"/>
    </row>
    <row r="72">
      <c r="B72" s="80"/>
      <c r="C72" s="81"/>
      <c r="D72" s="81"/>
      <c r="E72" s="81"/>
      <c r="F72" s="81"/>
      <c r="G72" s="81"/>
      <c r="H72" s="82"/>
    </row>
    <row r="73">
      <c r="B73" s="80"/>
      <c r="C73" s="81"/>
      <c r="D73" s="81"/>
      <c r="E73" s="81"/>
      <c r="F73" s="81"/>
      <c r="G73" s="81"/>
      <c r="H73" s="82"/>
    </row>
    <row r="74">
      <c r="B74" s="80"/>
      <c r="C74" s="81"/>
      <c r="D74" s="81"/>
      <c r="E74" s="81"/>
      <c r="F74" s="81"/>
      <c r="G74" s="81"/>
      <c r="H74" s="82"/>
    </row>
    <row r="75">
      <c r="B75" s="80"/>
      <c r="C75" s="81"/>
      <c r="D75" s="81"/>
      <c r="E75" s="81"/>
      <c r="F75" s="81"/>
      <c r="G75" s="81"/>
      <c r="H75" s="82"/>
    </row>
    <row r="76">
      <c r="B76" s="80"/>
      <c r="C76" s="81"/>
      <c r="D76" s="81"/>
      <c r="E76" s="81"/>
      <c r="F76" s="81"/>
      <c r="G76" s="81"/>
      <c r="H76" s="82"/>
    </row>
    <row r="77">
      <c r="B77" s="80"/>
      <c r="C77" s="81"/>
      <c r="D77" s="81"/>
      <c r="E77" s="81"/>
      <c r="F77" s="81"/>
      <c r="G77" s="81"/>
      <c r="H77" s="82"/>
    </row>
    <row r="78">
      <c r="B78" s="80"/>
      <c r="C78" s="81"/>
      <c r="D78" s="81"/>
      <c r="E78" s="81"/>
      <c r="F78" s="81"/>
      <c r="G78" s="81"/>
      <c r="H78" s="82"/>
    </row>
    <row r="79">
      <c r="B79" s="80"/>
      <c r="C79" s="81"/>
      <c r="D79" s="81"/>
      <c r="E79" s="81"/>
      <c r="F79" s="81"/>
      <c r="G79" s="81"/>
      <c r="H79" s="82"/>
    </row>
    <row r="80">
      <c r="B80" s="80"/>
      <c r="C80" s="81"/>
      <c r="D80" s="81"/>
      <c r="E80" s="81"/>
      <c r="F80" s="81"/>
      <c r="G80" s="81"/>
      <c r="H80" s="82"/>
    </row>
    <row r="81">
      <c r="B81" s="80"/>
      <c r="C81" s="81"/>
      <c r="D81" s="81"/>
      <c r="E81" s="81"/>
      <c r="F81" s="81"/>
      <c r="G81" s="81"/>
      <c r="H81" s="82"/>
    </row>
    <row r="82">
      <c r="B82" s="80"/>
      <c r="C82" s="81"/>
      <c r="D82" s="81"/>
      <c r="E82" s="81"/>
      <c r="F82" s="81"/>
      <c r="G82" s="81"/>
      <c r="H82" s="82"/>
    </row>
    <row r="83">
      <c r="B83" s="80"/>
      <c r="C83" s="81"/>
      <c r="D83" s="81"/>
      <c r="E83" s="81"/>
      <c r="F83" s="81"/>
      <c r="G83" s="81"/>
      <c r="H83" s="82"/>
    </row>
    <row r="84">
      <c r="B84" s="80"/>
      <c r="C84" s="81"/>
      <c r="D84" s="81"/>
      <c r="E84" s="81"/>
      <c r="F84" s="81"/>
      <c r="G84" s="81"/>
      <c r="H84" s="82"/>
    </row>
    <row r="85">
      <c r="B85" s="80"/>
      <c r="C85" s="81"/>
      <c r="D85" s="81"/>
      <c r="E85" s="81"/>
      <c r="F85" s="81"/>
      <c r="G85" s="81"/>
      <c r="H85" s="82"/>
    </row>
    <row r="86">
      <c r="B86" s="80"/>
      <c r="C86" s="81"/>
      <c r="D86" s="81"/>
      <c r="E86" s="81"/>
      <c r="F86" s="81"/>
      <c r="G86" s="81"/>
      <c r="H86" s="82"/>
    </row>
    <row r="87">
      <c r="B87" s="80"/>
      <c r="C87" s="81"/>
      <c r="D87" s="81"/>
      <c r="E87" s="81"/>
      <c r="F87" s="81"/>
      <c r="G87" s="81"/>
      <c r="H87" s="82"/>
    </row>
    <row r="88">
      <c r="B88" s="80"/>
      <c r="C88" s="81"/>
      <c r="D88" s="81"/>
      <c r="E88" s="81"/>
      <c r="F88" s="81"/>
      <c r="G88" s="81"/>
      <c r="H88" s="82"/>
    </row>
    <row r="89">
      <c r="B89" s="80"/>
      <c r="C89" s="81"/>
      <c r="D89" s="81"/>
      <c r="E89" s="81"/>
      <c r="F89" s="81"/>
      <c r="G89" s="81"/>
      <c r="H89" s="82"/>
    </row>
    <row r="90">
      <c r="B90" s="80"/>
      <c r="C90" s="81"/>
      <c r="D90" s="81"/>
      <c r="E90" s="81"/>
      <c r="F90" s="81"/>
      <c r="G90" s="81"/>
      <c r="H90" s="82"/>
    </row>
    <row r="91">
      <c r="B91" s="80"/>
      <c r="C91" s="81"/>
      <c r="D91" s="81"/>
      <c r="E91" s="81"/>
      <c r="F91" s="81"/>
      <c r="G91" s="81"/>
      <c r="H91" s="82"/>
    </row>
    <row r="92">
      <c r="B92" s="80"/>
      <c r="C92" s="81"/>
      <c r="D92" s="81"/>
      <c r="E92" s="81"/>
      <c r="F92" s="81"/>
      <c r="G92" s="81"/>
      <c r="H92" s="82"/>
    </row>
    <row r="93">
      <c r="B93" s="80"/>
      <c r="C93" s="81"/>
      <c r="D93" s="81"/>
      <c r="E93" s="81"/>
      <c r="F93" s="81"/>
      <c r="G93" s="81"/>
      <c r="H93" s="82"/>
    </row>
    <row r="94">
      <c r="B94" s="80"/>
      <c r="C94" s="81"/>
      <c r="D94" s="81"/>
      <c r="E94" s="81"/>
      <c r="F94" s="81"/>
      <c r="G94" s="81"/>
      <c r="H94" s="82"/>
    </row>
    <row r="95">
      <c r="B95" s="80"/>
      <c r="C95" s="81"/>
      <c r="D95" s="81"/>
      <c r="E95" s="81"/>
      <c r="F95" s="81"/>
      <c r="G95" s="81"/>
      <c r="H95" s="82"/>
    </row>
    <row r="96">
      <c r="B96" s="80"/>
      <c r="C96" s="81"/>
      <c r="D96" s="81"/>
      <c r="E96" s="81"/>
      <c r="F96" s="81"/>
      <c r="G96" s="81"/>
      <c r="H96" s="82"/>
    </row>
    <row r="97">
      <c r="B97" s="80"/>
      <c r="C97" s="81"/>
      <c r="D97" s="81"/>
      <c r="E97" s="81"/>
      <c r="F97" s="81"/>
      <c r="G97" s="81"/>
      <c r="H97" s="82"/>
    </row>
    <row r="98">
      <c r="B98" s="80"/>
      <c r="C98" s="81"/>
      <c r="D98" s="81"/>
      <c r="E98" s="81"/>
      <c r="F98" s="81"/>
      <c r="G98" s="81"/>
      <c r="H98" s="82"/>
    </row>
    <row r="99">
      <c r="B99" s="80"/>
      <c r="C99" s="81"/>
      <c r="D99" s="81"/>
      <c r="E99" s="81"/>
      <c r="F99" s="81"/>
      <c r="G99" s="81"/>
      <c r="H99" s="82"/>
    </row>
    <row r="100">
      <c r="B100" s="80"/>
      <c r="C100" s="81"/>
      <c r="D100" s="81"/>
      <c r="E100" s="81"/>
      <c r="F100" s="81"/>
      <c r="G100" s="81"/>
      <c r="H100" s="82"/>
    </row>
    <row r="101">
      <c r="B101" s="80"/>
      <c r="C101" s="81"/>
      <c r="D101" s="81"/>
      <c r="E101" s="81"/>
      <c r="F101" s="81"/>
      <c r="G101" s="81"/>
      <c r="H101" s="82"/>
    </row>
    <row r="102">
      <c r="B102" s="80"/>
      <c r="C102" s="81"/>
      <c r="D102" s="81"/>
      <c r="E102" s="81"/>
      <c r="F102" s="81"/>
      <c r="G102" s="81"/>
      <c r="H102" s="82"/>
    </row>
    <row r="103">
      <c r="B103" s="80"/>
      <c r="C103" s="81"/>
      <c r="D103" s="81"/>
      <c r="E103" s="81"/>
      <c r="F103" s="81"/>
      <c r="G103" s="81"/>
      <c r="H103" s="82"/>
    </row>
    <row r="104">
      <c r="B104" s="80"/>
      <c r="C104" s="81"/>
      <c r="D104" s="81"/>
      <c r="E104" s="81"/>
      <c r="F104" s="81"/>
      <c r="G104" s="81"/>
      <c r="H104" s="82"/>
    </row>
    <row r="105">
      <c r="B105" s="80"/>
      <c r="C105" s="81"/>
      <c r="D105" s="81"/>
      <c r="E105" s="81"/>
      <c r="F105" s="81"/>
      <c r="G105" s="81"/>
      <c r="H105" s="82"/>
    </row>
    <row r="106">
      <c r="B106" s="80"/>
      <c r="C106" s="81"/>
      <c r="D106" s="81"/>
      <c r="E106" s="81"/>
      <c r="F106" s="81"/>
      <c r="G106" s="81"/>
      <c r="H106" s="82"/>
    </row>
    <row r="107">
      <c r="B107" s="80"/>
      <c r="C107" s="81"/>
      <c r="D107" s="81"/>
      <c r="E107" s="81"/>
      <c r="F107" s="81"/>
      <c r="G107" s="81"/>
      <c r="H107" s="82"/>
    </row>
    <row r="108">
      <c r="B108" s="80"/>
      <c r="C108" s="81"/>
      <c r="D108" s="81"/>
      <c r="E108" s="81"/>
      <c r="F108" s="81"/>
      <c r="G108" s="81"/>
      <c r="H108" s="82"/>
    </row>
    <row r="109">
      <c r="B109" s="80"/>
      <c r="C109" s="81"/>
      <c r="D109" s="81"/>
      <c r="E109" s="81"/>
      <c r="F109" s="81"/>
      <c r="G109" s="81"/>
      <c r="H109" s="82"/>
    </row>
    <row r="110">
      <c r="B110" s="80"/>
      <c r="C110" s="81"/>
      <c r="D110" s="81"/>
      <c r="E110" s="81"/>
      <c r="F110" s="81"/>
      <c r="G110" s="81"/>
      <c r="H110" s="82"/>
    </row>
    <row r="111">
      <c r="B111" s="80"/>
      <c r="C111" s="81"/>
      <c r="D111" s="81"/>
      <c r="E111" s="81"/>
      <c r="F111" s="81"/>
      <c r="G111" s="81"/>
      <c r="H111" s="82"/>
    </row>
    <row r="112">
      <c r="B112" s="80"/>
      <c r="C112" s="81"/>
      <c r="D112" s="81"/>
      <c r="E112" s="81"/>
      <c r="F112" s="81"/>
      <c r="G112" s="81"/>
      <c r="H112" s="82"/>
    </row>
    <row r="113">
      <c r="B113" s="80"/>
      <c r="C113" s="81"/>
      <c r="D113" s="81"/>
      <c r="E113" s="81"/>
      <c r="F113" s="81"/>
      <c r="G113" s="81"/>
      <c r="H113" s="82"/>
    </row>
    <row r="114">
      <c r="B114" s="80"/>
      <c r="C114" s="81"/>
      <c r="D114" s="81"/>
      <c r="E114" s="81"/>
      <c r="F114" s="81"/>
      <c r="G114" s="81"/>
      <c r="H114" s="82"/>
    </row>
    <row r="115">
      <c r="B115" s="80"/>
      <c r="C115" s="81"/>
      <c r="D115" s="81"/>
      <c r="E115" s="81"/>
      <c r="F115" s="81"/>
      <c r="G115" s="81"/>
      <c r="H115" s="82"/>
    </row>
    <row r="116">
      <c r="B116" s="80"/>
      <c r="C116" s="81"/>
      <c r="D116" s="81"/>
      <c r="E116" s="81"/>
      <c r="F116" s="81"/>
      <c r="G116" s="81"/>
      <c r="H116" s="82"/>
    </row>
    <row r="117">
      <c r="B117" s="80"/>
      <c r="C117" s="81"/>
      <c r="D117" s="81"/>
      <c r="E117" s="81"/>
      <c r="F117" s="81"/>
      <c r="G117" s="81"/>
      <c r="H117" s="82"/>
    </row>
    <row r="118">
      <c r="B118" s="80"/>
      <c r="C118" s="81"/>
      <c r="D118" s="81"/>
      <c r="E118" s="81"/>
      <c r="F118" s="81"/>
      <c r="G118" s="81"/>
      <c r="H118" s="82"/>
    </row>
    <row r="119">
      <c r="B119" s="80"/>
      <c r="C119" s="81"/>
      <c r="D119" s="81"/>
      <c r="E119" s="81"/>
      <c r="F119" s="81"/>
      <c r="G119" s="81"/>
      <c r="H119" s="82"/>
    </row>
    <row r="120">
      <c r="B120" s="80"/>
      <c r="C120" s="81"/>
      <c r="D120" s="81"/>
      <c r="E120" s="81"/>
      <c r="F120" s="81"/>
      <c r="G120" s="81"/>
      <c r="H120" s="82"/>
    </row>
    <row r="121">
      <c r="B121" s="80"/>
      <c r="C121" s="81"/>
      <c r="D121" s="81"/>
      <c r="E121" s="81"/>
      <c r="F121" s="81"/>
      <c r="G121" s="81"/>
      <c r="H121" s="82"/>
    </row>
    <row r="122">
      <c r="B122" s="80"/>
      <c r="C122" s="81"/>
      <c r="D122" s="81"/>
      <c r="E122" s="81"/>
      <c r="F122" s="81"/>
      <c r="G122" s="81"/>
      <c r="H122" s="82"/>
    </row>
    <row r="123">
      <c r="B123" s="80"/>
      <c r="C123" s="81"/>
      <c r="D123" s="81"/>
      <c r="E123" s="81"/>
      <c r="F123" s="81"/>
      <c r="G123" s="81"/>
      <c r="H123" s="82"/>
    </row>
    <row r="124">
      <c r="B124" s="80"/>
      <c r="C124" s="81"/>
      <c r="D124" s="81"/>
      <c r="E124" s="81"/>
      <c r="F124" s="81"/>
      <c r="G124" s="81"/>
      <c r="H124" s="82"/>
    </row>
    <row r="125">
      <c r="B125" s="80"/>
      <c r="C125" s="81"/>
      <c r="D125" s="81"/>
      <c r="E125" s="81"/>
      <c r="F125" s="81"/>
      <c r="G125" s="81"/>
      <c r="H125" s="82"/>
    </row>
    <row r="126">
      <c r="B126" s="80"/>
      <c r="C126" s="81"/>
      <c r="D126" s="81"/>
      <c r="E126" s="81"/>
      <c r="F126" s="81"/>
      <c r="G126" s="81"/>
      <c r="H126" s="82"/>
    </row>
    <row r="127">
      <c r="B127" s="80"/>
      <c r="C127" s="81"/>
      <c r="D127" s="81"/>
      <c r="E127" s="81"/>
      <c r="F127" s="81"/>
      <c r="G127" s="81"/>
      <c r="H127" s="82"/>
    </row>
    <row r="128">
      <c r="B128" s="80"/>
      <c r="C128" s="81"/>
      <c r="D128" s="81"/>
      <c r="E128" s="81"/>
      <c r="F128" s="81"/>
      <c r="G128" s="81"/>
      <c r="H128" s="82"/>
    </row>
    <row r="129">
      <c r="B129" s="80"/>
      <c r="C129" s="81"/>
      <c r="D129" s="81"/>
      <c r="E129" s="81"/>
      <c r="F129" s="81"/>
      <c r="G129" s="81"/>
      <c r="H129" s="82"/>
    </row>
    <row r="130">
      <c r="B130" s="80"/>
      <c r="C130" s="81"/>
      <c r="D130" s="81"/>
      <c r="E130" s="81"/>
      <c r="F130" s="81"/>
      <c r="G130" s="81"/>
      <c r="H130" s="82"/>
    </row>
    <row r="131">
      <c r="B131" s="80"/>
      <c r="C131" s="81"/>
      <c r="D131" s="81"/>
      <c r="E131" s="81"/>
      <c r="F131" s="81"/>
      <c r="G131" s="81"/>
      <c r="H131" s="82"/>
    </row>
    <row r="132">
      <c r="B132" s="80"/>
      <c r="C132" s="81"/>
      <c r="D132" s="81"/>
      <c r="E132" s="81"/>
      <c r="F132" s="81"/>
      <c r="G132" s="81"/>
      <c r="H132" s="82"/>
    </row>
    <row r="133">
      <c r="B133" s="80"/>
      <c r="C133" s="81"/>
      <c r="D133" s="81"/>
      <c r="E133" s="81"/>
      <c r="F133" s="81"/>
      <c r="G133" s="81"/>
      <c r="H133" s="82"/>
    </row>
    <row r="134">
      <c r="B134" s="80"/>
      <c r="C134" s="81"/>
      <c r="D134" s="81"/>
      <c r="E134" s="81"/>
      <c r="F134" s="81"/>
      <c r="G134" s="81"/>
      <c r="H134" s="82"/>
    </row>
    <row r="135">
      <c r="B135" s="80"/>
      <c r="C135" s="81"/>
      <c r="D135" s="81"/>
      <c r="E135" s="81"/>
      <c r="F135" s="81"/>
      <c r="G135" s="81"/>
      <c r="H135" s="82"/>
    </row>
    <row r="136">
      <c r="B136" s="80"/>
      <c r="C136" s="81"/>
      <c r="D136" s="81"/>
      <c r="E136" s="81"/>
      <c r="F136" s="81"/>
      <c r="G136" s="81"/>
      <c r="H136" s="82"/>
    </row>
    <row r="137">
      <c r="B137" s="80"/>
      <c r="C137" s="81"/>
      <c r="D137" s="81"/>
      <c r="E137" s="81"/>
      <c r="F137" s="81"/>
      <c r="G137" s="81"/>
      <c r="H137" s="82"/>
    </row>
    <row r="138">
      <c r="B138" s="80"/>
      <c r="C138" s="81"/>
      <c r="D138" s="81"/>
      <c r="E138" s="81"/>
      <c r="F138" s="81"/>
      <c r="G138" s="81"/>
      <c r="H138" s="82"/>
    </row>
    <row r="139">
      <c r="B139" s="80"/>
      <c r="C139" s="81"/>
      <c r="D139" s="81"/>
      <c r="E139" s="81"/>
      <c r="F139" s="81"/>
      <c r="G139" s="81"/>
      <c r="H139" s="82"/>
    </row>
    <row r="140">
      <c r="B140" s="80"/>
      <c r="C140" s="81"/>
      <c r="D140" s="81"/>
      <c r="E140" s="81"/>
      <c r="F140" s="81"/>
      <c r="G140" s="81"/>
      <c r="H140" s="82"/>
    </row>
    <row r="141">
      <c r="B141" s="80"/>
      <c r="C141" s="81"/>
      <c r="D141" s="81"/>
      <c r="E141" s="81"/>
      <c r="F141" s="81"/>
      <c r="G141" s="81"/>
      <c r="H141" s="82"/>
    </row>
    <row r="142">
      <c r="B142" s="80"/>
      <c r="C142" s="81"/>
      <c r="D142" s="81"/>
      <c r="E142" s="81"/>
      <c r="F142" s="81"/>
      <c r="G142" s="81"/>
      <c r="H142" s="82"/>
    </row>
    <row r="143">
      <c r="B143" s="80"/>
      <c r="C143" s="81"/>
      <c r="D143" s="81"/>
      <c r="E143" s="81"/>
      <c r="F143" s="81"/>
      <c r="G143" s="81"/>
      <c r="H143" s="82"/>
    </row>
    <row r="144">
      <c r="B144" s="80"/>
      <c r="C144" s="81"/>
      <c r="D144" s="81"/>
      <c r="E144" s="81"/>
      <c r="F144" s="81"/>
      <c r="G144" s="81"/>
      <c r="H144" s="82"/>
    </row>
    <row r="145">
      <c r="B145" s="80"/>
      <c r="C145" s="81"/>
      <c r="D145" s="81"/>
      <c r="E145" s="81"/>
      <c r="F145" s="81"/>
      <c r="G145" s="81"/>
      <c r="H145" s="82"/>
    </row>
    <row r="146">
      <c r="B146" s="80"/>
      <c r="C146" s="81"/>
      <c r="D146" s="81"/>
      <c r="E146" s="81"/>
      <c r="F146" s="81"/>
      <c r="G146" s="81"/>
      <c r="H146" s="82"/>
    </row>
    <row r="147">
      <c r="B147" s="80"/>
      <c r="C147" s="81"/>
      <c r="D147" s="81"/>
      <c r="E147" s="81"/>
      <c r="F147" s="81"/>
      <c r="G147" s="81"/>
      <c r="H147" s="82"/>
    </row>
    <row r="148">
      <c r="B148" s="80"/>
      <c r="C148" s="81"/>
      <c r="D148" s="81"/>
      <c r="E148" s="81"/>
      <c r="F148" s="81"/>
      <c r="G148" s="81"/>
      <c r="H148" s="82"/>
    </row>
    <row r="149">
      <c r="B149" s="80"/>
      <c r="C149" s="81"/>
      <c r="D149" s="81"/>
      <c r="E149" s="81"/>
      <c r="F149" s="81"/>
      <c r="G149" s="81"/>
      <c r="H149" s="82"/>
    </row>
    <row r="150">
      <c r="B150" s="80"/>
      <c r="C150" s="81"/>
      <c r="D150" s="81"/>
      <c r="E150" s="81"/>
      <c r="F150" s="81"/>
      <c r="G150" s="81"/>
      <c r="H150" s="82"/>
    </row>
    <row r="151">
      <c r="B151" s="80"/>
      <c r="C151" s="81"/>
      <c r="D151" s="81"/>
      <c r="E151" s="81"/>
      <c r="F151" s="81"/>
      <c r="G151" s="81"/>
      <c r="H151" s="82"/>
    </row>
    <row r="152">
      <c r="B152" s="80"/>
      <c r="C152" s="81"/>
      <c r="D152" s="81"/>
      <c r="E152" s="81"/>
      <c r="F152" s="81"/>
      <c r="G152" s="81"/>
      <c r="H152" s="82"/>
    </row>
    <row r="153">
      <c r="B153" s="80"/>
      <c r="C153" s="81"/>
      <c r="D153" s="81"/>
      <c r="E153" s="81"/>
      <c r="F153" s="81"/>
      <c r="G153" s="81"/>
      <c r="H153" s="82"/>
    </row>
    <row r="154">
      <c r="B154" s="80"/>
      <c r="C154" s="81"/>
      <c r="D154" s="81"/>
      <c r="E154" s="81"/>
      <c r="F154" s="81"/>
      <c r="G154" s="81"/>
      <c r="H154" s="82"/>
    </row>
    <row r="155">
      <c r="B155" s="80"/>
      <c r="C155" s="81"/>
      <c r="D155" s="81"/>
      <c r="E155" s="81"/>
      <c r="F155" s="81"/>
      <c r="G155" s="81"/>
      <c r="H155" s="82"/>
    </row>
    <row r="156">
      <c r="B156" s="80"/>
      <c r="C156" s="81"/>
      <c r="D156" s="81"/>
      <c r="E156" s="81"/>
      <c r="F156" s="81"/>
      <c r="G156" s="81"/>
      <c r="H156" s="82"/>
    </row>
    <row r="157">
      <c r="B157" s="80"/>
      <c r="C157" s="81"/>
      <c r="D157" s="81"/>
      <c r="E157" s="81"/>
      <c r="F157" s="81"/>
      <c r="G157" s="81"/>
      <c r="H157" s="82"/>
    </row>
    <row r="158">
      <c r="B158" s="80"/>
      <c r="C158" s="81"/>
      <c r="D158" s="81"/>
      <c r="E158" s="81"/>
      <c r="F158" s="81"/>
      <c r="G158" s="81"/>
      <c r="H158" s="82"/>
    </row>
    <row r="159">
      <c r="B159" s="80"/>
      <c r="C159" s="81"/>
      <c r="D159" s="81"/>
      <c r="E159" s="81"/>
      <c r="F159" s="81"/>
      <c r="G159" s="81"/>
      <c r="H159" s="82"/>
    </row>
    <row r="160">
      <c r="B160" s="80"/>
      <c r="C160" s="81"/>
      <c r="D160" s="81"/>
      <c r="E160" s="81"/>
      <c r="F160" s="81"/>
      <c r="G160" s="81"/>
      <c r="H160" s="82"/>
    </row>
    <row r="161">
      <c r="B161" s="80"/>
      <c r="C161" s="81"/>
      <c r="D161" s="81"/>
      <c r="E161" s="81"/>
      <c r="F161" s="81"/>
      <c r="G161" s="81"/>
      <c r="H161" s="82"/>
    </row>
    <row r="162">
      <c r="B162" s="80"/>
      <c r="C162" s="81"/>
      <c r="D162" s="81"/>
      <c r="E162" s="81"/>
      <c r="F162" s="81"/>
      <c r="G162" s="81"/>
      <c r="H162" s="82"/>
    </row>
    <row r="163">
      <c r="B163" s="80"/>
      <c r="C163" s="81"/>
      <c r="D163" s="81"/>
      <c r="E163" s="81"/>
      <c r="F163" s="81"/>
      <c r="G163" s="81"/>
      <c r="H163" s="82"/>
    </row>
    <row r="164">
      <c r="B164" s="80"/>
      <c r="C164" s="81"/>
      <c r="D164" s="81"/>
      <c r="E164" s="81"/>
      <c r="F164" s="81"/>
      <c r="G164" s="81"/>
      <c r="H164" s="82"/>
    </row>
    <row r="165">
      <c r="B165" s="80"/>
      <c r="C165" s="81"/>
      <c r="D165" s="81"/>
      <c r="E165" s="81"/>
      <c r="F165" s="81"/>
      <c r="G165" s="81"/>
      <c r="H165" s="82"/>
    </row>
    <row r="166">
      <c r="B166" s="80"/>
      <c r="C166" s="81"/>
      <c r="D166" s="81"/>
      <c r="E166" s="81"/>
      <c r="F166" s="81"/>
      <c r="G166" s="81"/>
      <c r="H166" s="82"/>
    </row>
    <row r="167">
      <c r="B167" s="80"/>
      <c r="C167" s="81"/>
      <c r="D167" s="81"/>
      <c r="E167" s="81"/>
      <c r="F167" s="81"/>
      <c r="G167" s="81"/>
      <c r="H167" s="82"/>
    </row>
    <row r="168">
      <c r="B168" s="80"/>
      <c r="C168" s="81"/>
      <c r="D168" s="81"/>
      <c r="E168" s="81"/>
      <c r="F168" s="81"/>
      <c r="G168" s="81"/>
      <c r="H168" s="82"/>
    </row>
    <row r="169">
      <c r="B169" s="80"/>
      <c r="C169" s="81"/>
      <c r="D169" s="81"/>
      <c r="E169" s="81"/>
      <c r="F169" s="81"/>
      <c r="G169" s="81"/>
      <c r="H169" s="82"/>
    </row>
    <row r="170">
      <c r="B170" s="80"/>
      <c r="C170" s="81"/>
      <c r="D170" s="81"/>
      <c r="E170" s="81"/>
      <c r="F170" s="81"/>
      <c r="G170" s="81"/>
      <c r="H170" s="82"/>
    </row>
    <row r="171">
      <c r="B171" s="80"/>
      <c r="C171" s="81"/>
      <c r="D171" s="81"/>
      <c r="E171" s="81"/>
      <c r="F171" s="81"/>
      <c r="G171" s="81"/>
      <c r="H171" s="82"/>
    </row>
    <row r="172">
      <c r="B172" s="80"/>
      <c r="C172" s="81"/>
      <c r="D172" s="81"/>
      <c r="E172" s="81"/>
      <c r="F172" s="81"/>
      <c r="G172" s="81"/>
      <c r="H172" s="82"/>
    </row>
    <row r="173">
      <c r="B173" s="80"/>
      <c r="C173" s="81"/>
      <c r="D173" s="81"/>
      <c r="E173" s="81"/>
      <c r="F173" s="81"/>
      <c r="G173" s="81"/>
      <c r="H173" s="82"/>
    </row>
    <row r="174">
      <c r="B174" s="80"/>
      <c r="C174" s="81"/>
      <c r="D174" s="81"/>
      <c r="E174" s="81"/>
      <c r="F174" s="81"/>
      <c r="G174" s="81"/>
      <c r="H174" s="82"/>
    </row>
    <row r="175">
      <c r="B175" s="80"/>
      <c r="C175" s="81"/>
      <c r="D175" s="81"/>
      <c r="E175" s="81"/>
      <c r="F175" s="81"/>
      <c r="G175" s="81"/>
      <c r="H175" s="82"/>
    </row>
    <row r="176">
      <c r="B176" s="80"/>
      <c r="C176" s="81"/>
      <c r="D176" s="81"/>
      <c r="E176" s="81"/>
      <c r="F176" s="81"/>
      <c r="G176" s="81"/>
      <c r="H176" s="82"/>
    </row>
    <row r="177">
      <c r="B177" s="80"/>
      <c r="C177" s="81"/>
      <c r="D177" s="81"/>
      <c r="E177" s="81"/>
      <c r="F177" s="81"/>
      <c r="G177" s="81"/>
      <c r="H177" s="82"/>
    </row>
    <row r="178">
      <c r="B178" s="80"/>
      <c r="C178" s="81"/>
      <c r="D178" s="81"/>
      <c r="E178" s="81"/>
      <c r="F178" s="81"/>
      <c r="G178" s="81"/>
      <c r="H178" s="82"/>
    </row>
    <row r="179">
      <c r="B179" s="80"/>
      <c r="C179" s="81"/>
      <c r="D179" s="81"/>
      <c r="E179" s="81"/>
      <c r="F179" s="81"/>
      <c r="G179" s="81"/>
      <c r="H179" s="82"/>
    </row>
    <row r="180">
      <c r="B180" s="80"/>
      <c r="C180" s="81"/>
      <c r="D180" s="81"/>
      <c r="E180" s="81"/>
      <c r="F180" s="81"/>
      <c r="G180" s="81"/>
      <c r="H180" s="82"/>
    </row>
    <row r="181">
      <c r="B181" s="80"/>
      <c r="C181" s="81"/>
      <c r="D181" s="81"/>
      <c r="E181" s="81"/>
      <c r="F181" s="81"/>
      <c r="G181" s="81"/>
      <c r="H181" s="82"/>
    </row>
    <row r="182">
      <c r="B182" s="80"/>
      <c r="C182" s="81"/>
      <c r="D182" s="81"/>
      <c r="E182" s="81"/>
      <c r="F182" s="81"/>
      <c r="G182" s="81"/>
      <c r="H182" s="82"/>
    </row>
    <row r="183">
      <c r="B183" s="80"/>
      <c r="C183" s="81"/>
      <c r="D183" s="81"/>
      <c r="E183" s="81"/>
      <c r="F183" s="81"/>
      <c r="G183" s="81"/>
      <c r="H183" s="82"/>
    </row>
    <row r="184">
      <c r="B184" s="80"/>
      <c r="C184" s="81"/>
      <c r="D184" s="81"/>
      <c r="E184" s="81"/>
      <c r="F184" s="81"/>
      <c r="G184" s="81"/>
      <c r="H184" s="82"/>
    </row>
    <row r="185">
      <c r="B185" s="80"/>
      <c r="C185" s="81"/>
      <c r="D185" s="81"/>
      <c r="E185" s="81"/>
      <c r="F185" s="81"/>
      <c r="G185" s="81"/>
      <c r="H185" s="82"/>
    </row>
    <row r="186">
      <c r="B186" s="80"/>
      <c r="C186" s="81"/>
      <c r="D186" s="81"/>
      <c r="E186" s="81"/>
      <c r="F186" s="81"/>
      <c r="G186" s="81"/>
      <c r="H186" s="82"/>
    </row>
    <row r="187">
      <c r="B187" s="80"/>
      <c r="C187" s="81"/>
      <c r="D187" s="81"/>
      <c r="E187" s="81"/>
      <c r="F187" s="81"/>
      <c r="G187" s="81"/>
      <c r="H187" s="82"/>
    </row>
    <row r="188">
      <c r="B188" s="80"/>
      <c r="C188" s="81"/>
      <c r="D188" s="81"/>
      <c r="E188" s="81"/>
      <c r="F188" s="81"/>
      <c r="G188" s="81"/>
      <c r="H188" s="82"/>
    </row>
    <row r="189">
      <c r="B189" s="80"/>
      <c r="C189" s="81"/>
      <c r="D189" s="81"/>
      <c r="E189" s="81"/>
      <c r="F189" s="81"/>
      <c r="G189" s="81"/>
      <c r="H189" s="82"/>
    </row>
    <row r="190">
      <c r="B190" s="80"/>
      <c r="C190" s="81"/>
      <c r="D190" s="81"/>
      <c r="E190" s="81"/>
      <c r="F190" s="81"/>
      <c r="G190" s="81"/>
      <c r="H190" s="82"/>
    </row>
    <row r="191">
      <c r="B191" s="80"/>
      <c r="C191" s="81"/>
      <c r="D191" s="81"/>
      <c r="E191" s="81"/>
      <c r="F191" s="81"/>
      <c r="G191" s="81"/>
      <c r="H191" s="82"/>
    </row>
    <row r="192">
      <c r="B192" s="80"/>
      <c r="C192" s="81"/>
      <c r="D192" s="81"/>
      <c r="E192" s="81"/>
      <c r="F192" s="81"/>
      <c r="G192" s="81"/>
      <c r="H192" s="82"/>
    </row>
    <row r="193">
      <c r="B193" s="80"/>
      <c r="C193" s="81"/>
      <c r="D193" s="81"/>
      <c r="E193" s="81"/>
      <c r="F193" s="81"/>
      <c r="G193" s="81"/>
      <c r="H193" s="82"/>
    </row>
    <row r="194">
      <c r="B194" s="80"/>
      <c r="C194" s="81"/>
      <c r="D194" s="81"/>
      <c r="E194" s="81"/>
      <c r="F194" s="81"/>
      <c r="G194" s="81"/>
      <c r="H194" s="82"/>
    </row>
    <row r="195">
      <c r="B195" s="80"/>
      <c r="C195" s="81"/>
      <c r="D195" s="81"/>
      <c r="E195" s="81"/>
      <c r="F195" s="81"/>
      <c r="G195" s="81"/>
      <c r="H195" s="82"/>
    </row>
    <row r="196">
      <c r="B196" s="80"/>
      <c r="C196" s="81"/>
      <c r="D196" s="81"/>
      <c r="E196" s="81"/>
      <c r="F196" s="81"/>
      <c r="G196" s="81"/>
      <c r="H196" s="82"/>
    </row>
    <row r="197">
      <c r="B197" s="80"/>
      <c r="C197" s="81"/>
      <c r="D197" s="81"/>
      <c r="E197" s="81"/>
      <c r="F197" s="81"/>
      <c r="G197" s="81"/>
      <c r="H197" s="82"/>
    </row>
    <row r="198">
      <c r="B198" s="80"/>
      <c r="C198" s="81"/>
      <c r="D198" s="81"/>
      <c r="E198" s="81"/>
      <c r="F198" s="81"/>
      <c r="G198" s="81"/>
      <c r="H198" s="82"/>
    </row>
    <row r="199">
      <c r="B199" s="80"/>
      <c r="C199" s="81"/>
      <c r="D199" s="81"/>
      <c r="E199" s="81"/>
      <c r="F199" s="81"/>
      <c r="G199" s="81"/>
      <c r="H199" s="82"/>
    </row>
    <row r="200">
      <c r="B200" s="80"/>
      <c r="C200" s="81"/>
      <c r="D200" s="81"/>
      <c r="E200" s="81"/>
      <c r="F200" s="81"/>
      <c r="G200" s="81"/>
      <c r="H200" s="82"/>
    </row>
    <row r="201">
      <c r="B201" s="80"/>
      <c r="C201" s="81"/>
      <c r="D201" s="81"/>
      <c r="E201" s="81"/>
      <c r="F201" s="81"/>
      <c r="G201" s="81"/>
      <c r="H201" s="82"/>
    </row>
    <row r="202">
      <c r="B202" s="80"/>
      <c r="C202" s="81"/>
      <c r="D202" s="81"/>
      <c r="E202" s="81"/>
      <c r="F202" s="81"/>
      <c r="G202" s="81"/>
      <c r="H202" s="82"/>
    </row>
    <row r="203">
      <c r="B203" s="80"/>
      <c r="C203" s="81"/>
      <c r="D203" s="81"/>
      <c r="E203" s="81"/>
      <c r="F203" s="81"/>
      <c r="G203" s="81"/>
      <c r="H203" s="82"/>
    </row>
    <row r="204">
      <c r="B204" s="80"/>
      <c r="C204" s="81"/>
      <c r="D204" s="81"/>
      <c r="E204" s="81"/>
      <c r="F204" s="81"/>
      <c r="G204" s="81"/>
      <c r="H204" s="82"/>
    </row>
    <row r="205">
      <c r="B205" s="80"/>
      <c r="C205" s="81"/>
      <c r="D205" s="81"/>
      <c r="E205" s="81"/>
      <c r="F205" s="81"/>
      <c r="G205" s="81"/>
      <c r="H205" s="82"/>
    </row>
    <row r="206">
      <c r="B206" s="80"/>
      <c r="C206" s="81"/>
      <c r="D206" s="81"/>
      <c r="E206" s="81"/>
      <c r="F206" s="81"/>
      <c r="G206" s="81"/>
      <c r="H206" s="82"/>
    </row>
    <row r="207">
      <c r="B207" s="80"/>
      <c r="C207" s="81"/>
      <c r="D207" s="81"/>
      <c r="E207" s="81"/>
      <c r="F207" s="81"/>
      <c r="G207" s="81"/>
      <c r="H207" s="82"/>
    </row>
    <row r="208">
      <c r="B208" s="80"/>
      <c r="C208" s="81"/>
      <c r="D208" s="81"/>
      <c r="E208" s="81"/>
      <c r="F208" s="81"/>
      <c r="G208" s="81"/>
      <c r="H208" s="82"/>
    </row>
    <row r="209">
      <c r="B209" s="80"/>
      <c r="C209" s="81"/>
      <c r="D209" s="81"/>
      <c r="E209" s="81"/>
      <c r="F209" s="81"/>
      <c r="G209" s="81"/>
      <c r="H209" s="82"/>
    </row>
    <row r="210">
      <c r="B210" s="80"/>
      <c r="C210" s="81"/>
      <c r="D210" s="81"/>
      <c r="E210" s="81"/>
      <c r="F210" s="81"/>
      <c r="G210" s="81"/>
      <c r="H210" s="82"/>
    </row>
    <row r="211">
      <c r="B211" s="80"/>
      <c r="C211" s="81"/>
      <c r="D211" s="81"/>
      <c r="E211" s="81"/>
      <c r="F211" s="81"/>
      <c r="G211" s="81"/>
      <c r="H211" s="82"/>
    </row>
    <row r="212">
      <c r="B212" s="80"/>
      <c r="C212" s="81"/>
      <c r="D212" s="81"/>
      <c r="E212" s="81"/>
      <c r="F212" s="81"/>
      <c r="G212" s="81"/>
      <c r="H212" s="82"/>
    </row>
    <row r="213">
      <c r="B213" s="80"/>
      <c r="C213" s="81"/>
      <c r="D213" s="81"/>
      <c r="E213" s="81"/>
      <c r="F213" s="81"/>
      <c r="G213" s="81"/>
      <c r="H213" s="82"/>
    </row>
    <row r="214">
      <c r="B214" s="80"/>
      <c r="C214" s="81"/>
      <c r="D214" s="81"/>
      <c r="E214" s="81"/>
      <c r="F214" s="81"/>
      <c r="G214" s="81"/>
      <c r="H214" s="82"/>
    </row>
    <row r="215">
      <c r="B215" s="80"/>
      <c r="C215" s="81"/>
      <c r="D215" s="81"/>
      <c r="E215" s="81"/>
      <c r="F215" s="81"/>
      <c r="G215" s="81"/>
      <c r="H215" s="82"/>
    </row>
    <row r="216">
      <c r="B216" s="80"/>
      <c r="C216" s="81"/>
      <c r="D216" s="81"/>
      <c r="E216" s="81"/>
      <c r="F216" s="81"/>
      <c r="G216" s="81"/>
      <c r="H216" s="82"/>
    </row>
    <row r="217">
      <c r="B217" s="80"/>
      <c r="C217" s="81"/>
      <c r="D217" s="81"/>
      <c r="E217" s="81"/>
      <c r="F217" s="81"/>
      <c r="G217" s="81"/>
      <c r="H217" s="82"/>
    </row>
    <row r="218">
      <c r="B218" s="80"/>
      <c r="C218" s="81"/>
      <c r="D218" s="81"/>
      <c r="E218" s="81"/>
      <c r="F218" s="81"/>
      <c r="G218" s="81"/>
      <c r="H218" s="82"/>
    </row>
    <row r="219">
      <c r="B219" s="80"/>
      <c r="C219" s="81"/>
      <c r="D219" s="81"/>
      <c r="E219" s="81"/>
      <c r="F219" s="81"/>
      <c r="G219" s="81"/>
      <c r="H219" s="82"/>
    </row>
    <row r="220">
      <c r="B220" s="80"/>
      <c r="C220" s="81"/>
      <c r="D220" s="81"/>
      <c r="E220" s="81"/>
      <c r="F220" s="81"/>
      <c r="G220" s="81"/>
      <c r="H220" s="82"/>
    </row>
    <row r="221">
      <c r="B221" s="80"/>
      <c r="C221" s="81"/>
      <c r="D221" s="81"/>
      <c r="E221" s="81"/>
      <c r="F221" s="81"/>
      <c r="G221" s="81"/>
      <c r="H221" s="82"/>
    </row>
    <row r="222">
      <c r="B222" s="80"/>
      <c r="C222" s="81"/>
      <c r="D222" s="81"/>
      <c r="E222" s="81"/>
      <c r="F222" s="81"/>
      <c r="G222" s="81"/>
      <c r="H222" s="82"/>
    </row>
    <row r="223">
      <c r="B223" s="80"/>
      <c r="C223" s="81"/>
      <c r="D223" s="81"/>
      <c r="E223" s="81"/>
      <c r="F223" s="81"/>
      <c r="G223" s="81"/>
      <c r="H223" s="82"/>
    </row>
    <row r="224">
      <c r="B224" s="80"/>
      <c r="C224" s="81"/>
      <c r="D224" s="81"/>
      <c r="E224" s="81"/>
      <c r="F224" s="81"/>
      <c r="G224" s="81"/>
      <c r="H224" s="82"/>
    </row>
    <row r="225">
      <c r="B225" s="80"/>
      <c r="C225" s="81"/>
      <c r="D225" s="81"/>
      <c r="E225" s="81"/>
      <c r="F225" s="81"/>
      <c r="G225" s="81"/>
      <c r="H225" s="82"/>
    </row>
    <row r="226">
      <c r="B226" s="80"/>
      <c r="C226" s="81"/>
      <c r="D226" s="81"/>
      <c r="E226" s="81"/>
      <c r="F226" s="81"/>
      <c r="G226" s="81"/>
      <c r="H226" s="82"/>
    </row>
    <row r="227">
      <c r="B227" s="80"/>
      <c r="C227" s="81"/>
      <c r="D227" s="81"/>
      <c r="E227" s="81"/>
      <c r="F227" s="81"/>
      <c r="G227" s="81"/>
      <c r="H227" s="82"/>
    </row>
    <row r="228">
      <c r="B228" s="80"/>
      <c r="C228" s="81"/>
      <c r="D228" s="81"/>
      <c r="E228" s="81"/>
      <c r="F228" s="81"/>
      <c r="G228" s="81"/>
      <c r="H228" s="82"/>
    </row>
    <row r="229">
      <c r="B229" s="80"/>
      <c r="C229" s="81"/>
      <c r="D229" s="81"/>
      <c r="E229" s="81"/>
      <c r="F229" s="81"/>
      <c r="G229" s="81"/>
      <c r="H229" s="82"/>
    </row>
    <row r="230">
      <c r="B230" s="80"/>
      <c r="C230" s="81"/>
      <c r="D230" s="81"/>
      <c r="E230" s="81"/>
      <c r="F230" s="81"/>
      <c r="G230" s="81"/>
      <c r="H230" s="82"/>
    </row>
    <row r="231">
      <c r="B231" s="80"/>
      <c r="C231" s="81"/>
      <c r="D231" s="81"/>
      <c r="E231" s="81"/>
      <c r="F231" s="81"/>
      <c r="G231" s="81"/>
      <c r="H231" s="82"/>
    </row>
    <row r="232">
      <c r="B232" s="80"/>
      <c r="C232" s="81"/>
      <c r="D232" s="81"/>
      <c r="E232" s="81"/>
      <c r="F232" s="81"/>
      <c r="G232" s="81"/>
      <c r="H232" s="82"/>
    </row>
    <row r="233">
      <c r="B233" s="80"/>
      <c r="C233" s="81"/>
      <c r="D233" s="81"/>
      <c r="E233" s="81"/>
      <c r="F233" s="81"/>
      <c r="G233" s="81"/>
      <c r="H233" s="82"/>
    </row>
    <row r="234">
      <c r="B234" s="80"/>
      <c r="C234" s="81"/>
      <c r="D234" s="81"/>
      <c r="E234" s="81"/>
      <c r="F234" s="81"/>
      <c r="G234" s="81"/>
      <c r="H234" s="82"/>
    </row>
    <row r="235">
      <c r="B235" s="80"/>
      <c r="C235" s="81"/>
      <c r="D235" s="81"/>
      <c r="E235" s="81"/>
      <c r="F235" s="81"/>
      <c r="G235" s="81"/>
      <c r="H235" s="82"/>
    </row>
    <row r="236">
      <c r="B236" s="80"/>
      <c r="C236" s="81"/>
      <c r="D236" s="81"/>
      <c r="E236" s="81"/>
      <c r="F236" s="81"/>
      <c r="G236" s="81"/>
      <c r="H236" s="82"/>
    </row>
    <row r="237">
      <c r="B237" s="80"/>
      <c r="C237" s="81"/>
      <c r="D237" s="81"/>
      <c r="E237" s="81"/>
      <c r="F237" s="81"/>
      <c r="G237" s="81"/>
      <c r="H237" s="82"/>
    </row>
    <row r="238">
      <c r="B238" s="80"/>
      <c r="C238" s="81"/>
      <c r="D238" s="81"/>
      <c r="E238" s="81"/>
      <c r="F238" s="81"/>
      <c r="G238" s="81"/>
      <c r="H238" s="82"/>
    </row>
    <row r="239">
      <c r="B239" s="80"/>
      <c r="C239" s="81"/>
      <c r="D239" s="81"/>
      <c r="E239" s="81"/>
      <c r="F239" s="81"/>
      <c r="G239" s="81"/>
      <c r="H239" s="82"/>
    </row>
    <row r="240">
      <c r="B240" s="80"/>
      <c r="C240" s="81"/>
      <c r="D240" s="81"/>
      <c r="E240" s="81"/>
      <c r="F240" s="81"/>
      <c r="G240" s="81"/>
      <c r="H240" s="82"/>
    </row>
    <row r="241">
      <c r="B241" s="80"/>
      <c r="C241" s="81"/>
      <c r="D241" s="81"/>
      <c r="E241" s="81"/>
      <c r="F241" s="81"/>
      <c r="G241" s="81"/>
      <c r="H241" s="82"/>
    </row>
    <row r="242">
      <c r="B242" s="80"/>
      <c r="C242" s="81"/>
      <c r="D242" s="81"/>
      <c r="E242" s="81"/>
      <c r="F242" s="81"/>
      <c r="G242" s="81"/>
      <c r="H242" s="82"/>
    </row>
    <row r="243">
      <c r="B243" s="80"/>
      <c r="C243" s="81"/>
      <c r="D243" s="81"/>
      <c r="E243" s="81"/>
      <c r="F243" s="81"/>
      <c r="G243" s="81"/>
      <c r="H243" s="82"/>
    </row>
    <row r="244">
      <c r="B244" s="80"/>
      <c r="C244" s="81"/>
      <c r="D244" s="81"/>
      <c r="E244" s="81"/>
      <c r="F244" s="81"/>
      <c r="G244" s="81"/>
      <c r="H244" s="82"/>
    </row>
    <row r="245">
      <c r="B245" s="80"/>
      <c r="C245" s="81"/>
      <c r="D245" s="81"/>
      <c r="E245" s="81"/>
      <c r="F245" s="81"/>
      <c r="G245" s="81"/>
      <c r="H245" s="82"/>
    </row>
    <row r="246">
      <c r="B246" s="80"/>
      <c r="C246" s="81"/>
      <c r="D246" s="81"/>
      <c r="E246" s="81"/>
      <c r="F246" s="81"/>
      <c r="G246" s="81"/>
      <c r="H246" s="82"/>
    </row>
    <row r="247">
      <c r="B247" s="80"/>
      <c r="C247" s="81"/>
      <c r="D247" s="81"/>
      <c r="E247" s="81"/>
      <c r="F247" s="81"/>
      <c r="G247" s="81"/>
      <c r="H247" s="82"/>
    </row>
    <row r="248">
      <c r="B248" s="80"/>
      <c r="C248" s="81"/>
      <c r="D248" s="81"/>
      <c r="E248" s="81"/>
      <c r="F248" s="81"/>
      <c r="G248" s="81"/>
      <c r="H248" s="82"/>
    </row>
    <row r="249">
      <c r="B249" s="80"/>
      <c r="C249" s="81"/>
      <c r="D249" s="81"/>
      <c r="E249" s="81"/>
      <c r="F249" s="81"/>
      <c r="G249" s="81"/>
      <c r="H249" s="82"/>
    </row>
    <row r="250">
      <c r="B250" s="80"/>
      <c r="C250" s="81"/>
      <c r="D250" s="81"/>
      <c r="E250" s="81"/>
      <c r="F250" s="81"/>
      <c r="G250" s="81"/>
      <c r="H250" s="82"/>
    </row>
    <row r="251">
      <c r="B251" s="80"/>
      <c r="C251" s="81"/>
      <c r="D251" s="81"/>
      <c r="E251" s="81"/>
      <c r="F251" s="81"/>
      <c r="G251" s="81"/>
      <c r="H251" s="82"/>
    </row>
    <row r="252">
      <c r="B252" s="80"/>
      <c r="C252" s="81"/>
      <c r="D252" s="81"/>
      <c r="E252" s="81"/>
      <c r="F252" s="81"/>
      <c r="G252" s="81"/>
      <c r="H252" s="82"/>
    </row>
    <row r="253">
      <c r="B253" s="80"/>
      <c r="C253" s="81"/>
      <c r="D253" s="81"/>
      <c r="E253" s="81"/>
      <c r="F253" s="81"/>
      <c r="G253" s="81"/>
      <c r="H253" s="82"/>
    </row>
    <row r="254">
      <c r="B254" s="80"/>
      <c r="C254" s="81"/>
      <c r="D254" s="81"/>
      <c r="E254" s="81"/>
      <c r="F254" s="81"/>
      <c r="G254" s="81"/>
      <c r="H254" s="82"/>
    </row>
    <row r="255">
      <c r="B255" s="80"/>
      <c r="C255" s="81"/>
      <c r="D255" s="81"/>
      <c r="E255" s="81"/>
      <c r="F255" s="81"/>
      <c r="G255" s="81"/>
      <c r="H255" s="82"/>
    </row>
    <row r="256">
      <c r="B256" s="80"/>
      <c r="C256" s="81"/>
      <c r="D256" s="81"/>
      <c r="E256" s="81"/>
      <c r="F256" s="81"/>
      <c r="G256" s="81"/>
      <c r="H256" s="82"/>
    </row>
    <row r="257">
      <c r="B257" s="80"/>
      <c r="C257" s="81"/>
      <c r="D257" s="81"/>
      <c r="E257" s="81"/>
      <c r="F257" s="81"/>
      <c r="G257" s="81"/>
      <c r="H257" s="82"/>
    </row>
    <row r="258">
      <c r="B258" s="80"/>
      <c r="C258" s="81"/>
      <c r="D258" s="81"/>
      <c r="E258" s="81"/>
      <c r="F258" s="81"/>
      <c r="G258" s="81"/>
      <c r="H258" s="82"/>
    </row>
    <row r="259">
      <c r="B259" s="80"/>
      <c r="C259" s="81"/>
      <c r="D259" s="81"/>
      <c r="E259" s="81"/>
      <c r="F259" s="81"/>
      <c r="G259" s="81"/>
      <c r="H259" s="82"/>
    </row>
    <row r="260">
      <c r="B260" s="80"/>
      <c r="C260" s="81"/>
      <c r="D260" s="81"/>
      <c r="E260" s="81"/>
      <c r="F260" s="81"/>
      <c r="G260" s="81"/>
      <c r="H260" s="82"/>
    </row>
    <row r="261">
      <c r="B261" s="80"/>
      <c r="C261" s="81"/>
      <c r="D261" s="81"/>
      <c r="E261" s="81"/>
      <c r="F261" s="81"/>
      <c r="G261" s="81"/>
      <c r="H261" s="82"/>
    </row>
    <row r="262">
      <c r="B262" s="80"/>
      <c r="C262" s="81"/>
      <c r="D262" s="81"/>
      <c r="E262" s="81"/>
      <c r="F262" s="81"/>
      <c r="G262" s="81"/>
      <c r="H262" s="82"/>
    </row>
    <row r="263">
      <c r="B263" s="80"/>
      <c r="C263" s="81"/>
      <c r="D263" s="81"/>
      <c r="E263" s="81"/>
      <c r="F263" s="81"/>
      <c r="G263" s="81"/>
      <c r="H263" s="82"/>
    </row>
    <row r="264">
      <c r="B264" s="80"/>
      <c r="C264" s="81"/>
      <c r="D264" s="81"/>
      <c r="E264" s="81"/>
      <c r="F264" s="81"/>
      <c r="G264" s="81"/>
      <c r="H264" s="82"/>
    </row>
    <row r="265">
      <c r="B265" s="80"/>
      <c r="C265" s="81"/>
      <c r="D265" s="81"/>
      <c r="E265" s="81"/>
      <c r="F265" s="81"/>
      <c r="G265" s="81"/>
      <c r="H265" s="82"/>
    </row>
    <row r="266">
      <c r="B266" s="80"/>
      <c r="C266" s="81"/>
      <c r="D266" s="81"/>
      <c r="E266" s="81"/>
      <c r="F266" s="81"/>
      <c r="G266" s="81"/>
      <c r="H266" s="82"/>
    </row>
    <row r="267">
      <c r="B267" s="80"/>
      <c r="C267" s="81"/>
      <c r="D267" s="81"/>
      <c r="E267" s="81"/>
      <c r="F267" s="81"/>
      <c r="G267" s="81"/>
      <c r="H267" s="82"/>
    </row>
    <row r="268">
      <c r="B268" s="80"/>
      <c r="C268" s="81"/>
      <c r="D268" s="81"/>
      <c r="E268" s="81"/>
      <c r="F268" s="81"/>
      <c r="G268" s="81"/>
      <c r="H268" s="82"/>
    </row>
    <row r="269">
      <c r="B269" s="80"/>
      <c r="C269" s="81"/>
      <c r="D269" s="81"/>
      <c r="E269" s="81"/>
      <c r="F269" s="81"/>
      <c r="G269" s="81"/>
      <c r="H269" s="82"/>
    </row>
    <row r="270">
      <c r="B270" s="80"/>
      <c r="C270" s="81"/>
      <c r="D270" s="81"/>
      <c r="E270" s="81"/>
      <c r="F270" s="81"/>
      <c r="G270" s="81"/>
      <c r="H270" s="82"/>
    </row>
    <row r="271">
      <c r="B271" s="80"/>
      <c r="C271" s="81"/>
      <c r="D271" s="81"/>
      <c r="E271" s="81"/>
      <c r="F271" s="81"/>
      <c r="G271" s="81"/>
      <c r="H271" s="82"/>
    </row>
    <row r="272">
      <c r="B272" s="80"/>
      <c r="C272" s="81"/>
      <c r="D272" s="81"/>
      <c r="E272" s="81"/>
      <c r="F272" s="81"/>
      <c r="G272" s="81"/>
      <c r="H272" s="82"/>
    </row>
    <row r="273">
      <c r="B273" s="80"/>
      <c r="C273" s="81"/>
      <c r="D273" s="81"/>
      <c r="E273" s="81"/>
      <c r="F273" s="81"/>
      <c r="G273" s="81"/>
      <c r="H273" s="82"/>
    </row>
    <row r="274">
      <c r="B274" s="80"/>
      <c r="C274" s="81"/>
      <c r="D274" s="81"/>
      <c r="E274" s="81"/>
      <c r="F274" s="81"/>
      <c r="G274" s="81"/>
      <c r="H274" s="82"/>
    </row>
    <row r="275">
      <c r="B275" s="80"/>
      <c r="C275" s="81"/>
      <c r="D275" s="81"/>
      <c r="E275" s="81"/>
      <c r="F275" s="81"/>
      <c r="G275" s="81"/>
      <c r="H275" s="82"/>
    </row>
    <row r="276">
      <c r="B276" s="80"/>
      <c r="C276" s="81"/>
      <c r="D276" s="81"/>
      <c r="E276" s="81"/>
      <c r="F276" s="81"/>
      <c r="G276" s="81"/>
      <c r="H276" s="82"/>
    </row>
    <row r="277">
      <c r="B277" s="80"/>
      <c r="C277" s="81"/>
      <c r="D277" s="81"/>
      <c r="E277" s="81"/>
      <c r="F277" s="81"/>
      <c r="G277" s="81"/>
      <c r="H277" s="82"/>
    </row>
    <row r="278">
      <c r="B278" s="80"/>
      <c r="C278" s="81"/>
      <c r="D278" s="81"/>
      <c r="E278" s="81"/>
      <c r="F278" s="81"/>
      <c r="G278" s="81"/>
      <c r="H278" s="82"/>
    </row>
    <row r="279">
      <c r="B279" s="80"/>
      <c r="C279" s="81"/>
      <c r="D279" s="81"/>
      <c r="E279" s="81"/>
      <c r="F279" s="81"/>
      <c r="G279" s="81"/>
      <c r="H279" s="82"/>
    </row>
    <row r="280">
      <c r="B280" s="80"/>
      <c r="C280" s="81"/>
      <c r="D280" s="81"/>
      <c r="E280" s="81"/>
      <c r="F280" s="81"/>
      <c r="G280" s="81"/>
      <c r="H280" s="82"/>
    </row>
    <row r="281">
      <c r="B281" s="80"/>
      <c r="C281" s="81"/>
      <c r="D281" s="81"/>
      <c r="E281" s="81"/>
      <c r="F281" s="81"/>
      <c r="G281" s="81"/>
      <c r="H281" s="82"/>
    </row>
    <row r="282">
      <c r="B282" s="80"/>
      <c r="C282" s="81"/>
      <c r="D282" s="81"/>
      <c r="E282" s="81"/>
      <c r="F282" s="81"/>
      <c r="G282" s="81"/>
      <c r="H282" s="82"/>
    </row>
    <row r="283">
      <c r="B283" s="80"/>
      <c r="C283" s="81"/>
      <c r="D283" s="81"/>
      <c r="E283" s="81"/>
      <c r="F283" s="81"/>
      <c r="G283" s="81"/>
      <c r="H283" s="82"/>
    </row>
    <row r="284">
      <c r="B284" s="80"/>
      <c r="C284" s="81"/>
      <c r="D284" s="81"/>
      <c r="E284" s="81"/>
      <c r="F284" s="81"/>
      <c r="G284" s="81"/>
      <c r="H284" s="82"/>
    </row>
    <row r="285">
      <c r="B285" s="80"/>
      <c r="C285" s="81"/>
      <c r="D285" s="81"/>
      <c r="E285" s="81"/>
      <c r="F285" s="81"/>
      <c r="G285" s="81"/>
      <c r="H285" s="82"/>
    </row>
    <row r="286">
      <c r="B286" s="80"/>
      <c r="C286" s="81"/>
      <c r="D286" s="81"/>
      <c r="E286" s="81"/>
      <c r="F286" s="81"/>
      <c r="G286" s="81"/>
      <c r="H286" s="82"/>
    </row>
    <row r="287">
      <c r="B287" s="80"/>
      <c r="C287" s="81"/>
      <c r="D287" s="81"/>
      <c r="E287" s="81"/>
      <c r="F287" s="81"/>
      <c r="G287" s="81"/>
      <c r="H287" s="82"/>
    </row>
    <row r="288">
      <c r="B288" s="80"/>
      <c r="C288" s="81"/>
      <c r="D288" s="81"/>
      <c r="E288" s="81"/>
      <c r="F288" s="81"/>
      <c r="G288" s="81"/>
      <c r="H288" s="82"/>
    </row>
    <row r="289">
      <c r="B289" s="80"/>
      <c r="C289" s="81"/>
      <c r="D289" s="81"/>
      <c r="E289" s="81"/>
      <c r="F289" s="81"/>
      <c r="G289" s="81"/>
      <c r="H289" s="82"/>
    </row>
    <row r="290">
      <c r="B290" s="80"/>
      <c r="C290" s="81"/>
      <c r="D290" s="81"/>
      <c r="E290" s="81"/>
      <c r="F290" s="81"/>
      <c r="G290" s="81"/>
      <c r="H290" s="82"/>
    </row>
    <row r="291">
      <c r="B291" s="80"/>
      <c r="C291" s="81"/>
      <c r="D291" s="81"/>
      <c r="E291" s="81"/>
      <c r="F291" s="81"/>
      <c r="G291" s="81"/>
      <c r="H291" s="82"/>
    </row>
    <row r="292">
      <c r="B292" s="80"/>
      <c r="C292" s="81"/>
      <c r="D292" s="81"/>
      <c r="E292" s="81"/>
      <c r="F292" s="81"/>
      <c r="G292" s="81"/>
      <c r="H292" s="82"/>
    </row>
    <row r="293">
      <c r="B293" s="80"/>
      <c r="C293" s="81"/>
      <c r="D293" s="81"/>
      <c r="E293" s="81"/>
      <c r="F293" s="81"/>
      <c r="G293" s="81"/>
      <c r="H293" s="82"/>
    </row>
    <row r="294">
      <c r="B294" s="80"/>
      <c r="C294" s="81"/>
      <c r="D294" s="81"/>
      <c r="E294" s="81"/>
      <c r="F294" s="81"/>
      <c r="G294" s="81"/>
      <c r="H294" s="82"/>
    </row>
    <row r="295">
      <c r="B295" s="80"/>
      <c r="C295" s="81"/>
      <c r="D295" s="81"/>
      <c r="E295" s="81"/>
      <c r="F295" s="81"/>
      <c r="G295" s="81"/>
      <c r="H295" s="82"/>
    </row>
    <row r="296">
      <c r="B296" s="80"/>
      <c r="C296" s="81"/>
      <c r="D296" s="81"/>
      <c r="E296" s="81"/>
      <c r="F296" s="81"/>
      <c r="G296" s="81"/>
      <c r="H296" s="82"/>
    </row>
    <row r="297">
      <c r="B297" s="80"/>
      <c r="C297" s="81"/>
      <c r="D297" s="81"/>
      <c r="E297" s="81"/>
      <c r="F297" s="81"/>
      <c r="G297" s="81"/>
      <c r="H297" s="82"/>
    </row>
    <row r="298">
      <c r="B298" s="80"/>
      <c r="C298" s="81"/>
      <c r="D298" s="81"/>
      <c r="E298" s="81"/>
      <c r="F298" s="81"/>
      <c r="G298" s="81"/>
      <c r="H298" s="82"/>
    </row>
    <row r="299">
      <c r="B299" s="80"/>
      <c r="C299" s="81"/>
      <c r="D299" s="81"/>
      <c r="E299" s="81"/>
      <c r="F299" s="81"/>
      <c r="G299" s="81"/>
      <c r="H299" s="82"/>
    </row>
    <row r="300">
      <c r="B300" s="80"/>
      <c r="C300" s="81"/>
      <c r="D300" s="81"/>
      <c r="E300" s="81"/>
      <c r="F300" s="81"/>
      <c r="G300" s="81"/>
      <c r="H300" s="82"/>
    </row>
    <row r="301">
      <c r="B301" s="80"/>
      <c r="C301" s="81"/>
      <c r="D301" s="81"/>
      <c r="E301" s="81"/>
      <c r="F301" s="81"/>
      <c r="G301" s="81"/>
      <c r="H301" s="82"/>
    </row>
    <row r="302">
      <c r="B302" s="80"/>
      <c r="C302" s="81"/>
      <c r="D302" s="81"/>
      <c r="E302" s="81"/>
      <c r="F302" s="81"/>
      <c r="G302" s="81"/>
      <c r="H302" s="82"/>
    </row>
    <row r="303">
      <c r="B303" s="80"/>
      <c r="C303" s="81"/>
      <c r="D303" s="81"/>
      <c r="E303" s="81"/>
      <c r="F303" s="81"/>
      <c r="G303" s="81"/>
      <c r="H303" s="82"/>
    </row>
    <row r="304">
      <c r="B304" s="80"/>
      <c r="C304" s="81"/>
      <c r="D304" s="81"/>
      <c r="E304" s="81"/>
      <c r="F304" s="81"/>
      <c r="G304" s="81"/>
      <c r="H304" s="82"/>
    </row>
    <row r="305">
      <c r="B305" s="80"/>
      <c r="C305" s="81"/>
      <c r="D305" s="81"/>
      <c r="E305" s="81"/>
      <c r="F305" s="81"/>
      <c r="G305" s="81"/>
      <c r="H305" s="82"/>
    </row>
    <row r="306">
      <c r="B306" s="80"/>
      <c r="C306" s="81"/>
      <c r="D306" s="81"/>
      <c r="E306" s="81"/>
      <c r="F306" s="81"/>
      <c r="G306" s="81"/>
      <c r="H306" s="82"/>
    </row>
    <row r="307">
      <c r="B307" s="80"/>
      <c r="C307" s="81"/>
      <c r="D307" s="81"/>
      <c r="E307" s="81"/>
      <c r="F307" s="81"/>
      <c r="G307" s="81"/>
      <c r="H307" s="82"/>
    </row>
    <row r="308">
      <c r="B308" s="80"/>
      <c r="C308" s="81"/>
      <c r="D308" s="81"/>
      <c r="E308" s="81"/>
      <c r="F308" s="81"/>
      <c r="G308" s="81"/>
      <c r="H308" s="82"/>
    </row>
    <row r="309">
      <c r="B309" s="80"/>
      <c r="C309" s="81"/>
      <c r="D309" s="81"/>
      <c r="E309" s="81"/>
      <c r="F309" s="81"/>
      <c r="G309" s="81"/>
      <c r="H309" s="82"/>
    </row>
    <row r="310">
      <c r="B310" s="80"/>
      <c r="C310" s="81"/>
      <c r="D310" s="81"/>
      <c r="E310" s="81"/>
      <c r="F310" s="81"/>
      <c r="G310" s="81"/>
      <c r="H310" s="82"/>
    </row>
    <row r="311">
      <c r="B311" s="80"/>
      <c r="C311" s="81"/>
      <c r="D311" s="81"/>
      <c r="E311" s="81"/>
      <c r="F311" s="81"/>
      <c r="G311" s="81"/>
      <c r="H311" s="82"/>
    </row>
    <row r="312">
      <c r="B312" s="80"/>
      <c r="C312" s="81"/>
      <c r="D312" s="81"/>
      <c r="E312" s="81"/>
      <c r="F312" s="81"/>
      <c r="G312" s="81"/>
      <c r="H312" s="82"/>
    </row>
    <row r="313">
      <c r="B313" s="80"/>
      <c r="C313" s="81"/>
      <c r="D313" s="81"/>
      <c r="E313" s="81"/>
      <c r="F313" s="81"/>
      <c r="G313" s="81"/>
      <c r="H313" s="82"/>
    </row>
    <row r="314">
      <c r="B314" s="80"/>
      <c r="C314" s="81"/>
      <c r="D314" s="81"/>
      <c r="E314" s="81"/>
      <c r="F314" s="81"/>
      <c r="G314" s="81"/>
      <c r="H314" s="82"/>
    </row>
    <row r="315">
      <c r="B315" s="80"/>
      <c r="C315" s="81"/>
      <c r="D315" s="81"/>
      <c r="E315" s="81"/>
      <c r="F315" s="81"/>
      <c r="G315" s="81"/>
      <c r="H315" s="82"/>
    </row>
    <row r="316">
      <c r="B316" s="80"/>
      <c r="C316" s="81"/>
      <c r="D316" s="81"/>
      <c r="E316" s="81"/>
      <c r="F316" s="81"/>
      <c r="G316" s="81"/>
      <c r="H316" s="82"/>
    </row>
    <row r="317">
      <c r="B317" s="80"/>
      <c r="C317" s="81"/>
      <c r="D317" s="81"/>
      <c r="E317" s="81"/>
      <c r="F317" s="81"/>
      <c r="G317" s="81"/>
      <c r="H317" s="82"/>
    </row>
    <row r="318">
      <c r="B318" s="80"/>
      <c r="C318" s="81"/>
      <c r="D318" s="81"/>
      <c r="E318" s="81"/>
      <c r="F318" s="81"/>
      <c r="G318" s="81"/>
      <c r="H318" s="82"/>
    </row>
    <row r="319">
      <c r="B319" s="80"/>
      <c r="C319" s="81"/>
      <c r="D319" s="81"/>
      <c r="E319" s="81"/>
      <c r="F319" s="81"/>
      <c r="G319" s="81"/>
      <c r="H319" s="82"/>
    </row>
    <row r="320">
      <c r="B320" s="80"/>
      <c r="C320" s="81"/>
      <c r="D320" s="81"/>
      <c r="E320" s="81"/>
      <c r="F320" s="81"/>
      <c r="G320" s="81"/>
      <c r="H320" s="82"/>
    </row>
    <row r="321">
      <c r="B321" s="80"/>
      <c r="C321" s="81"/>
      <c r="D321" s="81"/>
      <c r="E321" s="81"/>
      <c r="F321" s="81"/>
      <c r="G321" s="81"/>
      <c r="H321" s="82"/>
    </row>
    <row r="322">
      <c r="B322" s="80"/>
      <c r="C322" s="81"/>
      <c r="D322" s="81"/>
      <c r="E322" s="81"/>
      <c r="F322" s="81"/>
      <c r="G322" s="81"/>
      <c r="H322" s="82"/>
    </row>
    <row r="323">
      <c r="B323" s="80"/>
      <c r="C323" s="81"/>
      <c r="D323" s="81"/>
      <c r="E323" s="81"/>
      <c r="F323" s="81"/>
      <c r="G323" s="81"/>
      <c r="H323" s="82"/>
    </row>
    <row r="324">
      <c r="B324" s="80"/>
      <c r="C324" s="81"/>
      <c r="D324" s="81"/>
      <c r="E324" s="81"/>
      <c r="F324" s="81"/>
      <c r="G324" s="81"/>
      <c r="H324" s="82"/>
    </row>
    <row r="325">
      <c r="B325" s="80"/>
      <c r="C325" s="81"/>
      <c r="D325" s="81"/>
      <c r="E325" s="81"/>
      <c r="F325" s="81"/>
      <c r="G325" s="81"/>
      <c r="H325" s="82"/>
    </row>
    <row r="326">
      <c r="B326" s="80"/>
      <c r="C326" s="81"/>
      <c r="D326" s="81"/>
      <c r="E326" s="81"/>
      <c r="F326" s="81"/>
      <c r="G326" s="81"/>
      <c r="H326" s="82"/>
    </row>
    <row r="327">
      <c r="B327" s="80"/>
      <c r="C327" s="81"/>
      <c r="D327" s="81"/>
      <c r="E327" s="81"/>
      <c r="F327" s="81"/>
      <c r="G327" s="81"/>
      <c r="H327" s="82"/>
    </row>
    <row r="328">
      <c r="B328" s="80"/>
      <c r="C328" s="81"/>
      <c r="D328" s="81"/>
      <c r="E328" s="81"/>
      <c r="F328" s="81"/>
      <c r="G328" s="81"/>
      <c r="H328" s="82"/>
    </row>
    <row r="329">
      <c r="B329" s="80"/>
      <c r="C329" s="81"/>
      <c r="D329" s="81"/>
      <c r="E329" s="81"/>
      <c r="F329" s="81"/>
      <c r="G329" s="81"/>
      <c r="H329" s="82"/>
    </row>
    <row r="330">
      <c r="B330" s="80"/>
      <c r="C330" s="81"/>
      <c r="D330" s="81"/>
      <c r="E330" s="81"/>
      <c r="F330" s="81"/>
      <c r="G330" s="81"/>
      <c r="H330" s="82"/>
    </row>
    <row r="331">
      <c r="B331" s="80"/>
      <c r="C331" s="81"/>
      <c r="D331" s="81"/>
      <c r="E331" s="81"/>
      <c r="F331" s="81"/>
      <c r="G331" s="81"/>
      <c r="H331" s="82"/>
    </row>
    <row r="332">
      <c r="B332" s="80"/>
      <c r="C332" s="81"/>
      <c r="D332" s="81"/>
      <c r="E332" s="81"/>
      <c r="F332" s="81"/>
      <c r="G332" s="81"/>
      <c r="H332" s="82"/>
    </row>
    <row r="333">
      <c r="B333" s="80"/>
      <c r="C333" s="81"/>
      <c r="D333" s="81"/>
      <c r="E333" s="81"/>
      <c r="F333" s="81"/>
      <c r="G333" s="81"/>
      <c r="H333" s="82"/>
    </row>
    <row r="334">
      <c r="B334" s="80"/>
      <c r="C334" s="81"/>
      <c r="D334" s="81"/>
      <c r="E334" s="81"/>
      <c r="F334" s="81"/>
      <c r="G334" s="81"/>
      <c r="H334" s="82"/>
    </row>
    <row r="335">
      <c r="B335" s="80"/>
      <c r="C335" s="81"/>
      <c r="D335" s="81"/>
      <c r="E335" s="81"/>
      <c r="F335" s="81"/>
      <c r="G335" s="81"/>
      <c r="H335" s="82"/>
    </row>
    <row r="336">
      <c r="B336" s="80"/>
      <c r="C336" s="81"/>
      <c r="D336" s="81"/>
      <c r="E336" s="81"/>
      <c r="F336" s="81"/>
      <c r="G336" s="81"/>
      <c r="H336" s="82"/>
    </row>
    <row r="337">
      <c r="B337" s="80"/>
      <c r="C337" s="81"/>
      <c r="D337" s="81"/>
      <c r="E337" s="81"/>
      <c r="F337" s="81"/>
      <c r="G337" s="81"/>
      <c r="H337" s="82"/>
    </row>
    <row r="338">
      <c r="B338" s="80"/>
      <c r="C338" s="81"/>
      <c r="D338" s="81"/>
      <c r="E338" s="81"/>
      <c r="F338" s="81"/>
      <c r="G338" s="81"/>
      <c r="H338" s="82"/>
    </row>
    <row r="339">
      <c r="B339" s="80"/>
      <c r="C339" s="81"/>
      <c r="D339" s="81"/>
      <c r="E339" s="81"/>
      <c r="F339" s="81"/>
      <c r="G339" s="81"/>
      <c r="H339" s="82"/>
    </row>
    <row r="340">
      <c r="B340" s="80"/>
      <c r="C340" s="81"/>
      <c r="D340" s="81"/>
      <c r="E340" s="81"/>
      <c r="F340" s="81"/>
      <c r="G340" s="81"/>
      <c r="H340" s="82"/>
    </row>
    <row r="341">
      <c r="B341" s="80"/>
      <c r="C341" s="81"/>
      <c r="D341" s="81"/>
      <c r="E341" s="81"/>
      <c r="F341" s="81"/>
      <c r="G341" s="81"/>
      <c r="H341" s="82"/>
    </row>
    <row r="342">
      <c r="B342" s="80"/>
      <c r="C342" s="81"/>
      <c r="D342" s="81"/>
      <c r="E342" s="81"/>
      <c r="F342" s="81"/>
      <c r="G342" s="81"/>
      <c r="H342" s="82"/>
    </row>
    <row r="343">
      <c r="B343" s="80"/>
      <c r="C343" s="81"/>
      <c r="D343" s="81"/>
      <c r="E343" s="81"/>
      <c r="F343" s="81"/>
      <c r="G343" s="81"/>
      <c r="H343" s="82"/>
    </row>
    <row r="344">
      <c r="B344" s="80"/>
      <c r="C344" s="81"/>
      <c r="D344" s="81"/>
      <c r="E344" s="81"/>
      <c r="F344" s="81"/>
      <c r="G344" s="81"/>
      <c r="H344" s="82"/>
    </row>
    <row r="345">
      <c r="B345" s="80"/>
      <c r="C345" s="81"/>
      <c r="D345" s="81"/>
      <c r="E345" s="81"/>
      <c r="F345" s="81"/>
      <c r="G345" s="81"/>
      <c r="H345" s="82"/>
    </row>
    <row r="346">
      <c r="B346" s="80"/>
      <c r="C346" s="81"/>
      <c r="D346" s="81"/>
      <c r="E346" s="81"/>
      <c r="F346" s="81"/>
      <c r="G346" s="81"/>
      <c r="H346" s="82"/>
    </row>
    <row r="347">
      <c r="B347" s="80"/>
      <c r="C347" s="81"/>
      <c r="D347" s="81"/>
      <c r="E347" s="81"/>
      <c r="F347" s="81"/>
      <c r="G347" s="81"/>
      <c r="H347" s="82"/>
    </row>
    <row r="348">
      <c r="B348" s="80"/>
      <c r="C348" s="81"/>
      <c r="D348" s="81"/>
      <c r="E348" s="81"/>
      <c r="F348" s="81"/>
      <c r="G348" s="81"/>
      <c r="H348" s="82"/>
    </row>
    <row r="349">
      <c r="B349" s="80"/>
      <c r="C349" s="81"/>
      <c r="D349" s="81"/>
      <c r="E349" s="81"/>
      <c r="F349" s="81"/>
      <c r="G349" s="81"/>
      <c r="H349" s="82"/>
    </row>
    <row r="350">
      <c r="B350" s="80"/>
      <c r="C350" s="81"/>
      <c r="D350" s="81"/>
      <c r="E350" s="81"/>
      <c r="F350" s="81"/>
      <c r="G350" s="81"/>
      <c r="H350" s="82"/>
    </row>
    <row r="351">
      <c r="B351" s="80"/>
      <c r="C351" s="81"/>
      <c r="D351" s="81"/>
      <c r="E351" s="81"/>
      <c r="F351" s="81"/>
      <c r="G351" s="81"/>
      <c r="H351" s="82"/>
    </row>
    <row r="352">
      <c r="B352" s="80"/>
      <c r="C352" s="81"/>
      <c r="D352" s="81"/>
      <c r="E352" s="81"/>
      <c r="F352" s="81"/>
      <c r="G352" s="81"/>
      <c r="H352" s="82"/>
    </row>
    <row r="353">
      <c r="B353" s="80"/>
      <c r="C353" s="81"/>
      <c r="D353" s="81"/>
      <c r="E353" s="81"/>
      <c r="F353" s="81"/>
      <c r="G353" s="81"/>
      <c r="H353" s="82"/>
    </row>
    <row r="354">
      <c r="B354" s="80"/>
      <c r="C354" s="81"/>
      <c r="D354" s="81"/>
      <c r="E354" s="81"/>
      <c r="F354" s="81"/>
      <c r="G354" s="81"/>
      <c r="H354" s="82"/>
    </row>
    <row r="355">
      <c r="B355" s="80"/>
      <c r="C355" s="81"/>
      <c r="D355" s="81"/>
      <c r="E355" s="81"/>
      <c r="F355" s="81"/>
      <c r="G355" s="81"/>
      <c r="H355" s="82"/>
    </row>
    <row r="356">
      <c r="B356" s="80"/>
      <c r="C356" s="81"/>
      <c r="D356" s="81"/>
      <c r="E356" s="81"/>
      <c r="F356" s="81"/>
      <c r="G356" s="81"/>
      <c r="H356" s="82"/>
    </row>
    <row r="357">
      <c r="B357" s="80"/>
      <c r="C357" s="81"/>
      <c r="D357" s="81"/>
      <c r="E357" s="81"/>
      <c r="F357" s="81"/>
      <c r="G357" s="81"/>
      <c r="H357" s="82"/>
    </row>
    <row r="358">
      <c r="B358" s="80"/>
      <c r="C358" s="81"/>
      <c r="D358" s="81"/>
      <c r="E358" s="81"/>
      <c r="F358" s="81"/>
      <c r="G358" s="81"/>
      <c r="H358" s="82"/>
    </row>
    <row r="359">
      <c r="B359" s="80"/>
      <c r="C359" s="81"/>
      <c r="D359" s="81"/>
      <c r="E359" s="81"/>
      <c r="F359" s="81"/>
      <c r="G359" s="81"/>
      <c r="H359" s="82"/>
    </row>
    <row r="360">
      <c r="B360" s="80"/>
      <c r="C360" s="81"/>
      <c r="D360" s="81"/>
      <c r="E360" s="81"/>
      <c r="F360" s="81"/>
      <c r="G360" s="81"/>
      <c r="H360" s="82"/>
    </row>
    <row r="361">
      <c r="B361" s="80"/>
      <c r="C361" s="81"/>
      <c r="D361" s="81"/>
      <c r="E361" s="81"/>
      <c r="F361" s="81"/>
      <c r="G361" s="81"/>
      <c r="H361" s="82"/>
    </row>
    <row r="362">
      <c r="B362" s="80"/>
      <c r="C362" s="81"/>
      <c r="D362" s="81"/>
      <c r="E362" s="81"/>
      <c r="F362" s="81"/>
      <c r="G362" s="81"/>
      <c r="H362" s="82"/>
    </row>
    <row r="363">
      <c r="B363" s="80"/>
      <c r="C363" s="81"/>
      <c r="D363" s="81"/>
      <c r="E363" s="81"/>
      <c r="F363" s="81"/>
      <c r="G363" s="81"/>
      <c r="H363" s="82"/>
    </row>
    <row r="364">
      <c r="B364" s="80"/>
      <c r="C364" s="81"/>
      <c r="D364" s="81"/>
      <c r="E364" s="81"/>
      <c r="F364" s="81"/>
      <c r="G364" s="81"/>
      <c r="H364" s="82"/>
    </row>
    <row r="365">
      <c r="B365" s="80"/>
      <c r="C365" s="81"/>
      <c r="D365" s="81"/>
      <c r="E365" s="81"/>
      <c r="F365" s="81"/>
      <c r="G365" s="81"/>
      <c r="H365" s="82"/>
    </row>
    <row r="366">
      <c r="B366" s="80"/>
      <c r="C366" s="81"/>
      <c r="D366" s="81"/>
      <c r="E366" s="81"/>
      <c r="F366" s="81"/>
      <c r="G366" s="81"/>
      <c r="H366" s="82"/>
    </row>
    <row r="367">
      <c r="B367" s="80"/>
      <c r="C367" s="81"/>
      <c r="D367" s="81"/>
      <c r="E367" s="81"/>
      <c r="F367" s="81"/>
      <c r="G367" s="81"/>
      <c r="H367" s="82"/>
    </row>
    <row r="368">
      <c r="B368" s="80"/>
      <c r="C368" s="81"/>
      <c r="D368" s="81"/>
      <c r="E368" s="81"/>
      <c r="F368" s="81"/>
      <c r="G368" s="81"/>
      <c r="H368" s="82"/>
    </row>
    <row r="369">
      <c r="B369" s="80"/>
      <c r="C369" s="81"/>
      <c r="D369" s="81"/>
      <c r="E369" s="81"/>
      <c r="F369" s="81"/>
      <c r="G369" s="81"/>
      <c r="H369" s="82"/>
    </row>
    <row r="370">
      <c r="B370" s="80"/>
      <c r="C370" s="81"/>
      <c r="D370" s="81"/>
      <c r="E370" s="81"/>
      <c r="F370" s="81"/>
      <c r="G370" s="81"/>
      <c r="H370" s="82"/>
    </row>
    <row r="371">
      <c r="B371" s="80"/>
      <c r="C371" s="81"/>
      <c r="D371" s="81"/>
      <c r="E371" s="81"/>
      <c r="F371" s="81"/>
      <c r="G371" s="81"/>
      <c r="H371" s="82"/>
    </row>
    <row r="372">
      <c r="B372" s="80"/>
      <c r="C372" s="81"/>
      <c r="D372" s="81"/>
      <c r="E372" s="81"/>
      <c r="F372" s="81"/>
      <c r="G372" s="81"/>
      <c r="H372" s="82"/>
    </row>
    <row r="373">
      <c r="B373" s="80"/>
      <c r="C373" s="81"/>
      <c r="D373" s="81"/>
      <c r="E373" s="81"/>
      <c r="F373" s="81"/>
      <c r="G373" s="81"/>
      <c r="H373" s="82"/>
    </row>
    <row r="374">
      <c r="B374" s="80"/>
      <c r="C374" s="81"/>
      <c r="D374" s="81"/>
      <c r="E374" s="81"/>
      <c r="F374" s="81"/>
      <c r="G374" s="81"/>
      <c r="H374" s="82"/>
    </row>
    <row r="375">
      <c r="B375" s="80"/>
      <c r="C375" s="81"/>
      <c r="D375" s="81"/>
      <c r="E375" s="81"/>
      <c r="F375" s="81"/>
      <c r="G375" s="81"/>
      <c r="H375" s="82"/>
    </row>
    <row r="376">
      <c r="B376" s="80"/>
      <c r="C376" s="81"/>
      <c r="D376" s="81"/>
      <c r="E376" s="81"/>
      <c r="F376" s="81"/>
      <c r="G376" s="81"/>
      <c r="H376" s="82"/>
    </row>
    <row r="377">
      <c r="B377" s="80"/>
      <c r="C377" s="81"/>
      <c r="D377" s="81"/>
      <c r="E377" s="81"/>
      <c r="F377" s="81"/>
      <c r="G377" s="81"/>
      <c r="H377" s="82"/>
    </row>
    <row r="378">
      <c r="B378" s="80"/>
      <c r="C378" s="81"/>
      <c r="D378" s="81"/>
      <c r="E378" s="81"/>
      <c r="F378" s="81"/>
      <c r="G378" s="81"/>
      <c r="H378" s="82"/>
    </row>
    <row r="379">
      <c r="B379" s="80"/>
      <c r="C379" s="81"/>
      <c r="D379" s="81"/>
      <c r="E379" s="81"/>
      <c r="F379" s="81"/>
      <c r="G379" s="81"/>
      <c r="H379" s="82"/>
    </row>
    <row r="380">
      <c r="B380" s="80"/>
      <c r="C380" s="81"/>
      <c r="D380" s="81"/>
      <c r="E380" s="81"/>
      <c r="F380" s="81"/>
      <c r="G380" s="81"/>
      <c r="H380" s="82"/>
    </row>
    <row r="381">
      <c r="B381" s="80"/>
      <c r="C381" s="81"/>
      <c r="D381" s="81"/>
      <c r="E381" s="81"/>
      <c r="F381" s="81"/>
      <c r="G381" s="81"/>
      <c r="H381" s="82"/>
    </row>
    <row r="382">
      <c r="B382" s="80"/>
      <c r="C382" s="81"/>
      <c r="D382" s="81"/>
      <c r="E382" s="81"/>
      <c r="F382" s="81"/>
      <c r="G382" s="81"/>
      <c r="H382" s="82"/>
    </row>
    <row r="383">
      <c r="B383" s="80"/>
      <c r="C383" s="81"/>
      <c r="D383" s="81"/>
      <c r="E383" s="81"/>
      <c r="F383" s="81"/>
      <c r="G383" s="81"/>
      <c r="H383" s="82"/>
    </row>
    <row r="384">
      <c r="B384" s="80"/>
      <c r="C384" s="81"/>
      <c r="D384" s="81"/>
      <c r="E384" s="81"/>
      <c r="F384" s="81"/>
      <c r="G384" s="81"/>
      <c r="H384" s="82"/>
    </row>
    <row r="385">
      <c r="B385" s="80"/>
      <c r="C385" s="81"/>
      <c r="D385" s="81"/>
      <c r="E385" s="81"/>
      <c r="F385" s="81"/>
      <c r="G385" s="81"/>
      <c r="H385" s="82"/>
    </row>
    <row r="386">
      <c r="B386" s="80"/>
      <c r="C386" s="81"/>
      <c r="D386" s="81"/>
      <c r="E386" s="81"/>
      <c r="F386" s="81"/>
      <c r="G386" s="81"/>
      <c r="H386" s="82"/>
    </row>
    <row r="387">
      <c r="B387" s="80"/>
      <c r="C387" s="81"/>
      <c r="D387" s="81"/>
      <c r="E387" s="81"/>
      <c r="F387" s="81"/>
      <c r="G387" s="81"/>
      <c r="H387" s="82"/>
    </row>
    <row r="388">
      <c r="B388" s="80"/>
      <c r="C388" s="81"/>
      <c r="D388" s="81"/>
      <c r="E388" s="81"/>
      <c r="F388" s="81"/>
      <c r="G388" s="81"/>
      <c r="H388" s="82"/>
    </row>
    <row r="389">
      <c r="B389" s="80"/>
      <c r="C389" s="81"/>
      <c r="D389" s="81"/>
      <c r="E389" s="81"/>
      <c r="F389" s="81"/>
      <c r="G389" s="81"/>
      <c r="H389" s="82"/>
    </row>
    <row r="390">
      <c r="B390" s="80"/>
      <c r="C390" s="81"/>
      <c r="D390" s="81"/>
      <c r="E390" s="81"/>
      <c r="F390" s="81"/>
      <c r="G390" s="81"/>
      <c r="H390" s="82"/>
    </row>
    <row r="391">
      <c r="B391" s="80"/>
      <c r="C391" s="81"/>
      <c r="D391" s="81"/>
      <c r="E391" s="81"/>
      <c r="F391" s="81"/>
      <c r="G391" s="81"/>
      <c r="H391" s="82"/>
    </row>
    <row r="392">
      <c r="B392" s="80"/>
      <c r="C392" s="81"/>
      <c r="D392" s="81"/>
      <c r="E392" s="81"/>
      <c r="F392" s="81"/>
      <c r="G392" s="81"/>
      <c r="H392" s="82"/>
    </row>
    <row r="393">
      <c r="B393" s="80"/>
      <c r="C393" s="81"/>
      <c r="D393" s="81"/>
      <c r="E393" s="81"/>
      <c r="F393" s="81"/>
      <c r="G393" s="81"/>
      <c r="H393" s="82"/>
    </row>
    <row r="394">
      <c r="B394" s="80"/>
      <c r="C394" s="81"/>
      <c r="D394" s="81"/>
      <c r="E394" s="81"/>
      <c r="F394" s="81"/>
      <c r="G394" s="81"/>
      <c r="H394" s="82"/>
    </row>
    <row r="395">
      <c r="B395" s="80"/>
      <c r="C395" s="81"/>
      <c r="D395" s="81"/>
      <c r="E395" s="81"/>
      <c r="F395" s="81"/>
      <c r="G395" s="81"/>
      <c r="H395" s="82"/>
    </row>
    <row r="396">
      <c r="B396" s="80"/>
      <c r="C396" s="81"/>
      <c r="D396" s="81"/>
      <c r="E396" s="81"/>
      <c r="F396" s="81"/>
      <c r="G396" s="81"/>
      <c r="H396" s="82"/>
    </row>
    <row r="397">
      <c r="B397" s="80"/>
      <c r="C397" s="81"/>
      <c r="D397" s="81"/>
      <c r="E397" s="81"/>
      <c r="F397" s="81"/>
      <c r="G397" s="81"/>
      <c r="H397" s="82"/>
    </row>
    <row r="398">
      <c r="B398" s="80"/>
      <c r="C398" s="81"/>
      <c r="D398" s="81"/>
      <c r="E398" s="81"/>
      <c r="F398" s="81"/>
      <c r="G398" s="81"/>
      <c r="H398" s="82"/>
    </row>
    <row r="399">
      <c r="B399" s="80"/>
      <c r="C399" s="81"/>
      <c r="D399" s="81"/>
      <c r="E399" s="81"/>
      <c r="F399" s="81"/>
      <c r="G399" s="81"/>
      <c r="H399" s="82"/>
    </row>
    <row r="400">
      <c r="B400" s="80"/>
      <c r="C400" s="81"/>
      <c r="D400" s="81"/>
      <c r="E400" s="81"/>
      <c r="F400" s="81"/>
      <c r="G400" s="81"/>
      <c r="H400" s="82"/>
    </row>
    <row r="401">
      <c r="B401" s="80"/>
      <c r="C401" s="81"/>
      <c r="D401" s="81"/>
      <c r="E401" s="81"/>
      <c r="F401" s="81"/>
      <c r="G401" s="81"/>
      <c r="H401" s="82"/>
    </row>
    <row r="402">
      <c r="B402" s="80"/>
      <c r="C402" s="81"/>
      <c r="D402" s="81"/>
      <c r="E402" s="81"/>
      <c r="F402" s="81"/>
      <c r="G402" s="81"/>
      <c r="H402" s="82"/>
    </row>
    <row r="403">
      <c r="B403" s="80"/>
      <c r="C403" s="81"/>
      <c r="D403" s="81"/>
      <c r="E403" s="81"/>
      <c r="F403" s="81"/>
      <c r="G403" s="81"/>
      <c r="H403" s="82"/>
    </row>
    <row r="404">
      <c r="B404" s="80"/>
      <c r="C404" s="81"/>
      <c r="D404" s="81"/>
      <c r="E404" s="81"/>
      <c r="F404" s="81"/>
      <c r="G404" s="81"/>
      <c r="H404" s="82"/>
    </row>
    <row r="405">
      <c r="B405" s="80"/>
      <c r="C405" s="81"/>
      <c r="D405" s="81"/>
      <c r="E405" s="81"/>
      <c r="F405" s="81"/>
      <c r="G405" s="81"/>
      <c r="H405" s="82"/>
    </row>
    <row r="406">
      <c r="B406" s="80"/>
      <c r="C406" s="81"/>
      <c r="D406" s="81"/>
      <c r="E406" s="81"/>
      <c r="F406" s="81"/>
      <c r="G406" s="81"/>
      <c r="H406" s="82"/>
    </row>
    <row r="407">
      <c r="B407" s="80"/>
      <c r="C407" s="81"/>
      <c r="D407" s="81"/>
      <c r="E407" s="81"/>
      <c r="F407" s="81"/>
      <c r="G407" s="81"/>
      <c r="H407" s="82"/>
    </row>
    <row r="408">
      <c r="B408" s="80"/>
      <c r="C408" s="81"/>
      <c r="D408" s="81"/>
      <c r="E408" s="81"/>
      <c r="F408" s="81"/>
      <c r="G408" s="81"/>
      <c r="H408" s="82"/>
    </row>
    <row r="409">
      <c r="B409" s="80"/>
      <c r="C409" s="81"/>
      <c r="D409" s="81"/>
      <c r="E409" s="81"/>
      <c r="F409" s="81"/>
      <c r="G409" s="81"/>
      <c r="H409" s="82"/>
    </row>
    <row r="410">
      <c r="B410" s="80"/>
      <c r="C410" s="81"/>
      <c r="D410" s="81"/>
      <c r="E410" s="81"/>
      <c r="F410" s="81"/>
      <c r="G410" s="81"/>
      <c r="H410" s="82"/>
    </row>
    <row r="411">
      <c r="B411" s="80"/>
      <c r="C411" s="81"/>
      <c r="D411" s="81"/>
      <c r="E411" s="81"/>
      <c r="F411" s="81"/>
      <c r="G411" s="81"/>
      <c r="H411" s="82"/>
    </row>
    <row r="412">
      <c r="B412" s="80"/>
      <c r="C412" s="81"/>
      <c r="D412" s="81"/>
      <c r="E412" s="81"/>
      <c r="F412" s="81"/>
      <c r="G412" s="81"/>
      <c r="H412" s="82"/>
    </row>
    <row r="413">
      <c r="B413" s="80"/>
      <c r="C413" s="81"/>
      <c r="D413" s="81"/>
      <c r="E413" s="81"/>
      <c r="F413" s="81"/>
      <c r="G413" s="81"/>
      <c r="H413" s="82"/>
    </row>
    <row r="414">
      <c r="B414" s="80"/>
      <c r="C414" s="81"/>
      <c r="D414" s="81"/>
      <c r="E414" s="81"/>
      <c r="F414" s="81"/>
      <c r="G414" s="81"/>
      <c r="H414" s="82"/>
    </row>
    <row r="415">
      <c r="B415" s="80"/>
      <c r="C415" s="81"/>
      <c r="D415" s="81"/>
      <c r="E415" s="81"/>
      <c r="F415" s="81"/>
      <c r="G415" s="81"/>
      <c r="H415" s="82"/>
    </row>
    <row r="416">
      <c r="B416" s="80"/>
      <c r="C416" s="81"/>
      <c r="D416" s="81"/>
      <c r="E416" s="81"/>
      <c r="F416" s="81"/>
      <c r="G416" s="81"/>
      <c r="H416" s="82"/>
    </row>
    <row r="417">
      <c r="B417" s="80"/>
      <c r="C417" s="81"/>
      <c r="D417" s="81"/>
      <c r="E417" s="81"/>
      <c r="F417" s="81"/>
      <c r="G417" s="81"/>
      <c r="H417" s="82"/>
    </row>
    <row r="418">
      <c r="B418" s="80"/>
      <c r="C418" s="81"/>
      <c r="D418" s="81"/>
      <c r="E418" s="81"/>
      <c r="F418" s="81"/>
      <c r="G418" s="81"/>
      <c r="H418" s="82"/>
    </row>
    <row r="419">
      <c r="B419" s="80"/>
      <c r="C419" s="81"/>
      <c r="D419" s="81"/>
      <c r="E419" s="81"/>
      <c r="F419" s="81"/>
      <c r="G419" s="81"/>
      <c r="H419" s="82"/>
    </row>
    <row r="420">
      <c r="B420" s="80"/>
      <c r="C420" s="81"/>
      <c r="D420" s="81"/>
      <c r="E420" s="81"/>
      <c r="F420" s="81"/>
      <c r="G420" s="81"/>
      <c r="H420" s="82"/>
    </row>
    <row r="421">
      <c r="B421" s="80"/>
      <c r="C421" s="81"/>
      <c r="D421" s="81"/>
      <c r="E421" s="81"/>
      <c r="F421" s="81"/>
      <c r="G421" s="81"/>
      <c r="H421" s="82"/>
    </row>
    <row r="422">
      <c r="B422" s="80"/>
      <c r="C422" s="81"/>
      <c r="D422" s="81"/>
      <c r="E422" s="81"/>
      <c r="F422" s="81"/>
      <c r="G422" s="81"/>
      <c r="H422" s="82"/>
    </row>
    <row r="423">
      <c r="B423" s="80"/>
      <c r="C423" s="81"/>
      <c r="D423" s="81"/>
      <c r="E423" s="81"/>
      <c r="F423" s="81"/>
      <c r="G423" s="81"/>
      <c r="H423" s="82"/>
    </row>
    <row r="424">
      <c r="B424" s="80"/>
      <c r="C424" s="81"/>
      <c r="D424" s="81"/>
      <c r="E424" s="81"/>
      <c r="F424" s="81"/>
      <c r="G424" s="81"/>
      <c r="H424" s="82"/>
    </row>
    <row r="425">
      <c r="B425" s="80"/>
      <c r="C425" s="81"/>
      <c r="D425" s="81"/>
      <c r="E425" s="81"/>
      <c r="F425" s="81"/>
      <c r="G425" s="81"/>
      <c r="H425" s="82"/>
    </row>
    <row r="426">
      <c r="B426" s="80"/>
      <c r="C426" s="81"/>
      <c r="D426" s="81"/>
      <c r="E426" s="81"/>
      <c r="F426" s="81"/>
      <c r="G426" s="81"/>
      <c r="H426" s="82"/>
    </row>
    <row r="427">
      <c r="B427" s="80"/>
      <c r="C427" s="81"/>
      <c r="D427" s="81"/>
      <c r="E427" s="81"/>
      <c r="F427" s="81"/>
      <c r="G427" s="81"/>
      <c r="H427" s="82"/>
    </row>
    <row r="428">
      <c r="B428" s="80"/>
      <c r="C428" s="81"/>
      <c r="D428" s="81"/>
      <c r="E428" s="81"/>
      <c r="F428" s="81"/>
      <c r="G428" s="81"/>
      <c r="H428" s="82"/>
    </row>
    <row r="429">
      <c r="B429" s="80"/>
      <c r="C429" s="81"/>
      <c r="D429" s="81"/>
      <c r="E429" s="81"/>
      <c r="F429" s="81"/>
      <c r="G429" s="81"/>
      <c r="H429" s="82"/>
    </row>
    <row r="430">
      <c r="B430" s="80"/>
      <c r="C430" s="81"/>
      <c r="D430" s="81"/>
      <c r="E430" s="81"/>
      <c r="F430" s="81"/>
      <c r="G430" s="81"/>
      <c r="H430" s="82"/>
    </row>
    <row r="431">
      <c r="B431" s="80"/>
      <c r="C431" s="81"/>
      <c r="D431" s="81"/>
      <c r="E431" s="81"/>
      <c r="F431" s="81"/>
      <c r="G431" s="81"/>
      <c r="H431" s="82"/>
    </row>
    <row r="432">
      <c r="B432" s="80"/>
      <c r="C432" s="81"/>
      <c r="D432" s="81"/>
      <c r="E432" s="81"/>
      <c r="F432" s="81"/>
      <c r="G432" s="81"/>
      <c r="H432" s="82"/>
    </row>
    <row r="433">
      <c r="B433" s="80"/>
      <c r="C433" s="81"/>
      <c r="D433" s="81"/>
      <c r="E433" s="81"/>
      <c r="F433" s="81"/>
      <c r="G433" s="81"/>
      <c r="H433" s="82"/>
    </row>
    <row r="434">
      <c r="B434" s="80"/>
      <c r="C434" s="81"/>
      <c r="D434" s="81"/>
      <c r="E434" s="81"/>
      <c r="F434" s="81"/>
      <c r="G434" s="81"/>
      <c r="H434" s="82"/>
    </row>
    <row r="435">
      <c r="B435" s="80"/>
      <c r="C435" s="81"/>
      <c r="D435" s="81"/>
      <c r="E435" s="81"/>
      <c r="F435" s="81"/>
      <c r="G435" s="81"/>
      <c r="H435" s="82"/>
    </row>
    <row r="436">
      <c r="B436" s="80"/>
      <c r="C436" s="81"/>
      <c r="D436" s="81"/>
      <c r="E436" s="81"/>
      <c r="F436" s="81"/>
      <c r="G436" s="81"/>
      <c r="H436" s="82"/>
    </row>
    <row r="437">
      <c r="B437" s="80"/>
      <c r="C437" s="81"/>
      <c r="D437" s="81"/>
      <c r="E437" s="81"/>
      <c r="F437" s="81"/>
      <c r="G437" s="81"/>
      <c r="H437" s="82"/>
    </row>
    <row r="438">
      <c r="B438" s="80"/>
      <c r="C438" s="81"/>
      <c r="D438" s="81"/>
      <c r="E438" s="81"/>
      <c r="F438" s="81"/>
      <c r="G438" s="81"/>
      <c r="H438" s="82"/>
    </row>
    <row r="439">
      <c r="B439" s="80"/>
      <c r="C439" s="81"/>
      <c r="D439" s="81"/>
      <c r="E439" s="81"/>
      <c r="F439" s="81"/>
      <c r="G439" s="81"/>
      <c r="H439" s="82"/>
    </row>
    <row r="440">
      <c r="B440" s="80"/>
      <c r="C440" s="81"/>
      <c r="D440" s="81"/>
      <c r="E440" s="81"/>
      <c r="F440" s="81"/>
      <c r="G440" s="81"/>
      <c r="H440" s="82"/>
    </row>
    <row r="441">
      <c r="B441" s="80"/>
      <c r="C441" s="81"/>
      <c r="D441" s="81"/>
      <c r="E441" s="81"/>
      <c r="F441" s="81"/>
      <c r="G441" s="81"/>
      <c r="H441" s="82"/>
    </row>
    <row r="442">
      <c r="B442" s="80"/>
      <c r="C442" s="81"/>
      <c r="D442" s="81"/>
      <c r="E442" s="81"/>
      <c r="F442" s="81"/>
      <c r="G442" s="81"/>
      <c r="H442" s="82"/>
    </row>
    <row r="443">
      <c r="B443" s="80"/>
      <c r="C443" s="81"/>
      <c r="D443" s="81"/>
      <c r="E443" s="81"/>
      <c r="F443" s="81"/>
      <c r="G443" s="81"/>
      <c r="H443" s="82"/>
    </row>
    <row r="444">
      <c r="B444" s="80"/>
      <c r="C444" s="81"/>
      <c r="D444" s="81"/>
      <c r="E444" s="81"/>
      <c r="F444" s="81"/>
      <c r="G444" s="81"/>
      <c r="H444" s="82"/>
    </row>
    <row r="445">
      <c r="B445" s="80"/>
      <c r="C445" s="81"/>
      <c r="D445" s="81"/>
      <c r="E445" s="81"/>
      <c r="F445" s="81"/>
      <c r="G445" s="81"/>
      <c r="H445" s="82"/>
    </row>
    <row r="446">
      <c r="B446" s="80"/>
      <c r="C446" s="81"/>
      <c r="D446" s="81"/>
      <c r="E446" s="81"/>
      <c r="F446" s="81"/>
      <c r="G446" s="81"/>
      <c r="H446" s="82"/>
    </row>
    <row r="447">
      <c r="B447" s="80"/>
      <c r="C447" s="81"/>
      <c r="D447" s="81"/>
      <c r="E447" s="81"/>
      <c r="F447" s="81"/>
      <c r="G447" s="81"/>
      <c r="H447" s="82"/>
    </row>
    <row r="448">
      <c r="B448" s="80"/>
      <c r="C448" s="81"/>
      <c r="D448" s="81"/>
      <c r="E448" s="81"/>
      <c r="F448" s="81"/>
      <c r="G448" s="81"/>
      <c r="H448" s="82"/>
    </row>
    <row r="449">
      <c r="B449" s="80"/>
      <c r="C449" s="81"/>
      <c r="D449" s="81"/>
      <c r="E449" s="81"/>
      <c r="F449" s="81"/>
      <c r="G449" s="81"/>
      <c r="H449" s="82"/>
    </row>
    <row r="450">
      <c r="B450" s="80"/>
      <c r="C450" s="81"/>
      <c r="D450" s="81"/>
      <c r="E450" s="81"/>
      <c r="F450" s="81"/>
      <c r="G450" s="81"/>
      <c r="H450" s="82"/>
    </row>
    <row r="451">
      <c r="B451" s="80"/>
      <c r="C451" s="81"/>
      <c r="D451" s="81"/>
      <c r="E451" s="81"/>
      <c r="F451" s="81"/>
      <c r="G451" s="81"/>
      <c r="H451" s="82"/>
    </row>
    <row r="452">
      <c r="B452" s="80"/>
      <c r="C452" s="81"/>
      <c r="D452" s="81"/>
      <c r="E452" s="81"/>
      <c r="F452" s="81"/>
      <c r="G452" s="81"/>
      <c r="H452" s="82"/>
    </row>
    <row r="453">
      <c r="B453" s="80"/>
      <c r="C453" s="81"/>
      <c r="D453" s="81"/>
      <c r="E453" s="81"/>
      <c r="F453" s="81"/>
      <c r="G453" s="81"/>
      <c r="H453" s="82"/>
    </row>
    <row r="454">
      <c r="B454" s="80"/>
      <c r="C454" s="81"/>
      <c r="D454" s="81"/>
      <c r="E454" s="81"/>
      <c r="F454" s="81"/>
      <c r="G454" s="81"/>
      <c r="H454" s="82"/>
    </row>
    <row r="455">
      <c r="B455" s="80"/>
      <c r="C455" s="81"/>
      <c r="D455" s="81"/>
      <c r="E455" s="81"/>
      <c r="F455" s="81"/>
      <c r="G455" s="81"/>
      <c r="H455" s="82"/>
    </row>
    <row r="456">
      <c r="B456" s="80"/>
      <c r="C456" s="81"/>
      <c r="D456" s="81"/>
      <c r="E456" s="81"/>
      <c r="F456" s="81"/>
      <c r="G456" s="81"/>
      <c r="H456" s="82"/>
    </row>
    <row r="457">
      <c r="B457" s="80"/>
      <c r="C457" s="81"/>
      <c r="D457" s="81"/>
      <c r="E457" s="81"/>
      <c r="F457" s="81"/>
      <c r="G457" s="81"/>
      <c r="H457" s="82"/>
    </row>
    <row r="458">
      <c r="B458" s="80"/>
      <c r="C458" s="81"/>
      <c r="D458" s="81"/>
      <c r="E458" s="81"/>
      <c r="F458" s="81"/>
      <c r="G458" s="81"/>
      <c r="H458" s="82"/>
    </row>
    <row r="459">
      <c r="B459" s="80"/>
      <c r="C459" s="81"/>
      <c r="D459" s="81"/>
      <c r="E459" s="81"/>
      <c r="F459" s="81"/>
      <c r="G459" s="81"/>
      <c r="H459" s="82"/>
    </row>
    <row r="460">
      <c r="B460" s="80"/>
      <c r="C460" s="81"/>
      <c r="D460" s="81"/>
      <c r="E460" s="81"/>
      <c r="F460" s="81"/>
      <c r="G460" s="81"/>
      <c r="H460" s="82"/>
    </row>
    <row r="461">
      <c r="B461" s="80"/>
      <c r="C461" s="81"/>
      <c r="D461" s="81"/>
      <c r="E461" s="81"/>
      <c r="F461" s="81"/>
      <c r="G461" s="81"/>
      <c r="H461" s="82"/>
    </row>
    <row r="462">
      <c r="B462" s="80"/>
      <c r="C462" s="81"/>
      <c r="D462" s="81"/>
      <c r="E462" s="81"/>
      <c r="F462" s="81"/>
      <c r="G462" s="81"/>
      <c r="H462" s="82"/>
    </row>
    <row r="463">
      <c r="B463" s="80"/>
      <c r="C463" s="81"/>
      <c r="D463" s="81"/>
      <c r="E463" s="81"/>
      <c r="F463" s="81"/>
      <c r="G463" s="81"/>
      <c r="H463" s="82"/>
    </row>
    <row r="464">
      <c r="B464" s="80"/>
      <c r="C464" s="81"/>
      <c r="D464" s="81"/>
      <c r="E464" s="81"/>
      <c r="F464" s="81"/>
      <c r="G464" s="81"/>
      <c r="H464" s="82"/>
    </row>
    <row r="465">
      <c r="B465" s="80"/>
      <c r="C465" s="81"/>
      <c r="D465" s="81"/>
      <c r="E465" s="81"/>
      <c r="F465" s="81"/>
      <c r="G465" s="81"/>
      <c r="H465" s="82"/>
    </row>
    <row r="466">
      <c r="B466" s="80"/>
      <c r="C466" s="81"/>
      <c r="D466" s="81"/>
      <c r="E466" s="81"/>
      <c r="F466" s="81"/>
      <c r="G466" s="81"/>
      <c r="H466" s="82"/>
    </row>
    <row r="467">
      <c r="B467" s="80"/>
      <c r="C467" s="81"/>
      <c r="D467" s="81"/>
      <c r="E467" s="81"/>
      <c r="F467" s="81"/>
      <c r="G467" s="81"/>
      <c r="H467" s="82"/>
    </row>
    <row r="468">
      <c r="B468" s="80"/>
      <c r="C468" s="81"/>
      <c r="D468" s="81"/>
      <c r="E468" s="81"/>
      <c r="F468" s="81"/>
      <c r="G468" s="81"/>
      <c r="H468" s="82"/>
    </row>
    <row r="469">
      <c r="B469" s="80"/>
      <c r="C469" s="81"/>
      <c r="D469" s="81"/>
      <c r="E469" s="81"/>
      <c r="F469" s="81"/>
      <c r="G469" s="81"/>
      <c r="H469" s="82"/>
    </row>
    <row r="470">
      <c r="B470" s="80"/>
      <c r="C470" s="81"/>
      <c r="D470" s="81"/>
      <c r="E470" s="81"/>
      <c r="F470" s="81"/>
      <c r="G470" s="81"/>
      <c r="H470" s="82"/>
    </row>
    <row r="471">
      <c r="B471" s="80"/>
      <c r="C471" s="81"/>
      <c r="D471" s="81"/>
      <c r="E471" s="81"/>
      <c r="F471" s="81"/>
      <c r="G471" s="81"/>
      <c r="H471" s="82"/>
    </row>
    <row r="472">
      <c r="B472" s="80"/>
      <c r="C472" s="81"/>
      <c r="D472" s="81"/>
      <c r="E472" s="81"/>
      <c r="F472" s="81"/>
      <c r="G472" s="81"/>
      <c r="H472" s="82"/>
    </row>
    <row r="473">
      <c r="B473" s="80"/>
      <c r="C473" s="81"/>
      <c r="D473" s="81"/>
      <c r="E473" s="81"/>
      <c r="F473" s="81"/>
      <c r="G473" s="81"/>
      <c r="H473" s="82"/>
    </row>
    <row r="474">
      <c r="B474" s="80"/>
      <c r="C474" s="81"/>
      <c r="D474" s="81"/>
      <c r="E474" s="81"/>
      <c r="F474" s="81"/>
      <c r="G474" s="81"/>
      <c r="H474" s="82"/>
    </row>
    <row r="475">
      <c r="B475" s="80"/>
      <c r="C475" s="81"/>
      <c r="D475" s="81"/>
      <c r="E475" s="81"/>
      <c r="F475" s="81"/>
      <c r="G475" s="81"/>
      <c r="H475" s="82"/>
    </row>
    <row r="476">
      <c r="B476" s="80"/>
      <c r="C476" s="81"/>
      <c r="D476" s="81"/>
      <c r="E476" s="81"/>
      <c r="F476" s="81"/>
      <c r="G476" s="81"/>
      <c r="H476" s="82"/>
    </row>
    <row r="477">
      <c r="B477" s="80"/>
      <c r="C477" s="81"/>
      <c r="D477" s="81"/>
      <c r="E477" s="81"/>
      <c r="F477" s="81"/>
      <c r="G477" s="81"/>
      <c r="H477" s="82"/>
    </row>
    <row r="478">
      <c r="B478" s="80"/>
      <c r="C478" s="81"/>
      <c r="D478" s="81"/>
      <c r="E478" s="81"/>
      <c r="F478" s="81"/>
      <c r="G478" s="81"/>
      <c r="H478" s="82"/>
    </row>
    <row r="479">
      <c r="B479" s="80"/>
      <c r="C479" s="81"/>
      <c r="D479" s="81"/>
      <c r="E479" s="81"/>
      <c r="F479" s="81"/>
      <c r="G479" s="81"/>
      <c r="H479" s="82"/>
    </row>
    <row r="480">
      <c r="B480" s="80"/>
      <c r="C480" s="81"/>
      <c r="D480" s="81"/>
      <c r="E480" s="81"/>
      <c r="F480" s="81"/>
      <c r="G480" s="81"/>
      <c r="H480" s="82"/>
    </row>
    <row r="481">
      <c r="B481" s="80"/>
      <c r="C481" s="81"/>
      <c r="D481" s="81"/>
      <c r="E481" s="81"/>
      <c r="F481" s="81"/>
      <c r="G481" s="81"/>
      <c r="H481" s="82"/>
    </row>
    <row r="482">
      <c r="B482" s="80"/>
      <c r="C482" s="81"/>
      <c r="D482" s="81"/>
      <c r="E482" s="81"/>
      <c r="F482" s="81"/>
      <c r="G482" s="81"/>
      <c r="H482" s="82"/>
    </row>
    <row r="483">
      <c r="B483" s="80"/>
      <c r="C483" s="81"/>
      <c r="D483" s="81"/>
      <c r="E483" s="81"/>
      <c r="F483" s="81"/>
      <c r="G483" s="81"/>
      <c r="H483" s="82"/>
    </row>
    <row r="484">
      <c r="B484" s="80"/>
      <c r="C484" s="81"/>
      <c r="D484" s="81"/>
      <c r="E484" s="81"/>
      <c r="F484" s="81"/>
      <c r="G484" s="81"/>
      <c r="H484" s="82"/>
    </row>
    <row r="485">
      <c r="B485" s="80"/>
      <c r="C485" s="81"/>
      <c r="D485" s="81"/>
      <c r="E485" s="81"/>
      <c r="F485" s="81"/>
      <c r="G485" s="81"/>
      <c r="H485" s="82"/>
    </row>
    <row r="486">
      <c r="B486" s="80"/>
      <c r="C486" s="81"/>
      <c r="D486" s="81"/>
      <c r="E486" s="81"/>
      <c r="F486" s="81"/>
      <c r="G486" s="81"/>
      <c r="H486" s="82"/>
    </row>
    <row r="487">
      <c r="B487" s="80"/>
      <c r="C487" s="81"/>
      <c r="D487" s="81"/>
      <c r="E487" s="81"/>
      <c r="F487" s="81"/>
      <c r="G487" s="81"/>
      <c r="H487" s="82"/>
    </row>
    <row r="488">
      <c r="B488" s="80"/>
      <c r="C488" s="81"/>
      <c r="D488" s="81"/>
      <c r="E488" s="81"/>
      <c r="F488" s="81"/>
      <c r="G488" s="81"/>
      <c r="H488" s="82"/>
    </row>
    <row r="489">
      <c r="B489" s="80"/>
      <c r="C489" s="81"/>
      <c r="D489" s="81"/>
      <c r="E489" s="81"/>
      <c r="F489" s="81"/>
      <c r="G489" s="81"/>
      <c r="H489" s="82"/>
    </row>
    <row r="490">
      <c r="B490" s="80"/>
      <c r="C490" s="81"/>
      <c r="D490" s="81"/>
      <c r="E490" s="81"/>
      <c r="F490" s="81"/>
      <c r="G490" s="81"/>
      <c r="H490" s="82"/>
    </row>
    <row r="491">
      <c r="B491" s="80"/>
      <c r="C491" s="81"/>
      <c r="D491" s="81"/>
      <c r="E491" s="81"/>
      <c r="F491" s="81"/>
      <c r="G491" s="81"/>
      <c r="H491" s="82"/>
    </row>
    <row r="492">
      <c r="B492" s="80"/>
      <c r="C492" s="81"/>
      <c r="D492" s="81"/>
      <c r="E492" s="81"/>
      <c r="F492" s="81"/>
      <c r="G492" s="81"/>
      <c r="H492" s="82"/>
    </row>
    <row r="493">
      <c r="B493" s="80"/>
      <c r="C493" s="81"/>
      <c r="D493" s="81"/>
      <c r="E493" s="81"/>
      <c r="F493" s="81"/>
      <c r="G493" s="81"/>
      <c r="H493" s="82"/>
    </row>
    <row r="494">
      <c r="B494" s="80"/>
      <c r="C494" s="81"/>
      <c r="D494" s="81"/>
      <c r="E494" s="81"/>
      <c r="F494" s="81"/>
      <c r="G494" s="81"/>
      <c r="H494" s="82"/>
    </row>
    <row r="495">
      <c r="B495" s="80"/>
      <c r="C495" s="81"/>
      <c r="D495" s="81"/>
      <c r="E495" s="81"/>
      <c r="F495" s="81"/>
      <c r="G495" s="81"/>
      <c r="H495" s="82"/>
    </row>
    <row r="496">
      <c r="B496" s="80"/>
      <c r="C496" s="81"/>
      <c r="D496" s="81"/>
      <c r="E496" s="81"/>
      <c r="F496" s="81"/>
      <c r="G496" s="81"/>
      <c r="H496" s="82"/>
    </row>
    <row r="497">
      <c r="B497" s="80"/>
      <c r="C497" s="81"/>
      <c r="D497" s="81"/>
      <c r="E497" s="81"/>
      <c r="F497" s="81"/>
      <c r="G497" s="81"/>
      <c r="H497" s="82"/>
    </row>
    <row r="498">
      <c r="B498" s="80"/>
      <c r="C498" s="81"/>
      <c r="D498" s="81"/>
      <c r="E498" s="81"/>
      <c r="F498" s="81"/>
      <c r="G498" s="81"/>
      <c r="H498" s="82"/>
    </row>
    <row r="499">
      <c r="B499" s="80"/>
      <c r="C499" s="81"/>
      <c r="D499" s="81"/>
      <c r="E499" s="81"/>
      <c r="F499" s="81"/>
      <c r="G499" s="81"/>
      <c r="H499" s="82"/>
    </row>
    <row r="500">
      <c r="B500" s="80"/>
      <c r="C500" s="81"/>
      <c r="D500" s="81"/>
      <c r="E500" s="81"/>
      <c r="F500" s="81"/>
      <c r="G500" s="81"/>
      <c r="H500" s="82"/>
    </row>
    <row r="501">
      <c r="B501" s="80"/>
      <c r="C501" s="81"/>
      <c r="D501" s="81"/>
      <c r="E501" s="81"/>
      <c r="F501" s="81"/>
      <c r="G501" s="81"/>
      <c r="H501" s="82"/>
    </row>
    <row r="502">
      <c r="B502" s="80"/>
      <c r="C502" s="81"/>
      <c r="D502" s="81"/>
      <c r="E502" s="81"/>
      <c r="F502" s="81"/>
      <c r="G502" s="81"/>
      <c r="H502" s="82"/>
    </row>
    <row r="503">
      <c r="B503" s="80"/>
      <c r="C503" s="81"/>
      <c r="D503" s="81"/>
      <c r="E503" s="81"/>
      <c r="F503" s="81"/>
      <c r="G503" s="81"/>
      <c r="H503" s="82"/>
    </row>
    <row r="504">
      <c r="B504" s="80"/>
      <c r="C504" s="81"/>
      <c r="D504" s="81"/>
      <c r="E504" s="81"/>
      <c r="F504" s="81"/>
      <c r="G504" s="81"/>
      <c r="H504" s="82"/>
    </row>
    <row r="505">
      <c r="B505" s="80"/>
      <c r="C505" s="81"/>
      <c r="D505" s="81"/>
      <c r="E505" s="81"/>
      <c r="F505" s="81"/>
      <c r="G505" s="81"/>
      <c r="H505" s="82"/>
    </row>
    <row r="506">
      <c r="B506" s="80"/>
      <c r="C506" s="81"/>
      <c r="D506" s="81"/>
      <c r="E506" s="81"/>
      <c r="F506" s="81"/>
      <c r="G506" s="81"/>
      <c r="H506" s="82"/>
    </row>
    <row r="507">
      <c r="B507" s="80"/>
      <c r="C507" s="81"/>
      <c r="D507" s="81"/>
      <c r="E507" s="81"/>
      <c r="F507" s="81"/>
      <c r="G507" s="81"/>
      <c r="H507" s="82"/>
    </row>
    <row r="508">
      <c r="B508" s="80"/>
      <c r="C508" s="81"/>
      <c r="D508" s="81"/>
      <c r="E508" s="81"/>
      <c r="F508" s="81"/>
      <c r="G508" s="81"/>
      <c r="H508" s="82"/>
    </row>
    <row r="509">
      <c r="B509" s="80"/>
      <c r="C509" s="81"/>
      <c r="D509" s="81"/>
      <c r="E509" s="81"/>
      <c r="F509" s="81"/>
      <c r="G509" s="81"/>
      <c r="H509" s="82"/>
    </row>
    <row r="510">
      <c r="B510" s="80"/>
      <c r="C510" s="81"/>
      <c r="D510" s="81"/>
      <c r="E510" s="81"/>
      <c r="F510" s="81"/>
      <c r="G510" s="81"/>
      <c r="H510" s="82"/>
    </row>
    <row r="511">
      <c r="B511" s="80"/>
      <c r="C511" s="81"/>
      <c r="D511" s="81"/>
      <c r="E511" s="81"/>
      <c r="F511" s="81"/>
      <c r="G511" s="81"/>
      <c r="H511" s="82"/>
    </row>
    <row r="512">
      <c r="B512" s="80"/>
      <c r="C512" s="81"/>
      <c r="D512" s="81"/>
      <c r="E512" s="81"/>
      <c r="F512" s="81"/>
      <c r="G512" s="81"/>
      <c r="H512" s="82"/>
    </row>
    <row r="513">
      <c r="B513" s="80"/>
      <c r="C513" s="81"/>
      <c r="D513" s="81"/>
      <c r="E513" s="81"/>
      <c r="F513" s="81"/>
      <c r="G513" s="81"/>
      <c r="H513" s="82"/>
    </row>
    <row r="514">
      <c r="B514" s="80"/>
      <c r="C514" s="81"/>
      <c r="D514" s="81"/>
      <c r="E514" s="81"/>
      <c r="F514" s="81"/>
      <c r="G514" s="81"/>
      <c r="H514" s="82"/>
    </row>
    <row r="515">
      <c r="B515" s="80"/>
      <c r="C515" s="81"/>
      <c r="D515" s="81"/>
      <c r="E515" s="81"/>
      <c r="F515" s="81"/>
      <c r="G515" s="81"/>
      <c r="H515" s="82"/>
    </row>
    <row r="516">
      <c r="B516" s="80"/>
      <c r="C516" s="81"/>
      <c r="D516" s="81"/>
      <c r="E516" s="81"/>
      <c r="F516" s="81"/>
      <c r="G516" s="81"/>
      <c r="H516" s="82"/>
    </row>
    <row r="517">
      <c r="B517" s="80"/>
      <c r="C517" s="81"/>
      <c r="D517" s="81"/>
      <c r="E517" s="81"/>
      <c r="F517" s="81"/>
      <c r="G517" s="81"/>
      <c r="H517" s="82"/>
    </row>
    <row r="518">
      <c r="B518" s="80"/>
      <c r="C518" s="81"/>
      <c r="D518" s="81"/>
      <c r="E518" s="81"/>
      <c r="F518" s="81"/>
      <c r="G518" s="81"/>
      <c r="H518" s="82"/>
    </row>
    <row r="519">
      <c r="B519" s="80"/>
      <c r="C519" s="81"/>
      <c r="D519" s="81"/>
      <c r="E519" s="81"/>
      <c r="F519" s="81"/>
      <c r="G519" s="81"/>
      <c r="H519" s="82"/>
    </row>
    <row r="520">
      <c r="B520" s="80"/>
      <c r="C520" s="81"/>
      <c r="D520" s="81"/>
      <c r="E520" s="81"/>
      <c r="F520" s="81"/>
      <c r="G520" s="81"/>
      <c r="H520" s="82"/>
    </row>
    <row r="521">
      <c r="B521" s="80"/>
      <c r="C521" s="81"/>
      <c r="D521" s="81"/>
      <c r="E521" s="81"/>
      <c r="F521" s="81"/>
      <c r="G521" s="81"/>
      <c r="H521" s="82"/>
    </row>
    <row r="522">
      <c r="B522" s="80"/>
      <c r="C522" s="81"/>
      <c r="D522" s="81"/>
      <c r="E522" s="81"/>
      <c r="F522" s="81"/>
      <c r="G522" s="81"/>
      <c r="H522" s="82"/>
    </row>
    <row r="523">
      <c r="B523" s="80"/>
      <c r="C523" s="81"/>
      <c r="D523" s="81"/>
      <c r="E523" s="81"/>
      <c r="F523" s="81"/>
      <c r="G523" s="81"/>
      <c r="H523" s="82"/>
    </row>
    <row r="524">
      <c r="B524" s="80"/>
      <c r="C524" s="81"/>
      <c r="D524" s="81"/>
      <c r="E524" s="81"/>
      <c r="F524" s="81"/>
      <c r="G524" s="81"/>
      <c r="H524" s="82"/>
    </row>
    <row r="525">
      <c r="B525" s="80"/>
      <c r="C525" s="81"/>
      <c r="D525" s="81"/>
      <c r="E525" s="81"/>
      <c r="F525" s="81"/>
      <c r="G525" s="81"/>
      <c r="H525" s="82"/>
    </row>
    <row r="526">
      <c r="B526" s="80"/>
      <c r="C526" s="81"/>
      <c r="D526" s="81"/>
      <c r="E526" s="81"/>
      <c r="F526" s="81"/>
      <c r="G526" s="81"/>
      <c r="H526" s="82"/>
    </row>
    <row r="527">
      <c r="B527" s="80"/>
      <c r="C527" s="81"/>
      <c r="D527" s="81"/>
      <c r="E527" s="81"/>
      <c r="F527" s="81"/>
      <c r="G527" s="81"/>
      <c r="H527" s="82"/>
    </row>
    <row r="528">
      <c r="B528" s="80"/>
      <c r="C528" s="81"/>
      <c r="D528" s="81"/>
      <c r="E528" s="81"/>
      <c r="F528" s="81"/>
      <c r="G528" s="81"/>
      <c r="H528" s="82"/>
    </row>
    <row r="529">
      <c r="B529" s="80"/>
      <c r="C529" s="81"/>
      <c r="D529" s="81"/>
      <c r="E529" s="81"/>
      <c r="F529" s="81"/>
      <c r="G529" s="81"/>
      <c r="H529" s="82"/>
    </row>
    <row r="530">
      <c r="B530" s="80"/>
      <c r="C530" s="81"/>
      <c r="D530" s="81"/>
      <c r="E530" s="81"/>
      <c r="F530" s="81"/>
      <c r="G530" s="81"/>
      <c r="H530" s="82"/>
    </row>
    <row r="531">
      <c r="B531" s="80"/>
      <c r="C531" s="81"/>
      <c r="D531" s="81"/>
      <c r="E531" s="81"/>
      <c r="F531" s="81"/>
      <c r="G531" s="81"/>
      <c r="H531" s="82"/>
    </row>
    <row r="532">
      <c r="B532" s="80"/>
      <c r="C532" s="81"/>
      <c r="D532" s="81"/>
      <c r="E532" s="81"/>
      <c r="F532" s="81"/>
      <c r="G532" s="81"/>
      <c r="H532" s="82"/>
    </row>
    <row r="533">
      <c r="B533" s="80"/>
      <c r="C533" s="81"/>
      <c r="D533" s="81"/>
      <c r="E533" s="81"/>
      <c r="F533" s="81"/>
      <c r="G533" s="81"/>
      <c r="H533" s="82"/>
    </row>
    <row r="534">
      <c r="B534" s="80"/>
      <c r="C534" s="81"/>
      <c r="D534" s="81"/>
      <c r="E534" s="81"/>
      <c r="F534" s="81"/>
      <c r="G534" s="81"/>
      <c r="H534" s="82"/>
    </row>
    <row r="535">
      <c r="B535" s="80"/>
      <c r="C535" s="81"/>
      <c r="D535" s="81"/>
      <c r="E535" s="81"/>
      <c r="F535" s="81"/>
      <c r="G535" s="81"/>
      <c r="H535" s="82"/>
    </row>
    <row r="536">
      <c r="B536" s="80"/>
      <c r="C536" s="81"/>
      <c r="D536" s="81"/>
      <c r="E536" s="81"/>
      <c r="F536" s="81"/>
      <c r="G536" s="81"/>
      <c r="H536" s="82"/>
    </row>
    <row r="537">
      <c r="B537" s="80"/>
      <c r="C537" s="81"/>
      <c r="D537" s="81"/>
      <c r="E537" s="81"/>
      <c r="F537" s="81"/>
      <c r="G537" s="81"/>
      <c r="H537" s="82"/>
    </row>
    <row r="538">
      <c r="B538" s="80"/>
      <c r="C538" s="81"/>
      <c r="D538" s="81"/>
      <c r="E538" s="81"/>
      <c r="F538" s="81"/>
      <c r="G538" s="81"/>
      <c r="H538" s="82"/>
    </row>
    <row r="539">
      <c r="B539" s="80"/>
      <c r="C539" s="81"/>
      <c r="D539" s="81"/>
      <c r="E539" s="81"/>
      <c r="F539" s="81"/>
      <c r="G539" s="81"/>
      <c r="H539" s="82"/>
    </row>
    <row r="540">
      <c r="B540" s="80"/>
      <c r="C540" s="81"/>
      <c r="D540" s="81"/>
      <c r="E540" s="81"/>
      <c r="F540" s="81"/>
      <c r="G540" s="81"/>
      <c r="H540" s="82"/>
    </row>
    <row r="541">
      <c r="B541" s="80"/>
      <c r="C541" s="81"/>
      <c r="D541" s="81"/>
      <c r="E541" s="81"/>
      <c r="F541" s="81"/>
      <c r="G541" s="81"/>
      <c r="H541" s="82"/>
    </row>
    <row r="542">
      <c r="B542" s="80"/>
      <c r="C542" s="81"/>
      <c r="D542" s="81"/>
      <c r="E542" s="81"/>
      <c r="F542" s="81"/>
      <c r="G542" s="81"/>
      <c r="H542" s="82"/>
    </row>
    <row r="543">
      <c r="B543" s="80"/>
      <c r="C543" s="81"/>
      <c r="D543" s="81"/>
      <c r="E543" s="81"/>
      <c r="F543" s="81"/>
      <c r="G543" s="81"/>
      <c r="H543" s="82"/>
    </row>
    <row r="544">
      <c r="B544" s="80"/>
      <c r="C544" s="81"/>
      <c r="D544" s="81"/>
      <c r="E544" s="81"/>
      <c r="F544" s="81"/>
      <c r="G544" s="81"/>
      <c r="H544" s="82"/>
    </row>
    <row r="545">
      <c r="B545" s="80"/>
      <c r="C545" s="81"/>
      <c r="D545" s="81"/>
      <c r="E545" s="81"/>
      <c r="F545" s="81"/>
      <c r="G545" s="81"/>
      <c r="H545" s="82"/>
    </row>
    <row r="546">
      <c r="B546" s="80"/>
      <c r="C546" s="81"/>
      <c r="D546" s="81"/>
      <c r="E546" s="81"/>
      <c r="F546" s="81"/>
      <c r="G546" s="81"/>
      <c r="H546" s="82"/>
    </row>
    <row r="547">
      <c r="B547" s="80"/>
      <c r="C547" s="81"/>
      <c r="D547" s="81"/>
      <c r="E547" s="81"/>
      <c r="F547" s="81"/>
      <c r="G547" s="81"/>
      <c r="H547" s="82"/>
    </row>
    <row r="548">
      <c r="B548" s="80"/>
      <c r="C548" s="81"/>
      <c r="D548" s="81"/>
      <c r="E548" s="81"/>
      <c r="F548" s="81"/>
      <c r="G548" s="81"/>
      <c r="H548" s="82"/>
    </row>
    <row r="549">
      <c r="B549" s="80"/>
      <c r="C549" s="81"/>
      <c r="D549" s="81"/>
      <c r="E549" s="81"/>
      <c r="F549" s="81"/>
      <c r="G549" s="81"/>
      <c r="H549" s="82"/>
    </row>
    <row r="550">
      <c r="B550" s="80"/>
      <c r="C550" s="81"/>
      <c r="D550" s="81"/>
      <c r="E550" s="81"/>
      <c r="F550" s="81"/>
      <c r="G550" s="81"/>
      <c r="H550" s="82"/>
    </row>
    <row r="551">
      <c r="B551" s="80"/>
      <c r="C551" s="81"/>
      <c r="D551" s="81"/>
      <c r="E551" s="81"/>
      <c r="F551" s="81"/>
      <c r="G551" s="81"/>
      <c r="H551" s="82"/>
    </row>
    <row r="552">
      <c r="B552" s="80"/>
      <c r="C552" s="81"/>
      <c r="D552" s="81"/>
      <c r="E552" s="81"/>
      <c r="F552" s="81"/>
      <c r="G552" s="81"/>
      <c r="H552" s="82"/>
    </row>
    <row r="553">
      <c r="B553" s="80"/>
      <c r="C553" s="81"/>
      <c r="D553" s="81"/>
      <c r="E553" s="81"/>
      <c r="F553" s="81"/>
      <c r="G553" s="81"/>
      <c r="H553" s="82"/>
    </row>
    <row r="554">
      <c r="B554" s="80"/>
      <c r="C554" s="81"/>
      <c r="D554" s="81"/>
      <c r="E554" s="81"/>
      <c r="F554" s="81"/>
      <c r="G554" s="81"/>
      <c r="H554" s="82"/>
    </row>
    <row r="555">
      <c r="B555" s="80"/>
      <c r="C555" s="81"/>
      <c r="D555" s="81"/>
      <c r="E555" s="81"/>
      <c r="F555" s="81"/>
      <c r="G555" s="81"/>
      <c r="H555" s="82"/>
    </row>
    <row r="556">
      <c r="B556" s="80"/>
      <c r="C556" s="81"/>
      <c r="D556" s="81"/>
      <c r="E556" s="81"/>
      <c r="F556" s="81"/>
      <c r="G556" s="81"/>
      <c r="H556" s="82"/>
    </row>
    <row r="557">
      <c r="B557" s="80"/>
      <c r="C557" s="81"/>
      <c r="D557" s="81"/>
      <c r="E557" s="81"/>
      <c r="F557" s="81"/>
      <c r="G557" s="81"/>
      <c r="H557" s="82"/>
    </row>
    <row r="558">
      <c r="B558" s="80"/>
      <c r="C558" s="81"/>
      <c r="D558" s="81"/>
      <c r="E558" s="81"/>
      <c r="F558" s="81"/>
      <c r="G558" s="81"/>
      <c r="H558" s="82"/>
    </row>
    <row r="559">
      <c r="B559" s="80"/>
      <c r="C559" s="81"/>
      <c r="D559" s="81"/>
      <c r="E559" s="81"/>
      <c r="F559" s="81"/>
      <c r="G559" s="81"/>
      <c r="H559" s="82"/>
    </row>
    <row r="560">
      <c r="B560" s="80"/>
      <c r="C560" s="81"/>
      <c r="D560" s="81"/>
      <c r="E560" s="81"/>
      <c r="F560" s="81"/>
      <c r="G560" s="81"/>
      <c r="H560" s="82"/>
    </row>
    <row r="561">
      <c r="B561" s="80"/>
      <c r="C561" s="81"/>
      <c r="D561" s="81"/>
      <c r="E561" s="81"/>
      <c r="F561" s="81"/>
      <c r="G561" s="81"/>
      <c r="H561" s="82"/>
    </row>
    <row r="562">
      <c r="B562" s="80"/>
      <c r="C562" s="81"/>
      <c r="D562" s="81"/>
      <c r="E562" s="81"/>
      <c r="F562" s="81"/>
      <c r="G562" s="81"/>
      <c r="H562" s="82"/>
    </row>
    <row r="563">
      <c r="B563" s="80"/>
      <c r="C563" s="81"/>
      <c r="D563" s="81"/>
      <c r="E563" s="81"/>
      <c r="F563" s="81"/>
      <c r="G563" s="81"/>
      <c r="H563" s="82"/>
    </row>
    <row r="564">
      <c r="B564" s="80"/>
      <c r="C564" s="81"/>
      <c r="D564" s="81"/>
      <c r="E564" s="81"/>
      <c r="F564" s="81"/>
      <c r="G564" s="81"/>
      <c r="H564" s="82"/>
    </row>
    <row r="565">
      <c r="B565" s="80"/>
      <c r="C565" s="81"/>
      <c r="D565" s="81"/>
      <c r="E565" s="81"/>
      <c r="F565" s="81"/>
      <c r="G565" s="81"/>
      <c r="H565" s="82"/>
    </row>
    <row r="566">
      <c r="B566" s="80"/>
      <c r="C566" s="81"/>
      <c r="D566" s="81"/>
      <c r="E566" s="81"/>
      <c r="F566" s="81"/>
      <c r="G566" s="81"/>
      <c r="H566" s="82"/>
    </row>
    <row r="567">
      <c r="B567" s="80"/>
      <c r="C567" s="81"/>
      <c r="D567" s="81"/>
      <c r="E567" s="81"/>
      <c r="F567" s="81"/>
      <c r="G567" s="81"/>
      <c r="H567" s="82"/>
    </row>
    <row r="568">
      <c r="B568" s="80"/>
      <c r="C568" s="81"/>
      <c r="D568" s="81"/>
      <c r="E568" s="81"/>
      <c r="F568" s="81"/>
      <c r="G568" s="81"/>
      <c r="H568" s="82"/>
    </row>
    <row r="569">
      <c r="B569" s="80"/>
      <c r="C569" s="81"/>
      <c r="D569" s="81"/>
      <c r="E569" s="81"/>
      <c r="F569" s="81"/>
      <c r="G569" s="81"/>
      <c r="H569" s="82"/>
    </row>
    <row r="570">
      <c r="B570" s="80"/>
      <c r="C570" s="81"/>
      <c r="D570" s="81"/>
      <c r="E570" s="81"/>
      <c r="F570" s="81"/>
      <c r="G570" s="81"/>
      <c r="H570" s="82"/>
    </row>
    <row r="571">
      <c r="B571" s="80"/>
      <c r="C571" s="81"/>
      <c r="D571" s="81"/>
      <c r="E571" s="81"/>
      <c r="F571" s="81"/>
      <c r="G571" s="81"/>
      <c r="H571" s="82"/>
    </row>
    <row r="572">
      <c r="B572" s="80"/>
      <c r="C572" s="81"/>
      <c r="D572" s="81"/>
      <c r="E572" s="81"/>
      <c r="F572" s="81"/>
      <c r="G572" s="81"/>
      <c r="H572" s="82"/>
    </row>
    <row r="573">
      <c r="B573" s="80"/>
      <c r="C573" s="81"/>
      <c r="D573" s="81"/>
      <c r="E573" s="81"/>
      <c r="F573" s="81"/>
      <c r="G573" s="81"/>
      <c r="H573" s="82"/>
    </row>
    <row r="574">
      <c r="B574" s="80"/>
      <c r="C574" s="81"/>
      <c r="D574" s="81"/>
      <c r="E574" s="81"/>
      <c r="F574" s="81"/>
      <c r="G574" s="81"/>
      <c r="H574" s="82"/>
    </row>
    <row r="575">
      <c r="B575" s="80"/>
      <c r="C575" s="81"/>
      <c r="D575" s="81"/>
      <c r="E575" s="81"/>
      <c r="F575" s="81"/>
      <c r="G575" s="81"/>
      <c r="H575" s="82"/>
    </row>
    <row r="576">
      <c r="B576" s="80"/>
      <c r="C576" s="81"/>
      <c r="D576" s="81"/>
      <c r="E576" s="81"/>
      <c r="F576" s="81"/>
      <c r="G576" s="81"/>
      <c r="H576" s="82"/>
    </row>
    <row r="577">
      <c r="B577" s="80"/>
      <c r="C577" s="81"/>
      <c r="D577" s="81"/>
      <c r="E577" s="81"/>
      <c r="F577" s="81"/>
      <c r="G577" s="81"/>
      <c r="H577" s="82"/>
    </row>
    <row r="578">
      <c r="B578" s="80"/>
      <c r="C578" s="81"/>
      <c r="D578" s="81"/>
      <c r="E578" s="81"/>
      <c r="F578" s="81"/>
      <c r="G578" s="81"/>
      <c r="H578" s="82"/>
    </row>
    <row r="579">
      <c r="B579" s="80"/>
      <c r="C579" s="81"/>
      <c r="D579" s="81"/>
      <c r="E579" s="81"/>
      <c r="F579" s="81"/>
      <c r="G579" s="81"/>
      <c r="H579" s="82"/>
    </row>
    <row r="580">
      <c r="B580" s="80"/>
      <c r="C580" s="81"/>
      <c r="D580" s="81"/>
      <c r="E580" s="81"/>
      <c r="F580" s="81"/>
      <c r="G580" s="81"/>
      <c r="H580" s="82"/>
    </row>
    <row r="581">
      <c r="B581" s="80"/>
      <c r="C581" s="81"/>
      <c r="D581" s="81"/>
      <c r="E581" s="81"/>
      <c r="F581" s="81"/>
      <c r="G581" s="81"/>
      <c r="H581" s="82"/>
    </row>
    <row r="582">
      <c r="B582" s="80"/>
      <c r="C582" s="81"/>
      <c r="D582" s="81"/>
      <c r="E582" s="81"/>
      <c r="F582" s="81"/>
      <c r="G582" s="81"/>
      <c r="H582" s="82"/>
    </row>
    <row r="583">
      <c r="B583" s="80"/>
      <c r="C583" s="81"/>
      <c r="D583" s="81"/>
      <c r="E583" s="81"/>
      <c r="F583" s="81"/>
      <c r="G583" s="81"/>
      <c r="H583" s="82"/>
    </row>
    <row r="584">
      <c r="B584" s="80"/>
      <c r="C584" s="81"/>
      <c r="D584" s="81"/>
      <c r="E584" s="81"/>
      <c r="F584" s="81"/>
      <c r="G584" s="81"/>
      <c r="H584" s="82"/>
    </row>
    <row r="585">
      <c r="B585" s="80"/>
      <c r="C585" s="81"/>
      <c r="D585" s="81"/>
      <c r="E585" s="81"/>
      <c r="F585" s="81"/>
      <c r="G585" s="81"/>
      <c r="H585" s="82"/>
    </row>
    <row r="586">
      <c r="B586" s="80"/>
      <c r="C586" s="81"/>
      <c r="D586" s="81"/>
      <c r="E586" s="81"/>
      <c r="F586" s="81"/>
      <c r="G586" s="81"/>
      <c r="H586" s="82"/>
    </row>
    <row r="587">
      <c r="B587" s="80"/>
      <c r="C587" s="81"/>
      <c r="D587" s="81"/>
      <c r="E587" s="81"/>
      <c r="F587" s="81"/>
      <c r="G587" s="81"/>
      <c r="H587" s="82"/>
    </row>
    <row r="588">
      <c r="B588" s="80"/>
      <c r="C588" s="81"/>
      <c r="D588" s="81"/>
      <c r="E588" s="81"/>
      <c r="F588" s="81"/>
      <c r="G588" s="81"/>
      <c r="H588" s="82"/>
    </row>
    <row r="589">
      <c r="B589" s="80"/>
      <c r="C589" s="81"/>
      <c r="D589" s="81"/>
      <c r="E589" s="81"/>
      <c r="F589" s="81"/>
      <c r="G589" s="81"/>
      <c r="H589" s="82"/>
    </row>
    <row r="590">
      <c r="B590" s="80"/>
      <c r="C590" s="81"/>
      <c r="D590" s="81"/>
      <c r="E590" s="81"/>
      <c r="F590" s="81"/>
      <c r="G590" s="81"/>
      <c r="H590" s="82"/>
    </row>
    <row r="591">
      <c r="B591" s="80"/>
      <c r="C591" s="81"/>
      <c r="D591" s="81"/>
      <c r="E591" s="81"/>
      <c r="F591" s="81"/>
      <c r="G591" s="81"/>
      <c r="H591" s="82"/>
    </row>
    <row r="592">
      <c r="B592" s="80"/>
      <c r="C592" s="81"/>
      <c r="D592" s="81"/>
      <c r="E592" s="81"/>
      <c r="F592" s="81"/>
      <c r="G592" s="81"/>
      <c r="H592" s="82"/>
    </row>
    <row r="593">
      <c r="B593" s="80"/>
      <c r="C593" s="81"/>
      <c r="D593" s="81"/>
      <c r="E593" s="81"/>
      <c r="F593" s="81"/>
      <c r="G593" s="81"/>
      <c r="H593" s="82"/>
    </row>
    <row r="594">
      <c r="B594" s="80"/>
      <c r="C594" s="81"/>
      <c r="D594" s="81"/>
      <c r="E594" s="81"/>
      <c r="F594" s="81"/>
      <c r="G594" s="81"/>
      <c r="H594" s="82"/>
    </row>
    <row r="595">
      <c r="B595" s="80"/>
      <c r="C595" s="81"/>
      <c r="D595" s="81"/>
      <c r="E595" s="81"/>
      <c r="F595" s="81"/>
      <c r="G595" s="81"/>
      <c r="H595" s="82"/>
    </row>
    <row r="596">
      <c r="B596" s="80"/>
      <c r="C596" s="81"/>
      <c r="D596" s="81"/>
      <c r="E596" s="81"/>
      <c r="F596" s="81"/>
      <c r="G596" s="81"/>
      <c r="H596" s="82"/>
    </row>
    <row r="597">
      <c r="B597" s="80"/>
      <c r="C597" s="81"/>
      <c r="D597" s="81"/>
      <c r="E597" s="81"/>
      <c r="F597" s="81"/>
      <c r="G597" s="81"/>
      <c r="H597" s="82"/>
    </row>
    <row r="598">
      <c r="B598" s="80"/>
      <c r="C598" s="81"/>
      <c r="D598" s="81"/>
      <c r="E598" s="81"/>
      <c r="F598" s="81"/>
      <c r="G598" s="81"/>
      <c r="H598" s="82"/>
    </row>
    <row r="599">
      <c r="B599" s="80"/>
      <c r="C599" s="81"/>
      <c r="D599" s="81"/>
      <c r="E599" s="81"/>
      <c r="F599" s="81"/>
      <c r="G599" s="81"/>
      <c r="H599" s="82"/>
    </row>
    <row r="600">
      <c r="B600" s="80"/>
      <c r="C600" s="81"/>
      <c r="D600" s="81"/>
      <c r="E600" s="81"/>
      <c r="F600" s="81"/>
      <c r="G600" s="81"/>
      <c r="H600" s="82"/>
    </row>
    <row r="601">
      <c r="B601" s="80"/>
      <c r="C601" s="81"/>
      <c r="D601" s="81"/>
      <c r="E601" s="81"/>
      <c r="F601" s="81"/>
      <c r="G601" s="81"/>
      <c r="H601" s="82"/>
    </row>
    <row r="602">
      <c r="B602" s="80"/>
      <c r="C602" s="81"/>
      <c r="D602" s="81"/>
      <c r="E602" s="81"/>
      <c r="F602" s="81"/>
      <c r="G602" s="81"/>
      <c r="H602" s="82"/>
    </row>
    <row r="603">
      <c r="B603" s="80"/>
      <c r="C603" s="81"/>
      <c r="D603" s="81"/>
      <c r="E603" s="81"/>
      <c r="F603" s="81"/>
      <c r="G603" s="81"/>
      <c r="H603" s="82"/>
    </row>
    <row r="604">
      <c r="B604" s="80"/>
      <c r="C604" s="81"/>
      <c r="D604" s="81"/>
      <c r="E604" s="81"/>
      <c r="F604" s="81"/>
      <c r="G604" s="81"/>
      <c r="H604" s="82"/>
    </row>
    <row r="605">
      <c r="B605" s="80"/>
      <c r="C605" s="81"/>
      <c r="D605" s="81"/>
      <c r="E605" s="81"/>
      <c r="F605" s="81"/>
      <c r="G605" s="81"/>
      <c r="H605" s="82"/>
    </row>
    <row r="606">
      <c r="B606" s="80"/>
      <c r="C606" s="81"/>
      <c r="D606" s="81"/>
      <c r="E606" s="81"/>
      <c r="F606" s="81"/>
      <c r="G606" s="81"/>
      <c r="H606" s="82"/>
    </row>
    <row r="607">
      <c r="B607" s="80"/>
      <c r="C607" s="81"/>
      <c r="D607" s="81"/>
      <c r="E607" s="81"/>
      <c r="F607" s="81"/>
      <c r="G607" s="81"/>
      <c r="H607" s="82"/>
    </row>
    <row r="608">
      <c r="B608" s="80"/>
      <c r="C608" s="81"/>
      <c r="D608" s="81"/>
      <c r="E608" s="81"/>
      <c r="F608" s="81"/>
      <c r="G608" s="81"/>
      <c r="H608" s="82"/>
    </row>
    <row r="609">
      <c r="B609" s="80"/>
      <c r="C609" s="81"/>
      <c r="D609" s="81"/>
      <c r="E609" s="81"/>
      <c r="F609" s="81"/>
      <c r="G609" s="81"/>
      <c r="H609" s="82"/>
    </row>
    <row r="610">
      <c r="B610" s="80"/>
      <c r="C610" s="81"/>
      <c r="D610" s="81"/>
      <c r="E610" s="81"/>
      <c r="F610" s="81"/>
      <c r="G610" s="81"/>
      <c r="H610" s="82"/>
    </row>
    <row r="611">
      <c r="B611" s="80"/>
      <c r="C611" s="81"/>
      <c r="D611" s="81"/>
      <c r="E611" s="81"/>
      <c r="F611" s="81"/>
      <c r="G611" s="81"/>
      <c r="H611" s="82"/>
    </row>
    <row r="612">
      <c r="B612" s="80"/>
      <c r="C612" s="81"/>
      <c r="D612" s="81"/>
      <c r="E612" s="81"/>
      <c r="F612" s="81"/>
      <c r="G612" s="81"/>
      <c r="H612" s="82"/>
    </row>
    <row r="613">
      <c r="B613" s="80"/>
      <c r="C613" s="81"/>
      <c r="D613" s="81"/>
      <c r="E613" s="81"/>
      <c r="F613" s="81"/>
      <c r="G613" s="81"/>
      <c r="H613" s="82"/>
    </row>
    <row r="614">
      <c r="B614" s="80"/>
      <c r="C614" s="81"/>
      <c r="D614" s="81"/>
      <c r="E614" s="81"/>
      <c r="F614" s="81"/>
      <c r="G614" s="81"/>
      <c r="H614" s="82"/>
    </row>
    <row r="615">
      <c r="B615" s="80"/>
      <c r="C615" s="81"/>
      <c r="D615" s="81"/>
      <c r="E615" s="81"/>
      <c r="F615" s="81"/>
      <c r="G615" s="81"/>
      <c r="H615" s="82"/>
    </row>
    <row r="616">
      <c r="B616" s="80"/>
      <c r="C616" s="81"/>
      <c r="D616" s="81"/>
      <c r="E616" s="81"/>
      <c r="F616" s="81"/>
      <c r="G616" s="81"/>
      <c r="H616" s="82"/>
    </row>
    <row r="617">
      <c r="B617" s="80"/>
      <c r="C617" s="81"/>
      <c r="D617" s="81"/>
      <c r="E617" s="81"/>
      <c r="F617" s="81"/>
      <c r="G617" s="81"/>
      <c r="H617" s="82"/>
    </row>
    <row r="618">
      <c r="B618" s="80"/>
      <c r="C618" s="81"/>
      <c r="D618" s="81"/>
      <c r="E618" s="81"/>
      <c r="F618" s="81"/>
      <c r="G618" s="81"/>
      <c r="H618" s="82"/>
    </row>
    <row r="619">
      <c r="B619" s="80"/>
      <c r="C619" s="81"/>
      <c r="D619" s="81"/>
      <c r="E619" s="81"/>
      <c r="F619" s="81"/>
      <c r="G619" s="81"/>
      <c r="H619" s="82"/>
    </row>
    <row r="620">
      <c r="B620" s="80"/>
      <c r="C620" s="81"/>
      <c r="D620" s="81"/>
      <c r="E620" s="81"/>
      <c r="F620" s="81"/>
      <c r="G620" s="81"/>
      <c r="H620" s="82"/>
    </row>
    <row r="621">
      <c r="B621" s="80"/>
      <c r="C621" s="81"/>
      <c r="D621" s="81"/>
      <c r="E621" s="81"/>
      <c r="F621" s="81"/>
      <c r="G621" s="81"/>
      <c r="H621" s="82"/>
    </row>
    <row r="622">
      <c r="B622" s="80"/>
      <c r="C622" s="81"/>
      <c r="D622" s="81"/>
      <c r="E622" s="81"/>
      <c r="F622" s="81"/>
      <c r="G622" s="81"/>
      <c r="H622" s="82"/>
    </row>
    <row r="623">
      <c r="B623" s="80"/>
      <c r="C623" s="81"/>
      <c r="D623" s="81"/>
      <c r="E623" s="81"/>
      <c r="F623" s="81"/>
      <c r="G623" s="81"/>
      <c r="H623" s="82"/>
    </row>
    <row r="624">
      <c r="B624" s="80"/>
      <c r="C624" s="81"/>
      <c r="D624" s="81"/>
      <c r="E624" s="81"/>
      <c r="F624" s="81"/>
      <c r="G624" s="81"/>
      <c r="H624" s="82"/>
    </row>
    <row r="625">
      <c r="B625" s="80"/>
      <c r="C625" s="81"/>
      <c r="D625" s="81"/>
      <c r="E625" s="81"/>
      <c r="F625" s="81"/>
      <c r="G625" s="81"/>
      <c r="H625" s="82"/>
    </row>
    <row r="626">
      <c r="B626" s="80"/>
      <c r="C626" s="81"/>
      <c r="D626" s="81"/>
      <c r="E626" s="81"/>
      <c r="F626" s="81"/>
      <c r="G626" s="81"/>
      <c r="H626" s="82"/>
    </row>
    <row r="627">
      <c r="B627" s="80"/>
      <c r="C627" s="81"/>
      <c r="D627" s="81"/>
      <c r="E627" s="81"/>
      <c r="F627" s="81"/>
      <c r="G627" s="81"/>
      <c r="H627" s="82"/>
    </row>
    <row r="628">
      <c r="B628" s="80"/>
      <c r="C628" s="81"/>
      <c r="D628" s="81"/>
      <c r="E628" s="81"/>
      <c r="F628" s="81"/>
      <c r="G628" s="81"/>
      <c r="H628" s="82"/>
    </row>
    <row r="629">
      <c r="B629" s="80"/>
      <c r="C629" s="81"/>
      <c r="D629" s="81"/>
      <c r="E629" s="81"/>
      <c r="F629" s="81"/>
      <c r="G629" s="81"/>
      <c r="H629" s="82"/>
    </row>
    <row r="630">
      <c r="B630" s="80"/>
      <c r="C630" s="81"/>
      <c r="D630" s="81"/>
      <c r="E630" s="81"/>
      <c r="F630" s="81"/>
      <c r="G630" s="81"/>
      <c r="H630" s="82"/>
    </row>
    <row r="631">
      <c r="B631" s="80"/>
      <c r="C631" s="81"/>
      <c r="D631" s="81"/>
      <c r="E631" s="81"/>
      <c r="F631" s="81"/>
      <c r="G631" s="81"/>
      <c r="H631" s="82"/>
    </row>
    <row r="632">
      <c r="B632" s="80"/>
      <c r="C632" s="81"/>
      <c r="D632" s="81"/>
      <c r="E632" s="81"/>
      <c r="F632" s="81"/>
      <c r="G632" s="81"/>
      <c r="H632" s="82"/>
    </row>
    <row r="633">
      <c r="B633" s="80"/>
      <c r="C633" s="81"/>
      <c r="D633" s="81"/>
      <c r="E633" s="81"/>
      <c r="F633" s="81"/>
      <c r="G633" s="81"/>
      <c r="H633" s="82"/>
    </row>
    <row r="634">
      <c r="B634" s="80"/>
      <c r="C634" s="81"/>
      <c r="D634" s="81"/>
      <c r="E634" s="81"/>
      <c r="F634" s="81"/>
      <c r="G634" s="81"/>
      <c r="H634" s="82"/>
    </row>
    <row r="635">
      <c r="B635" s="80"/>
      <c r="C635" s="81"/>
      <c r="D635" s="81"/>
      <c r="E635" s="81"/>
      <c r="F635" s="81"/>
      <c r="G635" s="81"/>
      <c r="H635" s="82"/>
    </row>
    <row r="636">
      <c r="B636" s="80"/>
      <c r="C636" s="81"/>
      <c r="D636" s="81"/>
      <c r="E636" s="81"/>
      <c r="F636" s="81"/>
      <c r="G636" s="81"/>
      <c r="H636" s="82"/>
    </row>
    <row r="637">
      <c r="B637" s="80"/>
      <c r="C637" s="81"/>
      <c r="D637" s="81"/>
      <c r="E637" s="81"/>
      <c r="F637" s="81"/>
      <c r="G637" s="81"/>
      <c r="H637" s="82"/>
    </row>
    <row r="638">
      <c r="B638" s="80"/>
      <c r="C638" s="81"/>
      <c r="D638" s="81"/>
      <c r="E638" s="81"/>
      <c r="F638" s="81"/>
      <c r="G638" s="81"/>
      <c r="H638" s="82"/>
    </row>
    <row r="639">
      <c r="B639" s="80"/>
      <c r="C639" s="81"/>
      <c r="D639" s="81"/>
      <c r="E639" s="81"/>
      <c r="F639" s="81"/>
      <c r="G639" s="81"/>
      <c r="H639" s="82"/>
    </row>
    <row r="640">
      <c r="B640" s="80"/>
      <c r="C640" s="81"/>
      <c r="D640" s="81"/>
      <c r="E640" s="81"/>
      <c r="F640" s="81"/>
      <c r="G640" s="81"/>
      <c r="H640" s="82"/>
    </row>
    <row r="641">
      <c r="B641" s="80"/>
      <c r="C641" s="81"/>
      <c r="D641" s="81"/>
      <c r="E641" s="81"/>
      <c r="F641" s="81"/>
      <c r="G641" s="81"/>
      <c r="H641" s="82"/>
    </row>
    <row r="642">
      <c r="B642" s="80"/>
      <c r="C642" s="81"/>
      <c r="D642" s="81"/>
      <c r="E642" s="81"/>
      <c r="F642" s="81"/>
      <c r="G642" s="81"/>
      <c r="H642" s="82"/>
    </row>
    <row r="643">
      <c r="B643" s="80"/>
      <c r="C643" s="81"/>
      <c r="D643" s="81"/>
      <c r="E643" s="81"/>
      <c r="F643" s="81"/>
      <c r="G643" s="81"/>
      <c r="H643" s="82"/>
    </row>
    <row r="644">
      <c r="B644" s="80"/>
      <c r="C644" s="81"/>
      <c r="D644" s="81"/>
      <c r="E644" s="81"/>
      <c r="F644" s="81"/>
      <c r="G644" s="81"/>
      <c r="H644" s="82"/>
    </row>
    <row r="645">
      <c r="B645" s="80"/>
      <c r="C645" s="81"/>
      <c r="D645" s="81"/>
      <c r="E645" s="81"/>
      <c r="F645" s="81"/>
      <c r="G645" s="81"/>
      <c r="H645" s="82"/>
    </row>
    <row r="646">
      <c r="B646" s="80"/>
      <c r="C646" s="81"/>
      <c r="D646" s="81"/>
      <c r="E646" s="81"/>
      <c r="F646" s="81"/>
      <c r="G646" s="81"/>
      <c r="H646" s="82"/>
    </row>
    <row r="647">
      <c r="B647" s="80"/>
      <c r="C647" s="81"/>
      <c r="D647" s="81"/>
      <c r="E647" s="81"/>
      <c r="F647" s="81"/>
      <c r="G647" s="81"/>
      <c r="H647" s="82"/>
    </row>
    <row r="648">
      <c r="B648" s="80"/>
      <c r="C648" s="81"/>
      <c r="D648" s="81"/>
      <c r="E648" s="81"/>
      <c r="F648" s="81"/>
      <c r="G648" s="81"/>
      <c r="H648" s="82"/>
    </row>
    <row r="649">
      <c r="B649" s="80"/>
      <c r="C649" s="81"/>
      <c r="D649" s="81"/>
      <c r="E649" s="81"/>
      <c r="F649" s="81"/>
      <c r="G649" s="81"/>
      <c r="H649" s="82"/>
    </row>
    <row r="650">
      <c r="B650" s="80"/>
      <c r="C650" s="81"/>
      <c r="D650" s="81"/>
      <c r="E650" s="81"/>
      <c r="F650" s="81"/>
      <c r="G650" s="81"/>
      <c r="H650" s="82"/>
    </row>
    <row r="651">
      <c r="B651" s="80"/>
      <c r="C651" s="81"/>
      <c r="D651" s="81"/>
      <c r="E651" s="81"/>
      <c r="F651" s="81"/>
      <c r="G651" s="81"/>
      <c r="H651" s="82"/>
    </row>
    <row r="652">
      <c r="B652" s="80"/>
      <c r="C652" s="81"/>
      <c r="D652" s="81"/>
      <c r="E652" s="81"/>
      <c r="F652" s="81"/>
      <c r="G652" s="81"/>
      <c r="H652" s="82"/>
    </row>
    <row r="653">
      <c r="B653" s="80"/>
      <c r="C653" s="81"/>
      <c r="D653" s="81"/>
      <c r="E653" s="81"/>
      <c r="F653" s="81"/>
      <c r="G653" s="81"/>
      <c r="H653" s="82"/>
    </row>
    <row r="654">
      <c r="B654" s="80"/>
      <c r="C654" s="81"/>
      <c r="D654" s="81"/>
      <c r="E654" s="81"/>
      <c r="F654" s="81"/>
      <c r="G654" s="81"/>
      <c r="H654" s="82"/>
    </row>
    <row r="655">
      <c r="B655" s="80"/>
      <c r="C655" s="81"/>
      <c r="D655" s="81"/>
      <c r="E655" s="81"/>
      <c r="F655" s="81"/>
      <c r="G655" s="81"/>
      <c r="H655" s="82"/>
    </row>
    <row r="656">
      <c r="B656" s="80"/>
      <c r="C656" s="81"/>
      <c r="D656" s="81"/>
      <c r="E656" s="81"/>
      <c r="F656" s="81"/>
      <c r="G656" s="81"/>
      <c r="H656" s="82"/>
    </row>
    <row r="657">
      <c r="B657" s="80"/>
      <c r="C657" s="81"/>
      <c r="D657" s="81"/>
      <c r="E657" s="81"/>
      <c r="F657" s="81"/>
      <c r="G657" s="81"/>
      <c r="H657" s="82"/>
    </row>
    <row r="658">
      <c r="B658" s="80"/>
      <c r="C658" s="81"/>
      <c r="D658" s="81"/>
      <c r="E658" s="81"/>
      <c r="F658" s="81"/>
      <c r="G658" s="81"/>
      <c r="H658" s="82"/>
    </row>
    <row r="659">
      <c r="B659" s="80"/>
      <c r="C659" s="81"/>
      <c r="D659" s="81"/>
      <c r="E659" s="81"/>
      <c r="F659" s="81"/>
      <c r="G659" s="81"/>
      <c r="H659" s="82"/>
    </row>
    <row r="660">
      <c r="B660" s="80"/>
      <c r="C660" s="81"/>
      <c r="D660" s="81"/>
      <c r="E660" s="81"/>
      <c r="F660" s="81"/>
      <c r="G660" s="81"/>
      <c r="H660" s="82"/>
    </row>
    <row r="661">
      <c r="B661" s="80"/>
      <c r="C661" s="81"/>
      <c r="D661" s="81"/>
      <c r="E661" s="81"/>
      <c r="F661" s="81"/>
      <c r="G661" s="81"/>
      <c r="H661" s="82"/>
    </row>
    <row r="662">
      <c r="B662" s="80"/>
      <c r="C662" s="81"/>
      <c r="D662" s="81"/>
      <c r="E662" s="81"/>
      <c r="F662" s="81"/>
      <c r="G662" s="81"/>
      <c r="H662" s="82"/>
    </row>
    <row r="663">
      <c r="B663" s="80"/>
      <c r="C663" s="81"/>
      <c r="D663" s="81"/>
      <c r="E663" s="81"/>
      <c r="F663" s="81"/>
      <c r="G663" s="81"/>
      <c r="H663" s="82"/>
    </row>
    <row r="664">
      <c r="B664" s="80"/>
      <c r="C664" s="81"/>
      <c r="D664" s="81"/>
      <c r="E664" s="81"/>
      <c r="F664" s="81"/>
      <c r="G664" s="81"/>
      <c r="H664" s="82"/>
    </row>
    <row r="665">
      <c r="B665" s="80"/>
      <c r="C665" s="81"/>
      <c r="D665" s="81"/>
      <c r="E665" s="81"/>
      <c r="F665" s="81"/>
      <c r="G665" s="81"/>
      <c r="H665" s="82"/>
    </row>
    <row r="666">
      <c r="B666" s="80"/>
      <c r="C666" s="81"/>
      <c r="D666" s="81"/>
      <c r="E666" s="81"/>
      <c r="F666" s="81"/>
      <c r="G666" s="81"/>
      <c r="H666" s="82"/>
    </row>
    <row r="667">
      <c r="B667" s="80"/>
      <c r="C667" s="81"/>
      <c r="D667" s="81"/>
      <c r="E667" s="81"/>
      <c r="F667" s="81"/>
      <c r="G667" s="81"/>
      <c r="H667" s="82"/>
    </row>
    <row r="668">
      <c r="B668" s="80"/>
      <c r="C668" s="81"/>
      <c r="D668" s="81"/>
      <c r="E668" s="81"/>
      <c r="F668" s="81"/>
      <c r="G668" s="81"/>
      <c r="H668" s="82"/>
    </row>
    <row r="669">
      <c r="B669" s="80"/>
      <c r="C669" s="81"/>
      <c r="D669" s="81"/>
      <c r="E669" s="81"/>
      <c r="F669" s="81"/>
      <c r="G669" s="81"/>
      <c r="H669" s="82"/>
    </row>
    <row r="670">
      <c r="B670" s="80"/>
      <c r="C670" s="81"/>
      <c r="D670" s="81"/>
      <c r="E670" s="81"/>
      <c r="F670" s="81"/>
      <c r="G670" s="81"/>
      <c r="H670" s="82"/>
    </row>
    <row r="671">
      <c r="B671" s="80"/>
      <c r="C671" s="81"/>
      <c r="D671" s="81"/>
      <c r="E671" s="81"/>
      <c r="F671" s="81"/>
      <c r="G671" s="81"/>
      <c r="H671" s="82"/>
    </row>
    <row r="672">
      <c r="B672" s="80"/>
      <c r="C672" s="81"/>
      <c r="D672" s="81"/>
      <c r="E672" s="81"/>
      <c r="F672" s="81"/>
      <c r="G672" s="81"/>
      <c r="H672" s="82"/>
    </row>
    <row r="673">
      <c r="B673" s="80"/>
      <c r="C673" s="81"/>
      <c r="D673" s="81"/>
      <c r="E673" s="81"/>
      <c r="F673" s="81"/>
      <c r="G673" s="81"/>
      <c r="H673" s="82"/>
    </row>
    <row r="674">
      <c r="B674" s="80"/>
      <c r="C674" s="81"/>
      <c r="D674" s="81"/>
      <c r="E674" s="81"/>
      <c r="F674" s="81"/>
      <c r="G674" s="81"/>
      <c r="H674" s="82"/>
    </row>
    <row r="675">
      <c r="B675" s="80"/>
      <c r="C675" s="81"/>
      <c r="D675" s="81"/>
      <c r="E675" s="81"/>
      <c r="F675" s="81"/>
      <c r="G675" s="81"/>
      <c r="H675" s="82"/>
    </row>
    <row r="676">
      <c r="B676" s="80"/>
      <c r="C676" s="81"/>
      <c r="D676" s="81"/>
      <c r="E676" s="81"/>
      <c r="F676" s="81"/>
      <c r="G676" s="81"/>
      <c r="H676" s="82"/>
    </row>
    <row r="677">
      <c r="B677" s="80"/>
      <c r="C677" s="81"/>
      <c r="D677" s="81"/>
      <c r="E677" s="81"/>
      <c r="F677" s="81"/>
      <c r="G677" s="81"/>
      <c r="H677" s="82"/>
    </row>
    <row r="678">
      <c r="B678" s="80"/>
      <c r="C678" s="81"/>
      <c r="D678" s="81"/>
      <c r="E678" s="81"/>
      <c r="F678" s="81"/>
      <c r="G678" s="81"/>
      <c r="H678" s="82"/>
    </row>
    <row r="679">
      <c r="B679" s="80"/>
      <c r="C679" s="81"/>
      <c r="D679" s="81"/>
      <c r="E679" s="81"/>
      <c r="F679" s="81"/>
      <c r="G679" s="81"/>
      <c r="H679" s="82"/>
    </row>
    <row r="680">
      <c r="B680" s="80"/>
      <c r="C680" s="81"/>
      <c r="D680" s="81"/>
      <c r="E680" s="81"/>
      <c r="F680" s="81"/>
      <c r="G680" s="81"/>
      <c r="H680" s="82"/>
    </row>
    <row r="681">
      <c r="B681" s="80"/>
      <c r="C681" s="81"/>
      <c r="D681" s="81"/>
      <c r="E681" s="81"/>
      <c r="F681" s="81"/>
      <c r="G681" s="81"/>
      <c r="H681" s="82"/>
    </row>
    <row r="682">
      <c r="B682" s="80"/>
      <c r="C682" s="81"/>
      <c r="D682" s="81"/>
      <c r="E682" s="81"/>
      <c r="F682" s="81"/>
      <c r="G682" s="81"/>
      <c r="H682" s="82"/>
    </row>
    <row r="683">
      <c r="B683" s="80"/>
      <c r="C683" s="81"/>
      <c r="D683" s="81"/>
      <c r="E683" s="81"/>
      <c r="F683" s="81"/>
      <c r="G683" s="81"/>
      <c r="H683" s="82"/>
    </row>
    <row r="684">
      <c r="B684" s="80"/>
      <c r="C684" s="81"/>
      <c r="D684" s="81"/>
      <c r="E684" s="81"/>
      <c r="F684" s="81"/>
      <c r="G684" s="81"/>
      <c r="H684" s="82"/>
    </row>
    <row r="685">
      <c r="B685" s="80"/>
      <c r="C685" s="81"/>
      <c r="D685" s="81"/>
      <c r="E685" s="81"/>
      <c r="F685" s="81"/>
      <c r="G685" s="81"/>
      <c r="H685" s="82"/>
    </row>
    <row r="686">
      <c r="B686" s="80"/>
      <c r="C686" s="81"/>
      <c r="D686" s="81"/>
      <c r="E686" s="81"/>
      <c r="F686" s="81"/>
      <c r="G686" s="81"/>
      <c r="H686" s="82"/>
    </row>
    <row r="687">
      <c r="B687" s="80"/>
      <c r="C687" s="81"/>
      <c r="D687" s="81"/>
      <c r="E687" s="81"/>
      <c r="F687" s="81"/>
      <c r="G687" s="81"/>
      <c r="H687" s="82"/>
    </row>
    <row r="688">
      <c r="B688" s="80"/>
      <c r="C688" s="81"/>
      <c r="D688" s="81"/>
      <c r="E688" s="81"/>
      <c r="F688" s="81"/>
      <c r="G688" s="81"/>
      <c r="H688" s="82"/>
    </row>
    <row r="689">
      <c r="B689" s="80"/>
      <c r="C689" s="81"/>
      <c r="D689" s="81"/>
      <c r="E689" s="81"/>
      <c r="F689" s="81"/>
      <c r="G689" s="81"/>
      <c r="H689" s="82"/>
    </row>
    <row r="690">
      <c r="B690" s="80"/>
      <c r="C690" s="81"/>
      <c r="D690" s="81"/>
      <c r="E690" s="81"/>
      <c r="F690" s="81"/>
      <c r="G690" s="81"/>
      <c r="H690" s="82"/>
    </row>
    <row r="691">
      <c r="B691" s="80"/>
      <c r="C691" s="81"/>
      <c r="D691" s="81"/>
      <c r="E691" s="81"/>
      <c r="F691" s="81"/>
      <c r="G691" s="81"/>
      <c r="H691" s="82"/>
    </row>
    <row r="692">
      <c r="B692" s="80"/>
      <c r="C692" s="81"/>
      <c r="D692" s="81"/>
      <c r="E692" s="81"/>
      <c r="F692" s="81"/>
      <c r="G692" s="81"/>
      <c r="H692" s="82"/>
    </row>
    <row r="693">
      <c r="B693" s="80"/>
      <c r="C693" s="81"/>
      <c r="D693" s="81"/>
      <c r="E693" s="81"/>
      <c r="F693" s="81"/>
      <c r="G693" s="81"/>
      <c r="H693" s="82"/>
    </row>
    <row r="694">
      <c r="B694" s="80"/>
      <c r="C694" s="81"/>
      <c r="D694" s="81"/>
      <c r="E694" s="81"/>
      <c r="F694" s="81"/>
      <c r="G694" s="81"/>
      <c r="H694" s="82"/>
    </row>
    <row r="695">
      <c r="B695" s="80"/>
      <c r="C695" s="81"/>
      <c r="D695" s="81"/>
      <c r="E695" s="81"/>
      <c r="F695" s="81"/>
      <c r="G695" s="81"/>
      <c r="H695" s="82"/>
    </row>
    <row r="696">
      <c r="B696" s="80"/>
      <c r="C696" s="81"/>
      <c r="D696" s="81"/>
      <c r="E696" s="81"/>
      <c r="F696" s="81"/>
      <c r="G696" s="81"/>
      <c r="H696" s="82"/>
    </row>
    <row r="697">
      <c r="B697" s="80"/>
      <c r="C697" s="81"/>
      <c r="D697" s="81"/>
      <c r="E697" s="81"/>
      <c r="F697" s="81"/>
      <c r="G697" s="81"/>
      <c r="H697" s="82"/>
    </row>
    <row r="698">
      <c r="B698" s="80"/>
      <c r="C698" s="81"/>
      <c r="D698" s="81"/>
      <c r="E698" s="81"/>
      <c r="F698" s="81"/>
      <c r="G698" s="81"/>
      <c r="H698" s="82"/>
    </row>
    <row r="699">
      <c r="B699" s="80"/>
      <c r="C699" s="81"/>
      <c r="D699" s="81"/>
      <c r="E699" s="81"/>
      <c r="F699" s="81"/>
      <c r="G699" s="81"/>
      <c r="H699" s="82"/>
    </row>
    <row r="700">
      <c r="B700" s="80"/>
      <c r="C700" s="81"/>
      <c r="D700" s="81"/>
      <c r="E700" s="81"/>
      <c r="F700" s="81"/>
      <c r="G700" s="81"/>
      <c r="H700" s="82"/>
    </row>
    <row r="701">
      <c r="B701" s="80"/>
      <c r="C701" s="81"/>
      <c r="D701" s="81"/>
      <c r="E701" s="81"/>
      <c r="F701" s="81"/>
      <c r="G701" s="81"/>
      <c r="H701" s="82"/>
    </row>
    <row r="702">
      <c r="B702" s="80"/>
      <c r="C702" s="81"/>
      <c r="D702" s="81"/>
      <c r="E702" s="81"/>
      <c r="F702" s="81"/>
      <c r="G702" s="81"/>
      <c r="H702" s="82"/>
    </row>
    <row r="703">
      <c r="B703" s="80"/>
      <c r="C703" s="81"/>
      <c r="D703" s="81"/>
      <c r="E703" s="81"/>
      <c r="F703" s="81"/>
      <c r="G703" s="81"/>
      <c r="H703" s="82"/>
    </row>
    <row r="704">
      <c r="B704" s="80"/>
      <c r="C704" s="81"/>
      <c r="D704" s="81"/>
      <c r="E704" s="81"/>
      <c r="F704" s="81"/>
      <c r="G704" s="81"/>
      <c r="H704" s="82"/>
    </row>
    <row r="705">
      <c r="B705" s="80"/>
      <c r="C705" s="81"/>
      <c r="D705" s="81"/>
      <c r="E705" s="81"/>
      <c r="F705" s="81"/>
      <c r="G705" s="81"/>
      <c r="H705" s="82"/>
    </row>
    <row r="706">
      <c r="B706" s="80"/>
      <c r="C706" s="81"/>
      <c r="D706" s="81"/>
      <c r="E706" s="81"/>
      <c r="F706" s="81"/>
      <c r="G706" s="81"/>
      <c r="H706" s="82"/>
    </row>
    <row r="707">
      <c r="B707" s="80"/>
      <c r="C707" s="81"/>
      <c r="D707" s="81"/>
      <c r="E707" s="81"/>
      <c r="F707" s="81"/>
      <c r="G707" s="81"/>
      <c r="H707" s="82"/>
    </row>
    <row r="708">
      <c r="B708" s="80"/>
      <c r="C708" s="81"/>
      <c r="D708" s="81"/>
      <c r="E708" s="81"/>
      <c r="F708" s="81"/>
      <c r="G708" s="81"/>
      <c r="H708" s="82"/>
    </row>
    <row r="709">
      <c r="B709" s="80"/>
      <c r="C709" s="81"/>
      <c r="D709" s="81"/>
      <c r="E709" s="81"/>
      <c r="F709" s="81"/>
      <c r="G709" s="81"/>
      <c r="H709" s="82"/>
    </row>
    <row r="710">
      <c r="B710" s="80"/>
      <c r="C710" s="81"/>
      <c r="D710" s="81"/>
      <c r="E710" s="81"/>
      <c r="F710" s="81"/>
      <c r="G710" s="81"/>
      <c r="H710" s="82"/>
    </row>
    <row r="711">
      <c r="B711" s="80"/>
      <c r="C711" s="81"/>
      <c r="D711" s="81"/>
      <c r="E711" s="81"/>
      <c r="F711" s="81"/>
      <c r="G711" s="81"/>
      <c r="H711" s="82"/>
    </row>
    <row r="712">
      <c r="B712" s="80"/>
      <c r="C712" s="81"/>
      <c r="D712" s="81"/>
      <c r="E712" s="81"/>
      <c r="F712" s="81"/>
      <c r="G712" s="81"/>
      <c r="H712" s="82"/>
    </row>
    <row r="713">
      <c r="B713" s="80"/>
      <c r="C713" s="81"/>
      <c r="D713" s="81"/>
      <c r="E713" s="81"/>
      <c r="F713" s="81"/>
      <c r="G713" s="81"/>
      <c r="H713" s="82"/>
    </row>
    <row r="714">
      <c r="B714" s="80"/>
      <c r="C714" s="81"/>
      <c r="D714" s="81"/>
      <c r="E714" s="81"/>
      <c r="F714" s="81"/>
      <c r="G714" s="81"/>
      <c r="H714" s="82"/>
    </row>
    <row r="715">
      <c r="B715" s="80"/>
      <c r="C715" s="81"/>
      <c r="D715" s="81"/>
      <c r="E715" s="81"/>
      <c r="F715" s="81"/>
      <c r="G715" s="81"/>
      <c r="H715" s="82"/>
    </row>
    <row r="716">
      <c r="B716" s="80"/>
      <c r="C716" s="81"/>
      <c r="D716" s="81"/>
      <c r="E716" s="81"/>
      <c r="F716" s="81"/>
      <c r="G716" s="81"/>
      <c r="H716" s="82"/>
    </row>
    <row r="717">
      <c r="B717" s="80"/>
      <c r="C717" s="81"/>
      <c r="D717" s="81"/>
      <c r="E717" s="81"/>
      <c r="F717" s="81"/>
      <c r="G717" s="81"/>
      <c r="H717" s="82"/>
    </row>
    <row r="718">
      <c r="B718" s="80"/>
      <c r="C718" s="81"/>
      <c r="D718" s="81"/>
      <c r="E718" s="81"/>
      <c r="F718" s="81"/>
      <c r="G718" s="81"/>
      <c r="H718" s="82"/>
    </row>
    <row r="719">
      <c r="B719" s="80"/>
      <c r="C719" s="81"/>
      <c r="D719" s="81"/>
      <c r="E719" s="81"/>
      <c r="F719" s="81"/>
      <c r="G719" s="81"/>
      <c r="H719" s="82"/>
    </row>
    <row r="720">
      <c r="B720" s="80"/>
      <c r="C720" s="81"/>
      <c r="D720" s="81"/>
      <c r="E720" s="81"/>
      <c r="F720" s="81"/>
      <c r="G720" s="81"/>
      <c r="H720" s="82"/>
    </row>
    <row r="721">
      <c r="B721" s="80"/>
      <c r="C721" s="81"/>
      <c r="D721" s="81"/>
      <c r="E721" s="81"/>
      <c r="F721" s="81"/>
      <c r="G721" s="81"/>
      <c r="H721" s="82"/>
    </row>
    <row r="722">
      <c r="B722" s="80"/>
      <c r="C722" s="81"/>
      <c r="D722" s="81"/>
      <c r="E722" s="81"/>
      <c r="F722" s="81"/>
      <c r="G722" s="81"/>
      <c r="H722" s="82"/>
    </row>
    <row r="723">
      <c r="B723" s="80"/>
      <c r="C723" s="81"/>
      <c r="D723" s="81"/>
      <c r="E723" s="81"/>
      <c r="F723" s="81"/>
      <c r="G723" s="81"/>
      <c r="H723" s="82"/>
    </row>
    <row r="724">
      <c r="B724" s="80"/>
      <c r="C724" s="81"/>
      <c r="D724" s="81"/>
      <c r="E724" s="81"/>
      <c r="F724" s="81"/>
      <c r="G724" s="81"/>
      <c r="H724" s="82"/>
    </row>
    <row r="725">
      <c r="B725" s="80"/>
      <c r="C725" s="81"/>
      <c r="D725" s="81"/>
      <c r="E725" s="81"/>
      <c r="F725" s="81"/>
      <c r="G725" s="81"/>
      <c r="H725" s="82"/>
    </row>
    <row r="726">
      <c r="B726" s="80"/>
      <c r="C726" s="81"/>
      <c r="D726" s="81"/>
      <c r="E726" s="81"/>
      <c r="F726" s="81"/>
      <c r="G726" s="81"/>
      <c r="H726" s="82"/>
    </row>
    <row r="727">
      <c r="B727" s="80"/>
      <c r="C727" s="81"/>
      <c r="D727" s="81"/>
      <c r="E727" s="81"/>
      <c r="F727" s="81"/>
      <c r="G727" s="81"/>
      <c r="H727" s="82"/>
    </row>
    <row r="728">
      <c r="B728" s="80"/>
      <c r="C728" s="81"/>
      <c r="D728" s="81"/>
      <c r="E728" s="81"/>
      <c r="F728" s="81"/>
      <c r="G728" s="81"/>
      <c r="H728" s="82"/>
    </row>
    <row r="729">
      <c r="B729" s="80"/>
      <c r="C729" s="81"/>
      <c r="D729" s="81"/>
      <c r="E729" s="81"/>
      <c r="F729" s="81"/>
      <c r="G729" s="81"/>
      <c r="H729" s="82"/>
    </row>
    <row r="730">
      <c r="B730" s="80"/>
      <c r="C730" s="81"/>
      <c r="D730" s="81"/>
      <c r="E730" s="81"/>
      <c r="F730" s="81"/>
      <c r="G730" s="81"/>
      <c r="H730" s="82"/>
    </row>
    <row r="731">
      <c r="B731" s="80"/>
      <c r="C731" s="81"/>
      <c r="D731" s="81"/>
      <c r="E731" s="81"/>
      <c r="F731" s="81"/>
      <c r="G731" s="81"/>
      <c r="H731" s="82"/>
    </row>
    <row r="732">
      <c r="B732" s="80"/>
      <c r="C732" s="81"/>
      <c r="D732" s="81"/>
      <c r="E732" s="81"/>
      <c r="F732" s="81"/>
      <c r="G732" s="81"/>
      <c r="H732" s="82"/>
    </row>
    <row r="733">
      <c r="B733" s="80"/>
      <c r="C733" s="81"/>
      <c r="D733" s="81"/>
      <c r="E733" s="81"/>
      <c r="F733" s="81"/>
      <c r="G733" s="81"/>
      <c r="H733" s="82"/>
    </row>
    <row r="734">
      <c r="B734" s="80"/>
      <c r="C734" s="81"/>
      <c r="D734" s="81"/>
      <c r="E734" s="81"/>
      <c r="F734" s="81"/>
      <c r="G734" s="81"/>
      <c r="H734" s="82"/>
    </row>
    <row r="735">
      <c r="B735" s="80"/>
      <c r="C735" s="81"/>
      <c r="D735" s="81"/>
      <c r="E735" s="81"/>
      <c r="F735" s="81"/>
      <c r="G735" s="81"/>
      <c r="H735" s="82"/>
    </row>
    <row r="736">
      <c r="B736" s="80"/>
      <c r="C736" s="81"/>
      <c r="D736" s="81"/>
      <c r="E736" s="81"/>
      <c r="F736" s="81"/>
      <c r="G736" s="81"/>
      <c r="H736" s="82"/>
    </row>
    <row r="737">
      <c r="B737" s="80"/>
      <c r="C737" s="81"/>
      <c r="D737" s="81"/>
      <c r="E737" s="81"/>
      <c r="F737" s="81"/>
      <c r="G737" s="81"/>
      <c r="H737" s="82"/>
    </row>
    <row r="738">
      <c r="B738" s="80"/>
      <c r="C738" s="81"/>
      <c r="D738" s="81"/>
      <c r="E738" s="81"/>
      <c r="F738" s="81"/>
      <c r="G738" s="81"/>
      <c r="H738" s="82"/>
    </row>
    <row r="739">
      <c r="B739" s="80"/>
      <c r="C739" s="81"/>
      <c r="D739" s="81"/>
      <c r="E739" s="81"/>
      <c r="F739" s="81"/>
      <c r="G739" s="81"/>
      <c r="H739" s="82"/>
    </row>
    <row r="740">
      <c r="B740" s="80"/>
      <c r="C740" s="81"/>
      <c r="D740" s="81"/>
      <c r="E740" s="81"/>
      <c r="F740" s="81"/>
      <c r="G740" s="81"/>
      <c r="H740" s="82"/>
    </row>
    <row r="741">
      <c r="B741" s="80"/>
      <c r="C741" s="81"/>
      <c r="D741" s="81"/>
      <c r="E741" s="81"/>
      <c r="F741" s="81"/>
      <c r="G741" s="81"/>
      <c r="H741" s="82"/>
    </row>
    <row r="742">
      <c r="B742" s="80"/>
      <c r="C742" s="81"/>
      <c r="D742" s="81"/>
      <c r="E742" s="81"/>
      <c r="F742" s="81"/>
      <c r="G742" s="81"/>
      <c r="H742" s="82"/>
    </row>
    <row r="743">
      <c r="B743" s="80"/>
      <c r="C743" s="81"/>
      <c r="D743" s="81"/>
      <c r="E743" s="81"/>
      <c r="F743" s="81"/>
      <c r="G743" s="81"/>
      <c r="H743" s="82"/>
    </row>
    <row r="744">
      <c r="B744" s="80"/>
      <c r="C744" s="81"/>
      <c r="D744" s="81"/>
      <c r="E744" s="81"/>
      <c r="F744" s="81"/>
      <c r="G744" s="81"/>
      <c r="H744" s="82"/>
    </row>
    <row r="745">
      <c r="B745" s="80"/>
      <c r="C745" s="81"/>
      <c r="D745" s="81"/>
      <c r="E745" s="81"/>
      <c r="F745" s="81"/>
      <c r="G745" s="81"/>
      <c r="H745" s="82"/>
    </row>
    <row r="746">
      <c r="B746" s="80"/>
      <c r="C746" s="81"/>
      <c r="D746" s="81"/>
      <c r="E746" s="81"/>
      <c r="F746" s="81"/>
      <c r="G746" s="81"/>
      <c r="H746" s="82"/>
    </row>
    <row r="747">
      <c r="B747" s="80"/>
      <c r="C747" s="81"/>
      <c r="D747" s="81"/>
      <c r="E747" s="81"/>
      <c r="F747" s="81"/>
      <c r="G747" s="81"/>
      <c r="H747" s="82"/>
    </row>
    <row r="748">
      <c r="B748" s="80"/>
      <c r="C748" s="81"/>
      <c r="D748" s="81"/>
      <c r="E748" s="81"/>
      <c r="F748" s="81"/>
      <c r="G748" s="81"/>
      <c r="H748" s="82"/>
    </row>
    <row r="749">
      <c r="B749" s="80"/>
      <c r="C749" s="81"/>
      <c r="D749" s="81"/>
      <c r="E749" s="81"/>
      <c r="F749" s="81"/>
      <c r="G749" s="81"/>
      <c r="H749" s="82"/>
    </row>
    <row r="750">
      <c r="B750" s="80"/>
      <c r="C750" s="81"/>
      <c r="D750" s="81"/>
      <c r="E750" s="81"/>
      <c r="F750" s="81"/>
      <c r="G750" s="81"/>
      <c r="H750" s="82"/>
    </row>
    <row r="751">
      <c r="B751" s="80"/>
      <c r="C751" s="81"/>
      <c r="D751" s="81"/>
      <c r="E751" s="81"/>
      <c r="F751" s="81"/>
      <c r="G751" s="81"/>
      <c r="H751" s="82"/>
    </row>
    <row r="752">
      <c r="B752" s="80"/>
      <c r="C752" s="81"/>
      <c r="D752" s="81"/>
      <c r="E752" s="81"/>
      <c r="F752" s="81"/>
      <c r="G752" s="81"/>
      <c r="H752" s="82"/>
    </row>
    <row r="753">
      <c r="B753" s="80"/>
      <c r="C753" s="81"/>
      <c r="D753" s="81"/>
      <c r="E753" s="81"/>
      <c r="F753" s="81"/>
      <c r="G753" s="81"/>
      <c r="H753" s="82"/>
    </row>
    <row r="754">
      <c r="B754" s="80"/>
      <c r="C754" s="81"/>
      <c r="D754" s="81"/>
      <c r="E754" s="81"/>
      <c r="F754" s="81"/>
      <c r="G754" s="81"/>
      <c r="H754" s="82"/>
    </row>
    <row r="755">
      <c r="B755" s="80"/>
      <c r="C755" s="81"/>
      <c r="D755" s="81"/>
      <c r="E755" s="81"/>
      <c r="F755" s="81"/>
      <c r="G755" s="81"/>
      <c r="H755" s="82"/>
    </row>
    <row r="756">
      <c r="B756" s="80"/>
      <c r="C756" s="81"/>
      <c r="D756" s="81"/>
      <c r="E756" s="81"/>
      <c r="F756" s="81"/>
      <c r="G756" s="81"/>
      <c r="H756" s="82"/>
    </row>
    <row r="757">
      <c r="B757" s="80"/>
      <c r="C757" s="81"/>
      <c r="D757" s="81"/>
      <c r="E757" s="81"/>
      <c r="F757" s="81"/>
      <c r="G757" s="81"/>
      <c r="H757" s="82"/>
    </row>
    <row r="758">
      <c r="B758" s="80"/>
      <c r="C758" s="81"/>
      <c r="D758" s="81"/>
      <c r="E758" s="81"/>
      <c r="F758" s="81"/>
      <c r="G758" s="81"/>
      <c r="H758" s="82"/>
    </row>
    <row r="759">
      <c r="B759" s="80"/>
      <c r="C759" s="81"/>
      <c r="D759" s="81"/>
      <c r="E759" s="81"/>
      <c r="F759" s="81"/>
      <c r="G759" s="81"/>
      <c r="H759" s="82"/>
    </row>
    <row r="760">
      <c r="B760" s="80"/>
      <c r="C760" s="81"/>
      <c r="D760" s="81"/>
      <c r="E760" s="81"/>
      <c r="F760" s="81"/>
      <c r="G760" s="81"/>
      <c r="H760" s="82"/>
    </row>
    <row r="761">
      <c r="B761" s="80"/>
      <c r="C761" s="81"/>
      <c r="D761" s="81"/>
      <c r="E761" s="81"/>
      <c r="F761" s="81"/>
      <c r="G761" s="81"/>
      <c r="H761" s="82"/>
    </row>
    <row r="762">
      <c r="B762" s="80"/>
      <c r="C762" s="81"/>
      <c r="D762" s="81"/>
      <c r="E762" s="81"/>
      <c r="F762" s="81"/>
      <c r="G762" s="81"/>
      <c r="H762" s="82"/>
    </row>
    <row r="763">
      <c r="B763" s="80"/>
      <c r="C763" s="81"/>
      <c r="D763" s="81"/>
      <c r="E763" s="81"/>
      <c r="F763" s="81"/>
      <c r="G763" s="81"/>
      <c r="H763" s="82"/>
    </row>
    <row r="764">
      <c r="B764" s="80"/>
      <c r="C764" s="81"/>
      <c r="D764" s="81"/>
      <c r="E764" s="81"/>
      <c r="F764" s="81"/>
      <c r="G764" s="81"/>
      <c r="H764" s="82"/>
    </row>
    <row r="765">
      <c r="B765" s="80"/>
      <c r="C765" s="81"/>
      <c r="D765" s="81"/>
      <c r="E765" s="81"/>
      <c r="F765" s="81"/>
      <c r="G765" s="81"/>
      <c r="H765" s="82"/>
    </row>
    <row r="766">
      <c r="B766" s="80"/>
      <c r="C766" s="81"/>
      <c r="D766" s="81"/>
      <c r="E766" s="81"/>
      <c r="F766" s="81"/>
      <c r="G766" s="81"/>
      <c r="H766" s="82"/>
    </row>
    <row r="767">
      <c r="B767" s="80"/>
      <c r="C767" s="81"/>
      <c r="D767" s="81"/>
      <c r="E767" s="81"/>
      <c r="F767" s="81"/>
      <c r="G767" s="81"/>
      <c r="H767" s="82"/>
    </row>
    <row r="768">
      <c r="B768" s="80"/>
      <c r="C768" s="81"/>
      <c r="D768" s="81"/>
      <c r="E768" s="81"/>
      <c r="F768" s="81"/>
      <c r="G768" s="81"/>
      <c r="H768" s="82"/>
    </row>
    <row r="769">
      <c r="B769" s="80"/>
      <c r="C769" s="81"/>
      <c r="D769" s="81"/>
      <c r="E769" s="81"/>
      <c r="F769" s="81"/>
      <c r="G769" s="81"/>
      <c r="H769" s="82"/>
    </row>
    <row r="770">
      <c r="B770" s="80"/>
      <c r="C770" s="81"/>
      <c r="D770" s="81"/>
      <c r="E770" s="81"/>
      <c r="F770" s="81"/>
      <c r="G770" s="81"/>
      <c r="H770" s="82"/>
    </row>
    <row r="771">
      <c r="B771" s="80"/>
      <c r="C771" s="81"/>
      <c r="D771" s="81"/>
      <c r="E771" s="81"/>
      <c r="F771" s="81"/>
      <c r="G771" s="81"/>
      <c r="H771" s="82"/>
    </row>
    <row r="772">
      <c r="B772" s="80"/>
      <c r="C772" s="81"/>
      <c r="D772" s="81"/>
      <c r="E772" s="81"/>
      <c r="F772" s="81"/>
      <c r="G772" s="81"/>
      <c r="H772" s="82"/>
    </row>
    <row r="773">
      <c r="B773" s="80"/>
      <c r="C773" s="81"/>
      <c r="D773" s="81"/>
      <c r="E773" s="81"/>
      <c r="F773" s="81"/>
      <c r="G773" s="81"/>
      <c r="H773" s="82"/>
    </row>
    <row r="774">
      <c r="B774" s="80"/>
      <c r="C774" s="81"/>
      <c r="D774" s="81"/>
      <c r="E774" s="81"/>
      <c r="F774" s="81"/>
      <c r="G774" s="81"/>
      <c r="H774" s="82"/>
    </row>
    <row r="775">
      <c r="B775" s="80"/>
      <c r="C775" s="81"/>
      <c r="D775" s="81"/>
      <c r="E775" s="81"/>
      <c r="F775" s="81"/>
      <c r="G775" s="81"/>
      <c r="H775" s="82"/>
    </row>
    <row r="776">
      <c r="B776" s="80"/>
      <c r="C776" s="81"/>
      <c r="D776" s="81"/>
      <c r="E776" s="81"/>
      <c r="F776" s="81"/>
      <c r="G776" s="81"/>
      <c r="H776" s="82"/>
    </row>
    <row r="777">
      <c r="B777" s="80"/>
      <c r="C777" s="81"/>
      <c r="D777" s="81"/>
      <c r="E777" s="81"/>
      <c r="F777" s="81"/>
      <c r="G777" s="81"/>
      <c r="H777" s="82"/>
    </row>
    <row r="778">
      <c r="B778" s="80"/>
      <c r="C778" s="81"/>
      <c r="D778" s="81"/>
      <c r="E778" s="81"/>
      <c r="F778" s="81"/>
      <c r="G778" s="81"/>
      <c r="H778" s="82"/>
    </row>
    <row r="779">
      <c r="B779" s="80"/>
      <c r="C779" s="81"/>
      <c r="D779" s="81"/>
      <c r="E779" s="81"/>
      <c r="F779" s="81"/>
      <c r="G779" s="81"/>
      <c r="H779" s="82"/>
    </row>
    <row r="780">
      <c r="B780" s="80"/>
      <c r="C780" s="81"/>
      <c r="D780" s="81"/>
      <c r="E780" s="81"/>
      <c r="F780" s="81"/>
      <c r="G780" s="81"/>
      <c r="H780" s="82"/>
    </row>
    <row r="781">
      <c r="B781" s="80"/>
      <c r="C781" s="81"/>
      <c r="D781" s="81"/>
      <c r="E781" s="81"/>
      <c r="F781" s="81"/>
      <c r="G781" s="81"/>
      <c r="H781" s="82"/>
    </row>
    <row r="782">
      <c r="B782" s="80"/>
      <c r="C782" s="81"/>
      <c r="D782" s="81"/>
      <c r="E782" s="81"/>
      <c r="F782" s="81"/>
      <c r="G782" s="81"/>
      <c r="H782" s="82"/>
    </row>
    <row r="783">
      <c r="B783" s="80"/>
      <c r="C783" s="81"/>
      <c r="D783" s="81"/>
      <c r="E783" s="81"/>
      <c r="F783" s="81"/>
      <c r="G783" s="81"/>
      <c r="H783" s="82"/>
    </row>
    <row r="784">
      <c r="B784" s="80"/>
      <c r="C784" s="81"/>
      <c r="D784" s="81"/>
      <c r="E784" s="81"/>
      <c r="F784" s="81"/>
      <c r="G784" s="81"/>
      <c r="H784" s="82"/>
    </row>
    <row r="785">
      <c r="B785" s="80"/>
      <c r="C785" s="81"/>
      <c r="D785" s="81"/>
      <c r="E785" s="81"/>
      <c r="F785" s="81"/>
      <c r="G785" s="81"/>
      <c r="H785" s="82"/>
    </row>
    <row r="786">
      <c r="B786" s="80"/>
      <c r="C786" s="81"/>
      <c r="D786" s="81"/>
      <c r="E786" s="81"/>
      <c r="F786" s="81"/>
      <c r="G786" s="81"/>
      <c r="H786" s="82"/>
    </row>
    <row r="787">
      <c r="B787" s="80"/>
      <c r="C787" s="81"/>
      <c r="D787" s="81"/>
      <c r="E787" s="81"/>
      <c r="F787" s="81"/>
      <c r="G787" s="81"/>
      <c r="H787" s="82"/>
    </row>
    <row r="788">
      <c r="B788" s="80"/>
      <c r="C788" s="81"/>
      <c r="D788" s="81"/>
      <c r="E788" s="81"/>
      <c r="F788" s="81"/>
      <c r="G788" s="81"/>
      <c r="H788" s="82"/>
    </row>
    <row r="789">
      <c r="B789" s="80"/>
      <c r="C789" s="81"/>
      <c r="D789" s="81"/>
      <c r="E789" s="81"/>
      <c r="F789" s="81"/>
      <c r="G789" s="81"/>
      <c r="H789" s="82"/>
    </row>
    <row r="790">
      <c r="B790" s="80"/>
      <c r="C790" s="81"/>
      <c r="D790" s="81"/>
      <c r="E790" s="81"/>
      <c r="F790" s="81"/>
      <c r="G790" s="81"/>
      <c r="H790" s="82"/>
    </row>
    <row r="791">
      <c r="B791" s="80"/>
      <c r="C791" s="81"/>
      <c r="D791" s="81"/>
      <c r="E791" s="81"/>
      <c r="F791" s="81"/>
      <c r="G791" s="81"/>
      <c r="H791" s="82"/>
    </row>
    <row r="792">
      <c r="B792" s="80"/>
      <c r="C792" s="81"/>
      <c r="D792" s="81"/>
      <c r="E792" s="81"/>
      <c r="F792" s="81"/>
      <c r="G792" s="81"/>
      <c r="H792" s="82"/>
    </row>
    <row r="793">
      <c r="B793" s="80"/>
      <c r="C793" s="81"/>
      <c r="D793" s="81"/>
      <c r="E793" s="81"/>
      <c r="F793" s="81"/>
      <c r="G793" s="81"/>
      <c r="H793" s="82"/>
    </row>
    <row r="794">
      <c r="B794" s="80"/>
      <c r="C794" s="81"/>
      <c r="D794" s="81"/>
      <c r="E794" s="81"/>
      <c r="F794" s="81"/>
      <c r="G794" s="81"/>
      <c r="H794" s="82"/>
    </row>
    <row r="795">
      <c r="B795" s="80"/>
      <c r="C795" s="81"/>
      <c r="D795" s="81"/>
      <c r="E795" s="81"/>
      <c r="F795" s="81"/>
      <c r="G795" s="81"/>
      <c r="H795" s="82"/>
    </row>
    <row r="796">
      <c r="B796" s="80"/>
      <c r="C796" s="81"/>
      <c r="D796" s="81"/>
      <c r="E796" s="81"/>
      <c r="F796" s="81"/>
      <c r="G796" s="81"/>
      <c r="H796" s="82"/>
    </row>
    <row r="797">
      <c r="B797" s="80"/>
      <c r="C797" s="81"/>
      <c r="D797" s="81"/>
      <c r="E797" s="81"/>
      <c r="F797" s="81"/>
      <c r="G797" s="81"/>
      <c r="H797" s="82"/>
    </row>
    <row r="798">
      <c r="B798" s="80"/>
      <c r="C798" s="81"/>
      <c r="D798" s="81"/>
      <c r="E798" s="81"/>
      <c r="F798" s="81"/>
      <c r="G798" s="81"/>
      <c r="H798" s="82"/>
    </row>
    <row r="799">
      <c r="B799" s="80"/>
      <c r="C799" s="81"/>
      <c r="D799" s="81"/>
      <c r="E799" s="81"/>
      <c r="F799" s="81"/>
      <c r="G799" s="81"/>
      <c r="H799" s="82"/>
    </row>
    <row r="800">
      <c r="B800" s="80"/>
      <c r="C800" s="81"/>
      <c r="D800" s="81"/>
      <c r="E800" s="81"/>
      <c r="F800" s="81"/>
      <c r="G800" s="81"/>
      <c r="H800" s="82"/>
    </row>
    <row r="801">
      <c r="B801" s="80"/>
      <c r="C801" s="81"/>
      <c r="D801" s="81"/>
      <c r="E801" s="81"/>
      <c r="F801" s="81"/>
      <c r="G801" s="81"/>
      <c r="H801" s="82"/>
    </row>
    <row r="802">
      <c r="B802" s="80"/>
      <c r="C802" s="81"/>
      <c r="D802" s="81"/>
      <c r="E802" s="81"/>
      <c r="F802" s="81"/>
      <c r="G802" s="81"/>
      <c r="H802" s="82"/>
    </row>
    <row r="803">
      <c r="B803" s="80"/>
      <c r="C803" s="81"/>
      <c r="D803" s="81"/>
      <c r="E803" s="81"/>
      <c r="F803" s="81"/>
      <c r="G803" s="81"/>
      <c r="H803" s="82"/>
    </row>
    <row r="804">
      <c r="B804" s="80"/>
      <c r="C804" s="81"/>
      <c r="D804" s="81"/>
      <c r="E804" s="81"/>
      <c r="F804" s="81"/>
      <c r="G804" s="81"/>
      <c r="H804" s="82"/>
    </row>
    <row r="805">
      <c r="B805" s="80"/>
      <c r="C805" s="81"/>
      <c r="D805" s="81"/>
      <c r="E805" s="81"/>
      <c r="F805" s="81"/>
      <c r="G805" s="81"/>
      <c r="H805" s="82"/>
    </row>
    <row r="806">
      <c r="B806" s="80"/>
      <c r="C806" s="81"/>
      <c r="D806" s="81"/>
      <c r="E806" s="81"/>
      <c r="F806" s="81"/>
      <c r="G806" s="81"/>
      <c r="H806" s="82"/>
    </row>
    <row r="807">
      <c r="B807" s="80"/>
      <c r="C807" s="81"/>
      <c r="D807" s="81"/>
      <c r="E807" s="81"/>
      <c r="F807" s="81"/>
      <c r="G807" s="81"/>
      <c r="H807" s="82"/>
    </row>
    <row r="808">
      <c r="B808" s="80"/>
      <c r="C808" s="81"/>
      <c r="D808" s="81"/>
      <c r="E808" s="81"/>
      <c r="F808" s="81"/>
      <c r="G808" s="81"/>
      <c r="H808" s="82"/>
    </row>
    <row r="809">
      <c r="B809" s="80"/>
      <c r="C809" s="81"/>
      <c r="D809" s="81"/>
      <c r="E809" s="81"/>
      <c r="F809" s="81"/>
      <c r="G809" s="81"/>
      <c r="H809" s="82"/>
    </row>
    <row r="810">
      <c r="B810" s="80"/>
      <c r="C810" s="81"/>
      <c r="D810" s="81"/>
      <c r="E810" s="81"/>
      <c r="F810" s="81"/>
      <c r="G810" s="81"/>
      <c r="H810" s="82"/>
    </row>
    <row r="811">
      <c r="B811" s="80"/>
      <c r="C811" s="81"/>
      <c r="D811" s="81"/>
      <c r="E811" s="81"/>
      <c r="F811" s="81"/>
      <c r="G811" s="81"/>
      <c r="H811" s="82"/>
    </row>
    <row r="812">
      <c r="B812" s="80"/>
      <c r="C812" s="81"/>
      <c r="D812" s="81"/>
      <c r="E812" s="81"/>
      <c r="F812" s="81"/>
      <c r="G812" s="81"/>
      <c r="H812" s="82"/>
    </row>
    <row r="813">
      <c r="B813" s="80"/>
      <c r="C813" s="81"/>
      <c r="D813" s="81"/>
      <c r="E813" s="81"/>
      <c r="F813" s="81"/>
      <c r="G813" s="81"/>
      <c r="H813" s="82"/>
    </row>
    <row r="814">
      <c r="B814" s="80"/>
      <c r="C814" s="81"/>
      <c r="D814" s="81"/>
      <c r="E814" s="81"/>
      <c r="F814" s="81"/>
      <c r="G814" s="81"/>
      <c r="H814" s="82"/>
    </row>
    <row r="815">
      <c r="B815" s="80"/>
      <c r="C815" s="81"/>
      <c r="D815" s="81"/>
      <c r="E815" s="81"/>
      <c r="F815" s="81"/>
      <c r="G815" s="81"/>
      <c r="H815" s="82"/>
    </row>
    <row r="816">
      <c r="B816" s="80"/>
      <c r="C816" s="81"/>
      <c r="D816" s="81"/>
      <c r="E816" s="81"/>
      <c r="F816" s="81"/>
      <c r="G816" s="81"/>
      <c r="H816" s="82"/>
    </row>
    <row r="817">
      <c r="B817" s="80"/>
      <c r="C817" s="81"/>
      <c r="D817" s="81"/>
      <c r="E817" s="81"/>
      <c r="F817" s="81"/>
      <c r="G817" s="81"/>
      <c r="H817" s="82"/>
    </row>
    <row r="818">
      <c r="B818" s="80"/>
      <c r="C818" s="81"/>
      <c r="D818" s="81"/>
      <c r="E818" s="81"/>
      <c r="F818" s="81"/>
      <c r="G818" s="81"/>
      <c r="H818" s="82"/>
    </row>
    <row r="819">
      <c r="B819" s="80"/>
      <c r="C819" s="81"/>
      <c r="D819" s="81"/>
      <c r="E819" s="81"/>
      <c r="F819" s="81"/>
      <c r="G819" s="81"/>
      <c r="H819" s="82"/>
    </row>
    <row r="820">
      <c r="B820" s="80"/>
      <c r="C820" s="81"/>
      <c r="D820" s="81"/>
      <c r="E820" s="81"/>
      <c r="F820" s="81"/>
      <c r="G820" s="81"/>
      <c r="H820" s="82"/>
    </row>
    <row r="821">
      <c r="B821" s="80"/>
      <c r="C821" s="81"/>
      <c r="D821" s="81"/>
      <c r="E821" s="81"/>
      <c r="F821" s="81"/>
      <c r="G821" s="81"/>
      <c r="H821" s="82"/>
    </row>
    <row r="822">
      <c r="B822" s="80"/>
      <c r="C822" s="81"/>
      <c r="D822" s="81"/>
      <c r="E822" s="81"/>
      <c r="F822" s="81"/>
      <c r="G822" s="81"/>
      <c r="H822" s="82"/>
    </row>
    <row r="823">
      <c r="B823" s="80"/>
      <c r="C823" s="81"/>
      <c r="D823" s="81"/>
      <c r="E823" s="81"/>
      <c r="F823" s="81"/>
      <c r="G823" s="81"/>
      <c r="H823" s="82"/>
    </row>
    <row r="824">
      <c r="B824" s="80"/>
      <c r="C824" s="81"/>
      <c r="D824" s="81"/>
      <c r="E824" s="81"/>
      <c r="F824" s="81"/>
      <c r="G824" s="81"/>
      <c r="H824" s="82"/>
    </row>
    <row r="825">
      <c r="B825" s="80"/>
      <c r="C825" s="81"/>
      <c r="D825" s="81"/>
      <c r="E825" s="81"/>
      <c r="F825" s="81"/>
      <c r="G825" s="81"/>
      <c r="H825" s="82"/>
    </row>
    <row r="826">
      <c r="B826" s="80"/>
      <c r="C826" s="81"/>
      <c r="D826" s="81"/>
      <c r="E826" s="81"/>
      <c r="F826" s="81"/>
      <c r="G826" s="81"/>
      <c r="H826" s="82"/>
    </row>
    <row r="827">
      <c r="B827" s="80"/>
      <c r="C827" s="81"/>
      <c r="D827" s="81"/>
      <c r="E827" s="81"/>
      <c r="F827" s="81"/>
      <c r="G827" s="81"/>
      <c r="H827" s="82"/>
    </row>
    <row r="828">
      <c r="B828" s="80"/>
      <c r="C828" s="81"/>
      <c r="D828" s="81"/>
      <c r="E828" s="81"/>
      <c r="F828" s="81"/>
      <c r="G828" s="81"/>
      <c r="H828" s="82"/>
    </row>
    <row r="829">
      <c r="B829" s="80"/>
      <c r="C829" s="81"/>
      <c r="D829" s="81"/>
      <c r="E829" s="81"/>
      <c r="F829" s="81"/>
      <c r="G829" s="81"/>
      <c r="H829" s="82"/>
    </row>
    <row r="830">
      <c r="B830" s="80"/>
      <c r="C830" s="81"/>
      <c r="D830" s="81"/>
      <c r="E830" s="81"/>
      <c r="F830" s="81"/>
      <c r="G830" s="81"/>
      <c r="H830" s="82"/>
    </row>
    <row r="831">
      <c r="B831" s="80"/>
      <c r="C831" s="81"/>
      <c r="D831" s="81"/>
      <c r="E831" s="81"/>
      <c r="F831" s="81"/>
      <c r="G831" s="81"/>
      <c r="H831" s="82"/>
    </row>
    <row r="832">
      <c r="B832" s="80"/>
      <c r="C832" s="81"/>
      <c r="D832" s="81"/>
      <c r="E832" s="81"/>
      <c r="F832" s="81"/>
      <c r="G832" s="81"/>
      <c r="H832" s="82"/>
    </row>
    <row r="833">
      <c r="B833" s="80"/>
      <c r="C833" s="81"/>
      <c r="D833" s="81"/>
      <c r="E833" s="81"/>
      <c r="F833" s="81"/>
      <c r="G833" s="81"/>
      <c r="H833" s="82"/>
    </row>
    <row r="834">
      <c r="B834" s="80"/>
      <c r="C834" s="81"/>
      <c r="D834" s="81"/>
      <c r="E834" s="81"/>
      <c r="F834" s="81"/>
      <c r="G834" s="81"/>
      <c r="H834" s="82"/>
    </row>
    <row r="835">
      <c r="B835" s="80"/>
      <c r="C835" s="81"/>
      <c r="D835" s="81"/>
      <c r="E835" s="81"/>
      <c r="F835" s="81"/>
      <c r="G835" s="81"/>
      <c r="H835" s="82"/>
    </row>
    <row r="836">
      <c r="B836" s="80"/>
      <c r="C836" s="81"/>
      <c r="D836" s="81"/>
      <c r="E836" s="81"/>
      <c r="F836" s="81"/>
      <c r="G836" s="81"/>
      <c r="H836" s="82"/>
    </row>
    <row r="837">
      <c r="B837" s="80"/>
      <c r="C837" s="81"/>
      <c r="D837" s="81"/>
      <c r="E837" s="81"/>
      <c r="F837" s="81"/>
      <c r="G837" s="81"/>
      <c r="H837" s="82"/>
    </row>
    <row r="838">
      <c r="B838" s="80"/>
      <c r="C838" s="81"/>
      <c r="D838" s="81"/>
      <c r="E838" s="81"/>
      <c r="F838" s="81"/>
      <c r="G838" s="81"/>
      <c r="H838" s="82"/>
    </row>
    <row r="839">
      <c r="B839" s="80"/>
      <c r="C839" s="81"/>
      <c r="D839" s="81"/>
      <c r="E839" s="81"/>
      <c r="F839" s="81"/>
      <c r="G839" s="81"/>
      <c r="H839" s="82"/>
    </row>
    <row r="840">
      <c r="B840" s="80"/>
      <c r="C840" s="81"/>
      <c r="D840" s="81"/>
      <c r="E840" s="81"/>
      <c r="F840" s="81"/>
      <c r="G840" s="81"/>
      <c r="H840" s="82"/>
    </row>
    <row r="841">
      <c r="B841" s="80"/>
      <c r="C841" s="81"/>
      <c r="D841" s="81"/>
      <c r="E841" s="81"/>
      <c r="F841" s="81"/>
      <c r="G841" s="81"/>
      <c r="H841" s="82"/>
    </row>
    <row r="842">
      <c r="B842" s="80"/>
      <c r="C842" s="81"/>
      <c r="D842" s="81"/>
      <c r="E842" s="81"/>
      <c r="F842" s="81"/>
      <c r="G842" s="81"/>
      <c r="H842" s="82"/>
    </row>
    <row r="843">
      <c r="B843" s="80"/>
      <c r="C843" s="81"/>
      <c r="D843" s="81"/>
      <c r="E843" s="81"/>
      <c r="F843" s="81"/>
      <c r="G843" s="81"/>
      <c r="H843" s="82"/>
    </row>
    <row r="844">
      <c r="B844" s="80"/>
      <c r="C844" s="81"/>
      <c r="D844" s="81"/>
      <c r="E844" s="81"/>
      <c r="F844" s="81"/>
      <c r="G844" s="81"/>
      <c r="H844" s="82"/>
    </row>
    <row r="845">
      <c r="B845" s="80"/>
      <c r="C845" s="81"/>
      <c r="D845" s="81"/>
      <c r="E845" s="81"/>
      <c r="F845" s="81"/>
      <c r="G845" s="81"/>
      <c r="H845" s="82"/>
    </row>
    <row r="846">
      <c r="B846" s="80"/>
      <c r="C846" s="81"/>
      <c r="D846" s="81"/>
      <c r="E846" s="81"/>
      <c r="F846" s="81"/>
      <c r="G846" s="81"/>
      <c r="H846" s="82"/>
    </row>
    <row r="847">
      <c r="B847" s="80"/>
      <c r="C847" s="81"/>
      <c r="D847" s="81"/>
      <c r="E847" s="81"/>
      <c r="F847" s="81"/>
      <c r="G847" s="81"/>
      <c r="H847" s="82"/>
    </row>
    <row r="848">
      <c r="B848" s="80"/>
      <c r="C848" s="81"/>
      <c r="D848" s="81"/>
      <c r="E848" s="81"/>
      <c r="F848" s="81"/>
      <c r="G848" s="81"/>
      <c r="H848" s="82"/>
    </row>
    <row r="849">
      <c r="B849" s="80"/>
      <c r="C849" s="81"/>
      <c r="D849" s="81"/>
      <c r="E849" s="81"/>
      <c r="F849" s="81"/>
      <c r="G849" s="81"/>
      <c r="H849" s="82"/>
    </row>
    <row r="850">
      <c r="B850" s="80"/>
      <c r="C850" s="81"/>
      <c r="D850" s="81"/>
      <c r="E850" s="81"/>
      <c r="F850" s="81"/>
      <c r="G850" s="81"/>
      <c r="H850" s="82"/>
    </row>
    <row r="851">
      <c r="B851" s="80"/>
      <c r="C851" s="81"/>
      <c r="D851" s="81"/>
      <c r="E851" s="81"/>
      <c r="F851" s="81"/>
      <c r="G851" s="81"/>
      <c r="H851" s="82"/>
    </row>
    <row r="852">
      <c r="B852" s="80"/>
      <c r="C852" s="81"/>
      <c r="D852" s="81"/>
      <c r="E852" s="81"/>
      <c r="F852" s="81"/>
      <c r="G852" s="81"/>
      <c r="H852" s="82"/>
    </row>
    <row r="853">
      <c r="B853" s="80"/>
      <c r="C853" s="81"/>
      <c r="D853" s="81"/>
      <c r="E853" s="81"/>
      <c r="F853" s="81"/>
      <c r="G853" s="81"/>
      <c r="H853" s="82"/>
    </row>
    <row r="854">
      <c r="B854" s="80"/>
      <c r="C854" s="81"/>
      <c r="D854" s="81"/>
      <c r="E854" s="81"/>
      <c r="F854" s="81"/>
      <c r="G854" s="81"/>
      <c r="H854" s="82"/>
    </row>
    <row r="855">
      <c r="B855" s="80"/>
      <c r="C855" s="81"/>
      <c r="D855" s="81"/>
      <c r="E855" s="81"/>
      <c r="F855" s="81"/>
      <c r="G855" s="81"/>
      <c r="H855" s="82"/>
    </row>
    <row r="856">
      <c r="B856" s="80"/>
      <c r="C856" s="81"/>
      <c r="D856" s="81"/>
      <c r="E856" s="81"/>
      <c r="F856" s="81"/>
      <c r="G856" s="81"/>
      <c r="H856" s="82"/>
    </row>
    <row r="857">
      <c r="B857" s="80"/>
      <c r="C857" s="81"/>
      <c r="D857" s="81"/>
      <c r="E857" s="81"/>
      <c r="F857" s="81"/>
      <c r="G857" s="81"/>
      <c r="H857" s="82"/>
    </row>
    <row r="858">
      <c r="B858" s="80"/>
      <c r="C858" s="81"/>
      <c r="D858" s="81"/>
      <c r="E858" s="81"/>
      <c r="F858" s="81"/>
      <c r="G858" s="81"/>
      <c r="H858" s="82"/>
    </row>
    <row r="859">
      <c r="B859" s="80"/>
      <c r="C859" s="81"/>
      <c r="D859" s="81"/>
      <c r="E859" s="81"/>
      <c r="F859" s="81"/>
      <c r="G859" s="81"/>
      <c r="H859" s="82"/>
    </row>
    <row r="860">
      <c r="B860" s="80"/>
      <c r="C860" s="81"/>
      <c r="D860" s="81"/>
      <c r="E860" s="81"/>
      <c r="F860" s="81"/>
      <c r="G860" s="81"/>
      <c r="H860" s="82"/>
    </row>
    <row r="861">
      <c r="B861" s="80"/>
      <c r="C861" s="81"/>
      <c r="D861" s="81"/>
      <c r="E861" s="81"/>
      <c r="F861" s="81"/>
      <c r="G861" s="81"/>
      <c r="H861" s="82"/>
    </row>
    <row r="862">
      <c r="B862" s="80"/>
      <c r="C862" s="81"/>
      <c r="D862" s="81"/>
      <c r="E862" s="81"/>
      <c r="F862" s="81"/>
      <c r="G862" s="81"/>
      <c r="H862" s="82"/>
    </row>
    <row r="863">
      <c r="B863" s="80"/>
      <c r="C863" s="81"/>
      <c r="D863" s="81"/>
      <c r="E863" s="81"/>
      <c r="F863" s="81"/>
      <c r="G863" s="81"/>
      <c r="H863" s="82"/>
    </row>
    <row r="864">
      <c r="B864" s="80"/>
      <c r="C864" s="81"/>
      <c r="D864" s="81"/>
      <c r="E864" s="81"/>
      <c r="F864" s="81"/>
      <c r="G864" s="81"/>
      <c r="H864" s="82"/>
    </row>
    <row r="865">
      <c r="B865" s="80"/>
      <c r="C865" s="81"/>
      <c r="D865" s="81"/>
      <c r="E865" s="81"/>
      <c r="F865" s="81"/>
      <c r="G865" s="81"/>
      <c r="H865" s="82"/>
    </row>
    <row r="866">
      <c r="B866" s="80"/>
      <c r="C866" s="81"/>
      <c r="D866" s="81"/>
      <c r="E866" s="81"/>
      <c r="F866" s="81"/>
      <c r="G866" s="81"/>
      <c r="H866" s="82"/>
    </row>
    <row r="867">
      <c r="B867" s="80"/>
      <c r="C867" s="81"/>
      <c r="D867" s="81"/>
      <c r="E867" s="81"/>
      <c r="F867" s="81"/>
      <c r="G867" s="81"/>
      <c r="H867" s="82"/>
    </row>
    <row r="868">
      <c r="B868" s="80"/>
      <c r="C868" s="81"/>
      <c r="D868" s="81"/>
      <c r="E868" s="81"/>
      <c r="F868" s="81"/>
      <c r="G868" s="81"/>
      <c r="H868" s="82"/>
    </row>
    <row r="869">
      <c r="B869" s="80"/>
      <c r="C869" s="81"/>
      <c r="D869" s="81"/>
      <c r="E869" s="81"/>
      <c r="F869" s="81"/>
      <c r="G869" s="81"/>
      <c r="H869" s="82"/>
    </row>
    <row r="870">
      <c r="B870" s="80"/>
      <c r="C870" s="81"/>
      <c r="D870" s="81"/>
      <c r="E870" s="81"/>
      <c r="F870" s="81"/>
      <c r="G870" s="81"/>
      <c r="H870" s="82"/>
    </row>
    <row r="871">
      <c r="B871" s="80"/>
      <c r="C871" s="81"/>
      <c r="D871" s="81"/>
      <c r="E871" s="81"/>
      <c r="F871" s="81"/>
      <c r="G871" s="81"/>
      <c r="H871" s="82"/>
    </row>
    <row r="872">
      <c r="B872" s="80"/>
      <c r="C872" s="81"/>
      <c r="D872" s="81"/>
      <c r="E872" s="81"/>
      <c r="F872" s="81"/>
      <c r="G872" s="81"/>
      <c r="H872" s="82"/>
    </row>
    <row r="873">
      <c r="B873" s="80"/>
      <c r="C873" s="81"/>
      <c r="D873" s="81"/>
      <c r="E873" s="81"/>
      <c r="F873" s="81"/>
      <c r="G873" s="81"/>
      <c r="H873" s="82"/>
    </row>
    <row r="874">
      <c r="B874" s="80"/>
      <c r="C874" s="81"/>
      <c r="D874" s="81"/>
      <c r="E874" s="81"/>
      <c r="F874" s="81"/>
      <c r="G874" s="81"/>
      <c r="H874" s="82"/>
    </row>
    <row r="875">
      <c r="B875" s="80"/>
      <c r="C875" s="81"/>
      <c r="D875" s="81"/>
      <c r="E875" s="81"/>
      <c r="F875" s="81"/>
      <c r="G875" s="81"/>
      <c r="H875" s="82"/>
    </row>
    <row r="876">
      <c r="B876" s="80"/>
      <c r="C876" s="81"/>
      <c r="D876" s="81"/>
      <c r="E876" s="81"/>
      <c r="F876" s="81"/>
      <c r="G876" s="81"/>
      <c r="H876" s="82"/>
    </row>
    <row r="877">
      <c r="B877" s="80"/>
      <c r="C877" s="81"/>
      <c r="D877" s="81"/>
      <c r="E877" s="81"/>
      <c r="F877" s="81"/>
      <c r="G877" s="81"/>
      <c r="H877" s="82"/>
    </row>
    <row r="878">
      <c r="B878" s="80"/>
      <c r="C878" s="81"/>
      <c r="D878" s="81"/>
      <c r="E878" s="81"/>
      <c r="F878" s="81"/>
      <c r="G878" s="81"/>
      <c r="H878" s="82"/>
    </row>
    <row r="879">
      <c r="B879" s="80"/>
      <c r="C879" s="81"/>
      <c r="D879" s="81"/>
      <c r="E879" s="81"/>
      <c r="F879" s="81"/>
      <c r="G879" s="81"/>
      <c r="H879" s="82"/>
    </row>
    <row r="880">
      <c r="B880" s="80"/>
      <c r="C880" s="81"/>
      <c r="D880" s="81"/>
      <c r="E880" s="81"/>
      <c r="F880" s="81"/>
      <c r="G880" s="81"/>
      <c r="H880" s="82"/>
    </row>
    <row r="881">
      <c r="B881" s="80"/>
      <c r="C881" s="81"/>
      <c r="D881" s="81"/>
      <c r="E881" s="81"/>
      <c r="F881" s="81"/>
      <c r="G881" s="81"/>
      <c r="H881" s="82"/>
    </row>
    <row r="882">
      <c r="B882" s="80"/>
      <c r="C882" s="81"/>
      <c r="D882" s="81"/>
      <c r="E882" s="81"/>
      <c r="F882" s="81"/>
      <c r="G882" s="81"/>
      <c r="H882" s="82"/>
    </row>
    <row r="883">
      <c r="B883" s="80"/>
      <c r="C883" s="81"/>
      <c r="D883" s="81"/>
      <c r="E883" s="81"/>
      <c r="F883" s="81"/>
      <c r="G883" s="81"/>
      <c r="H883" s="82"/>
    </row>
    <row r="884">
      <c r="B884" s="80"/>
      <c r="C884" s="81"/>
      <c r="D884" s="81"/>
      <c r="E884" s="81"/>
      <c r="F884" s="81"/>
      <c r="G884" s="81"/>
      <c r="H884" s="82"/>
    </row>
    <row r="885">
      <c r="B885" s="80"/>
      <c r="C885" s="81"/>
      <c r="D885" s="81"/>
      <c r="E885" s="81"/>
      <c r="F885" s="81"/>
      <c r="G885" s="81"/>
      <c r="H885" s="82"/>
    </row>
    <row r="886">
      <c r="B886" s="80"/>
      <c r="C886" s="81"/>
      <c r="D886" s="81"/>
      <c r="E886" s="81"/>
      <c r="F886" s="81"/>
      <c r="G886" s="81"/>
      <c r="H886" s="82"/>
    </row>
    <row r="887">
      <c r="B887" s="80"/>
      <c r="C887" s="81"/>
      <c r="D887" s="81"/>
      <c r="E887" s="81"/>
      <c r="F887" s="81"/>
      <c r="G887" s="81"/>
      <c r="H887" s="82"/>
    </row>
    <row r="888">
      <c r="B888" s="80"/>
      <c r="C888" s="81"/>
      <c r="D888" s="81"/>
      <c r="E888" s="81"/>
      <c r="F888" s="81"/>
      <c r="G888" s="81"/>
      <c r="H888" s="82"/>
    </row>
    <row r="889">
      <c r="B889" s="80"/>
      <c r="C889" s="81"/>
      <c r="D889" s="81"/>
      <c r="E889" s="81"/>
      <c r="F889" s="81"/>
      <c r="G889" s="81"/>
      <c r="H889" s="82"/>
    </row>
    <row r="890">
      <c r="B890" s="80"/>
      <c r="C890" s="81"/>
      <c r="D890" s="81"/>
      <c r="E890" s="81"/>
      <c r="F890" s="81"/>
      <c r="G890" s="81"/>
      <c r="H890" s="82"/>
    </row>
    <row r="891">
      <c r="B891" s="80"/>
      <c r="C891" s="81"/>
      <c r="D891" s="81"/>
      <c r="E891" s="81"/>
      <c r="F891" s="81"/>
      <c r="G891" s="81"/>
      <c r="H891" s="82"/>
    </row>
    <row r="892">
      <c r="B892" s="80"/>
      <c r="C892" s="81"/>
      <c r="D892" s="81"/>
      <c r="E892" s="81"/>
      <c r="F892" s="81"/>
      <c r="G892" s="81"/>
      <c r="H892" s="82"/>
    </row>
    <row r="893">
      <c r="B893" s="80"/>
      <c r="C893" s="81"/>
      <c r="D893" s="81"/>
      <c r="E893" s="81"/>
      <c r="F893" s="81"/>
      <c r="G893" s="81"/>
      <c r="H893" s="82"/>
    </row>
    <row r="894">
      <c r="B894" s="80"/>
      <c r="C894" s="81"/>
      <c r="D894" s="81"/>
      <c r="E894" s="81"/>
      <c r="F894" s="81"/>
      <c r="G894" s="81"/>
      <c r="H894" s="82"/>
    </row>
    <row r="895">
      <c r="B895" s="80"/>
      <c r="C895" s="81"/>
      <c r="D895" s="81"/>
      <c r="E895" s="81"/>
      <c r="F895" s="81"/>
      <c r="G895" s="81"/>
      <c r="H895" s="82"/>
    </row>
    <row r="896">
      <c r="B896" s="80"/>
      <c r="C896" s="81"/>
      <c r="D896" s="81"/>
      <c r="E896" s="81"/>
      <c r="F896" s="81"/>
      <c r="G896" s="81"/>
      <c r="H896" s="82"/>
    </row>
    <row r="897">
      <c r="B897" s="80"/>
      <c r="C897" s="81"/>
      <c r="D897" s="81"/>
      <c r="E897" s="81"/>
      <c r="F897" s="81"/>
      <c r="G897" s="81"/>
      <c r="H897" s="82"/>
    </row>
    <row r="898">
      <c r="B898" s="80"/>
      <c r="C898" s="81"/>
      <c r="D898" s="81"/>
      <c r="E898" s="81"/>
      <c r="F898" s="81"/>
      <c r="G898" s="81"/>
      <c r="H898" s="82"/>
    </row>
    <row r="899">
      <c r="B899" s="80"/>
      <c r="C899" s="81"/>
      <c r="D899" s="81"/>
      <c r="E899" s="81"/>
      <c r="F899" s="81"/>
      <c r="G899" s="81"/>
      <c r="H899" s="82"/>
    </row>
    <row r="900">
      <c r="B900" s="80"/>
      <c r="C900" s="81"/>
      <c r="D900" s="81"/>
      <c r="E900" s="81"/>
      <c r="F900" s="81"/>
      <c r="G900" s="81"/>
      <c r="H900" s="82"/>
    </row>
    <row r="901">
      <c r="B901" s="80"/>
      <c r="C901" s="81"/>
      <c r="D901" s="81"/>
      <c r="E901" s="81"/>
      <c r="F901" s="81"/>
      <c r="G901" s="81"/>
      <c r="H901" s="82"/>
    </row>
    <row r="902">
      <c r="B902" s="80"/>
      <c r="C902" s="81"/>
      <c r="D902" s="81"/>
      <c r="E902" s="81"/>
      <c r="F902" s="81"/>
      <c r="G902" s="81"/>
      <c r="H902" s="82"/>
    </row>
    <row r="903">
      <c r="B903" s="80"/>
      <c r="C903" s="81"/>
      <c r="D903" s="81"/>
      <c r="E903" s="81"/>
      <c r="F903" s="81"/>
      <c r="G903" s="81"/>
      <c r="H903" s="82"/>
    </row>
    <row r="904">
      <c r="B904" s="80"/>
      <c r="C904" s="81"/>
      <c r="D904" s="81"/>
      <c r="E904" s="81"/>
      <c r="F904" s="81"/>
      <c r="G904" s="81"/>
      <c r="H904" s="82"/>
    </row>
    <row r="905">
      <c r="B905" s="80"/>
      <c r="C905" s="81"/>
      <c r="D905" s="81"/>
      <c r="E905" s="81"/>
      <c r="F905" s="81"/>
      <c r="G905" s="81"/>
      <c r="H905" s="82"/>
    </row>
    <row r="906">
      <c r="B906" s="80"/>
      <c r="C906" s="81"/>
      <c r="D906" s="81"/>
      <c r="E906" s="81"/>
      <c r="F906" s="81"/>
      <c r="G906" s="81"/>
      <c r="H906" s="82"/>
    </row>
    <row r="907">
      <c r="B907" s="80"/>
      <c r="C907" s="81"/>
      <c r="D907" s="81"/>
      <c r="E907" s="81"/>
      <c r="F907" s="81"/>
      <c r="G907" s="81"/>
      <c r="H907" s="82"/>
    </row>
    <row r="908">
      <c r="B908" s="80"/>
      <c r="C908" s="81"/>
      <c r="D908" s="81"/>
      <c r="E908" s="81"/>
      <c r="F908" s="81"/>
      <c r="G908" s="81"/>
      <c r="H908" s="82"/>
    </row>
    <row r="909">
      <c r="B909" s="80"/>
      <c r="C909" s="81"/>
      <c r="D909" s="81"/>
      <c r="E909" s="81"/>
      <c r="F909" s="81"/>
      <c r="G909" s="81"/>
      <c r="H909" s="82"/>
    </row>
    <row r="910">
      <c r="B910" s="80"/>
      <c r="C910" s="81"/>
      <c r="D910" s="81"/>
      <c r="E910" s="81"/>
      <c r="F910" s="81"/>
      <c r="G910" s="81"/>
      <c r="H910" s="82"/>
    </row>
    <row r="911">
      <c r="B911" s="80"/>
      <c r="C911" s="81"/>
      <c r="D911" s="81"/>
      <c r="E911" s="81"/>
      <c r="F911" s="81"/>
      <c r="G911" s="81"/>
      <c r="H911" s="82"/>
    </row>
    <row r="912">
      <c r="B912" s="80"/>
      <c r="C912" s="81"/>
      <c r="D912" s="81"/>
      <c r="E912" s="81"/>
      <c r="F912" s="81"/>
      <c r="G912" s="81"/>
      <c r="H912" s="82"/>
    </row>
    <row r="913">
      <c r="B913" s="80"/>
      <c r="C913" s="81"/>
      <c r="D913" s="81"/>
      <c r="E913" s="81"/>
      <c r="F913" s="81"/>
      <c r="G913" s="81"/>
      <c r="H913" s="82"/>
    </row>
    <row r="914">
      <c r="B914" s="80"/>
      <c r="C914" s="81"/>
      <c r="D914" s="81"/>
      <c r="E914" s="81"/>
      <c r="F914" s="81"/>
      <c r="G914" s="81"/>
      <c r="H914" s="82"/>
    </row>
    <row r="915">
      <c r="B915" s="80"/>
      <c r="C915" s="81"/>
      <c r="D915" s="81"/>
      <c r="E915" s="81"/>
      <c r="F915" s="81"/>
      <c r="G915" s="81"/>
      <c r="H915" s="82"/>
    </row>
    <row r="916">
      <c r="B916" s="80"/>
      <c r="C916" s="81"/>
      <c r="D916" s="81"/>
      <c r="E916" s="81"/>
      <c r="F916" s="81"/>
      <c r="G916" s="81"/>
      <c r="H916" s="82"/>
    </row>
    <row r="917">
      <c r="B917" s="80"/>
      <c r="C917" s="81"/>
      <c r="D917" s="81"/>
      <c r="E917" s="81"/>
      <c r="F917" s="81"/>
      <c r="G917" s="81"/>
      <c r="H917" s="82"/>
    </row>
    <row r="918">
      <c r="B918" s="80"/>
      <c r="C918" s="81"/>
      <c r="D918" s="81"/>
      <c r="E918" s="81"/>
      <c r="F918" s="81"/>
      <c r="G918" s="81"/>
      <c r="H918" s="82"/>
    </row>
    <row r="919">
      <c r="B919" s="80"/>
      <c r="C919" s="81"/>
      <c r="D919" s="81"/>
      <c r="E919" s="81"/>
      <c r="F919" s="81"/>
      <c r="G919" s="81"/>
      <c r="H919" s="82"/>
    </row>
    <row r="920">
      <c r="B920" s="80"/>
      <c r="C920" s="81"/>
      <c r="D920" s="81"/>
      <c r="E920" s="81"/>
      <c r="F920" s="81"/>
      <c r="G920" s="81"/>
      <c r="H920" s="82"/>
    </row>
    <row r="921">
      <c r="B921" s="80"/>
      <c r="C921" s="81"/>
      <c r="D921" s="81"/>
      <c r="E921" s="81"/>
      <c r="F921" s="81"/>
      <c r="G921" s="81"/>
      <c r="H921" s="82"/>
    </row>
    <row r="922">
      <c r="B922" s="80"/>
      <c r="C922" s="81"/>
      <c r="D922" s="81"/>
      <c r="E922" s="81"/>
      <c r="F922" s="81"/>
      <c r="G922" s="81"/>
      <c r="H922" s="82"/>
    </row>
    <row r="923">
      <c r="B923" s="80"/>
      <c r="C923" s="81"/>
      <c r="D923" s="81"/>
      <c r="E923" s="81"/>
      <c r="F923" s="81"/>
      <c r="G923" s="81"/>
      <c r="H923" s="82"/>
    </row>
    <row r="924">
      <c r="B924" s="80"/>
      <c r="C924" s="81"/>
      <c r="D924" s="81"/>
      <c r="E924" s="81"/>
      <c r="F924" s="81"/>
      <c r="G924" s="81"/>
      <c r="H924" s="82"/>
    </row>
    <row r="925">
      <c r="B925" s="80"/>
      <c r="C925" s="81"/>
      <c r="D925" s="81"/>
      <c r="E925" s="81"/>
      <c r="F925" s="81"/>
      <c r="G925" s="81"/>
      <c r="H925" s="82"/>
    </row>
    <row r="926">
      <c r="B926" s="80"/>
      <c r="C926" s="81"/>
      <c r="D926" s="81"/>
      <c r="E926" s="81"/>
      <c r="F926" s="81"/>
      <c r="G926" s="81"/>
      <c r="H926" s="82"/>
    </row>
    <row r="927">
      <c r="B927" s="80"/>
      <c r="C927" s="81"/>
      <c r="D927" s="81"/>
      <c r="E927" s="81"/>
      <c r="F927" s="81"/>
      <c r="G927" s="81"/>
      <c r="H927" s="82"/>
    </row>
    <row r="928">
      <c r="B928" s="80"/>
      <c r="C928" s="81"/>
      <c r="D928" s="81"/>
      <c r="E928" s="81"/>
      <c r="F928" s="81"/>
      <c r="G928" s="81"/>
      <c r="H928" s="82"/>
    </row>
    <row r="929">
      <c r="B929" s="80"/>
      <c r="C929" s="81"/>
      <c r="D929" s="81"/>
      <c r="E929" s="81"/>
      <c r="F929" s="81"/>
      <c r="G929" s="81"/>
      <c r="H929" s="82"/>
    </row>
    <row r="930">
      <c r="B930" s="80"/>
      <c r="C930" s="81"/>
      <c r="D930" s="81"/>
      <c r="E930" s="81"/>
      <c r="F930" s="81"/>
      <c r="G930" s="81"/>
      <c r="H930" s="82"/>
    </row>
    <row r="931">
      <c r="B931" s="80"/>
      <c r="C931" s="81"/>
      <c r="D931" s="81"/>
      <c r="E931" s="81"/>
      <c r="F931" s="81"/>
      <c r="G931" s="81"/>
      <c r="H931" s="82"/>
    </row>
    <row r="932">
      <c r="B932" s="80"/>
      <c r="C932" s="81"/>
      <c r="D932" s="81"/>
      <c r="E932" s="81"/>
      <c r="F932" s="81"/>
      <c r="G932" s="81"/>
      <c r="H932" s="82"/>
    </row>
    <row r="933">
      <c r="B933" s="80"/>
      <c r="C933" s="81"/>
      <c r="D933" s="81"/>
      <c r="E933" s="81"/>
      <c r="F933" s="81"/>
      <c r="G933" s="81"/>
      <c r="H933" s="82"/>
    </row>
    <row r="934">
      <c r="B934" s="80"/>
      <c r="C934" s="81"/>
      <c r="D934" s="81"/>
      <c r="E934" s="81"/>
      <c r="F934" s="81"/>
      <c r="G934" s="81"/>
      <c r="H934" s="82"/>
    </row>
    <row r="935">
      <c r="B935" s="80"/>
      <c r="C935" s="81"/>
      <c r="D935" s="81"/>
      <c r="E935" s="81"/>
      <c r="F935" s="81"/>
      <c r="G935" s="81"/>
      <c r="H935" s="82"/>
    </row>
    <row r="936">
      <c r="B936" s="80"/>
      <c r="C936" s="81"/>
      <c r="D936" s="81"/>
      <c r="E936" s="81"/>
      <c r="F936" s="81"/>
      <c r="G936" s="81"/>
      <c r="H936" s="82"/>
    </row>
    <row r="937">
      <c r="B937" s="80"/>
      <c r="C937" s="81"/>
      <c r="D937" s="81"/>
      <c r="E937" s="81"/>
      <c r="F937" s="81"/>
      <c r="G937" s="81"/>
      <c r="H937" s="82"/>
    </row>
    <row r="938">
      <c r="B938" s="80"/>
      <c r="C938" s="81"/>
      <c r="D938" s="81"/>
      <c r="E938" s="81"/>
      <c r="F938" s="81"/>
      <c r="G938" s="81"/>
      <c r="H938" s="82"/>
    </row>
    <row r="939">
      <c r="B939" s="80"/>
      <c r="C939" s="81"/>
      <c r="D939" s="81"/>
      <c r="E939" s="81"/>
      <c r="F939" s="81"/>
      <c r="G939" s="81"/>
      <c r="H939" s="82"/>
    </row>
    <row r="940">
      <c r="B940" s="80"/>
      <c r="C940" s="81"/>
      <c r="D940" s="81"/>
      <c r="E940" s="81"/>
      <c r="F940" s="81"/>
      <c r="G940" s="81"/>
      <c r="H940" s="82"/>
    </row>
    <row r="941">
      <c r="B941" s="80"/>
      <c r="C941" s="81"/>
      <c r="D941" s="81"/>
      <c r="E941" s="81"/>
      <c r="F941" s="81"/>
      <c r="G941" s="81"/>
      <c r="H941" s="82"/>
    </row>
    <row r="942">
      <c r="B942" s="80"/>
      <c r="C942" s="81"/>
      <c r="D942" s="81"/>
      <c r="E942" s="81"/>
      <c r="F942" s="81"/>
      <c r="G942" s="81"/>
      <c r="H942" s="82"/>
    </row>
    <row r="943">
      <c r="B943" s="80"/>
      <c r="C943" s="81"/>
      <c r="D943" s="81"/>
      <c r="E943" s="81"/>
      <c r="F943" s="81"/>
      <c r="G943" s="81"/>
      <c r="H943" s="82"/>
    </row>
    <row r="944">
      <c r="B944" s="80"/>
      <c r="C944" s="81"/>
      <c r="D944" s="81"/>
      <c r="E944" s="81"/>
      <c r="F944" s="81"/>
      <c r="G944" s="81"/>
      <c r="H944" s="82"/>
    </row>
    <row r="945">
      <c r="B945" s="80"/>
      <c r="C945" s="81"/>
      <c r="D945" s="81"/>
      <c r="E945" s="81"/>
      <c r="F945" s="81"/>
      <c r="G945" s="81"/>
      <c r="H945" s="82"/>
    </row>
    <row r="946">
      <c r="B946" s="80"/>
      <c r="C946" s="81"/>
      <c r="D946" s="81"/>
      <c r="E946" s="81"/>
      <c r="F946" s="81"/>
      <c r="G946" s="81"/>
      <c r="H946" s="82"/>
    </row>
    <row r="947">
      <c r="B947" s="80"/>
      <c r="C947" s="81"/>
      <c r="D947" s="81"/>
      <c r="E947" s="81"/>
      <c r="F947" s="81"/>
      <c r="G947" s="81"/>
      <c r="H947" s="82"/>
    </row>
    <row r="948">
      <c r="B948" s="80"/>
      <c r="C948" s="81"/>
      <c r="D948" s="81"/>
      <c r="E948" s="81"/>
      <c r="F948" s="81"/>
      <c r="G948" s="81"/>
      <c r="H948" s="82"/>
    </row>
    <row r="949">
      <c r="B949" s="80"/>
      <c r="C949" s="81"/>
      <c r="D949" s="81"/>
      <c r="E949" s="81"/>
      <c r="F949" s="81"/>
      <c r="G949" s="81"/>
      <c r="H949" s="82"/>
    </row>
    <row r="950">
      <c r="B950" s="80"/>
      <c r="C950" s="81"/>
      <c r="D950" s="81"/>
      <c r="E950" s="81"/>
      <c r="F950" s="81"/>
      <c r="G950" s="81"/>
      <c r="H950" s="82"/>
    </row>
    <row r="951">
      <c r="B951" s="80"/>
      <c r="C951" s="81"/>
      <c r="D951" s="81"/>
      <c r="E951" s="81"/>
      <c r="F951" s="81"/>
      <c r="G951" s="81"/>
      <c r="H951" s="82"/>
    </row>
    <row r="952">
      <c r="B952" s="80"/>
      <c r="C952" s="81"/>
      <c r="D952" s="81"/>
      <c r="E952" s="81"/>
      <c r="F952" s="81"/>
      <c r="G952" s="81"/>
      <c r="H952" s="82"/>
    </row>
    <row r="953">
      <c r="B953" s="80"/>
      <c r="C953" s="81"/>
      <c r="D953" s="81"/>
      <c r="E953" s="81"/>
      <c r="F953" s="81"/>
      <c r="G953" s="81"/>
      <c r="H953" s="82"/>
    </row>
    <row r="954">
      <c r="B954" s="80"/>
      <c r="C954" s="81"/>
      <c r="D954" s="81"/>
      <c r="E954" s="81"/>
      <c r="F954" s="81"/>
      <c r="G954" s="81"/>
      <c r="H954" s="82"/>
    </row>
    <row r="955">
      <c r="B955" s="80"/>
      <c r="C955" s="81"/>
      <c r="D955" s="81"/>
      <c r="E955" s="81"/>
      <c r="F955" s="81"/>
      <c r="G955" s="81"/>
      <c r="H955" s="82"/>
    </row>
    <row r="956">
      <c r="B956" s="80"/>
      <c r="C956" s="81"/>
      <c r="D956" s="81"/>
      <c r="E956" s="81"/>
      <c r="F956" s="81"/>
      <c r="G956" s="81"/>
      <c r="H956" s="82"/>
    </row>
    <row r="957">
      <c r="B957" s="80"/>
      <c r="C957" s="81"/>
      <c r="D957" s="81"/>
      <c r="E957" s="81"/>
      <c r="F957" s="81"/>
      <c r="G957" s="81"/>
      <c r="H957" s="82"/>
    </row>
    <row r="958">
      <c r="B958" s="80"/>
      <c r="C958" s="81"/>
      <c r="D958" s="81"/>
      <c r="E958" s="81"/>
      <c r="F958" s="81"/>
      <c r="G958" s="81"/>
      <c r="H958" s="82"/>
    </row>
    <row r="959">
      <c r="B959" s="80"/>
      <c r="C959" s="81"/>
      <c r="D959" s="81"/>
      <c r="E959" s="81"/>
      <c r="F959" s="81"/>
      <c r="G959" s="81"/>
      <c r="H959" s="82"/>
    </row>
    <row r="960">
      <c r="B960" s="80"/>
      <c r="C960" s="81"/>
      <c r="D960" s="81"/>
      <c r="E960" s="81"/>
      <c r="F960" s="81"/>
      <c r="G960" s="81"/>
      <c r="H960" s="82"/>
    </row>
    <row r="961">
      <c r="B961" s="80"/>
      <c r="C961" s="81"/>
      <c r="D961" s="81"/>
      <c r="E961" s="81"/>
      <c r="F961" s="81"/>
      <c r="G961" s="81"/>
      <c r="H961" s="82"/>
    </row>
    <row r="962">
      <c r="B962" s="80"/>
      <c r="C962" s="81"/>
      <c r="D962" s="81"/>
      <c r="E962" s="81"/>
      <c r="F962" s="81"/>
      <c r="G962" s="81"/>
      <c r="H962" s="82"/>
    </row>
    <row r="963">
      <c r="B963" s="80"/>
      <c r="C963" s="81"/>
      <c r="D963" s="81"/>
      <c r="E963" s="81"/>
      <c r="F963" s="81"/>
      <c r="G963" s="81"/>
      <c r="H963" s="82"/>
    </row>
    <row r="964">
      <c r="B964" s="80"/>
      <c r="C964" s="81"/>
      <c r="D964" s="81"/>
      <c r="E964" s="81"/>
      <c r="F964" s="81"/>
      <c r="G964" s="81"/>
      <c r="H964" s="82"/>
    </row>
    <row r="965">
      <c r="B965" s="80"/>
      <c r="C965" s="81"/>
      <c r="D965" s="81"/>
      <c r="E965" s="81"/>
      <c r="F965" s="81"/>
      <c r="G965" s="81"/>
      <c r="H965" s="82"/>
    </row>
    <row r="966">
      <c r="B966" s="80"/>
      <c r="C966" s="81"/>
      <c r="D966" s="81"/>
      <c r="E966" s="81"/>
      <c r="F966" s="81"/>
      <c r="G966" s="81"/>
      <c r="H966" s="82"/>
    </row>
    <row r="967">
      <c r="B967" s="80"/>
      <c r="C967" s="81"/>
      <c r="D967" s="81"/>
      <c r="E967" s="81"/>
      <c r="F967" s="81"/>
      <c r="G967" s="81"/>
      <c r="H967" s="82"/>
    </row>
    <row r="968">
      <c r="B968" s="80"/>
      <c r="C968" s="81"/>
      <c r="D968" s="81"/>
      <c r="E968" s="81"/>
      <c r="F968" s="81"/>
      <c r="G968" s="81"/>
      <c r="H968" s="82"/>
    </row>
    <row r="969">
      <c r="B969" s="80"/>
      <c r="C969" s="81"/>
      <c r="D969" s="81"/>
      <c r="E969" s="81"/>
      <c r="F969" s="81"/>
      <c r="G969" s="81"/>
      <c r="H969" s="82"/>
    </row>
    <row r="970">
      <c r="B970" s="80"/>
      <c r="C970" s="81"/>
      <c r="D970" s="81"/>
      <c r="E970" s="81"/>
      <c r="F970" s="81"/>
      <c r="G970" s="81"/>
      <c r="H970" s="82"/>
    </row>
    <row r="971">
      <c r="B971" s="80"/>
      <c r="C971" s="81"/>
      <c r="D971" s="81"/>
      <c r="E971" s="81"/>
      <c r="F971" s="81"/>
      <c r="G971" s="81"/>
      <c r="H971" s="82"/>
    </row>
    <row r="972">
      <c r="B972" s="80"/>
      <c r="C972" s="81"/>
      <c r="D972" s="81"/>
      <c r="E972" s="81"/>
      <c r="F972" s="81"/>
      <c r="G972" s="81"/>
      <c r="H972" s="82"/>
    </row>
    <row r="973">
      <c r="B973" s="80"/>
      <c r="C973" s="81"/>
      <c r="D973" s="81"/>
      <c r="E973" s="81"/>
      <c r="F973" s="81"/>
      <c r="G973" s="81"/>
      <c r="H973" s="82"/>
    </row>
    <row r="974">
      <c r="B974" s="80"/>
      <c r="C974" s="81"/>
      <c r="D974" s="81"/>
      <c r="E974" s="81"/>
      <c r="F974" s="81"/>
      <c r="G974" s="81"/>
      <c r="H974" s="82"/>
    </row>
    <row r="975">
      <c r="B975" s="80"/>
      <c r="C975" s="81"/>
      <c r="D975" s="81"/>
      <c r="E975" s="81"/>
      <c r="F975" s="81"/>
      <c r="G975" s="81"/>
      <c r="H975" s="82"/>
    </row>
    <row r="976">
      <c r="B976" s="80"/>
      <c r="C976" s="81"/>
      <c r="D976" s="81"/>
      <c r="E976" s="81"/>
      <c r="F976" s="81"/>
      <c r="G976" s="81"/>
      <c r="H976" s="82"/>
    </row>
    <row r="977">
      <c r="B977" s="80"/>
      <c r="C977" s="81"/>
      <c r="D977" s="81"/>
      <c r="E977" s="81"/>
      <c r="F977" s="81"/>
      <c r="G977" s="81"/>
      <c r="H977" s="82"/>
    </row>
    <row r="978">
      <c r="B978" s="80"/>
      <c r="C978" s="81"/>
      <c r="D978" s="81"/>
      <c r="E978" s="81"/>
      <c r="F978" s="81"/>
      <c r="G978" s="81"/>
      <c r="H978" s="82"/>
    </row>
    <row r="979">
      <c r="B979" s="80"/>
      <c r="C979" s="81"/>
      <c r="D979" s="81"/>
      <c r="E979" s="81"/>
      <c r="F979" s="81"/>
      <c r="G979" s="81"/>
      <c r="H979" s="82"/>
    </row>
    <row r="980">
      <c r="B980" s="80"/>
      <c r="C980" s="81"/>
      <c r="D980" s="81"/>
      <c r="E980" s="81"/>
      <c r="F980" s="81"/>
      <c r="G980" s="81"/>
      <c r="H980" s="82"/>
    </row>
    <row r="981">
      <c r="B981" s="80"/>
      <c r="C981" s="81"/>
      <c r="D981" s="81"/>
      <c r="E981" s="81"/>
      <c r="F981" s="81"/>
      <c r="G981" s="81"/>
      <c r="H981" s="82"/>
    </row>
    <row r="982">
      <c r="B982" s="80"/>
      <c r="C982" s="81"/>
      <c r="D982" s="81"/>
      <c r="E982" s="81"/>
      <c r="F982" s="81"/>
      <c r="G982" s="81"/>
      <c r="H982" s="82"/>
    </row>
    <row r="983">
      <c r="B983" s="80"/>
      <c r="C983" s="81"/>
      <c r="D983" s="81"/>
      <c r="E983" s="81"/>
      <c r="F983" s="81"/>
      <c r="G983" s="81"/>
      <c r="H983" s="82"/>
    </row>
    <row r="984">
      <c r="B984" s="80"/>
      <c r="C984" s="81"/>
      <c r="D984" s="81"/>
      <c r="E984" s="81"/>
      <c r="F984" s="81"/>
      <c r="G984" s="81"/>
      <c r="H984" s="82"/>
    </row>
    <row r="985">
      <c r="B985" s="80"/>
      <c r="C985" s="81"/>
      <c r="D985" s="81"/>
      <c r="E985" s="81"/>
      <c r="F985" s="81"/>
      <c r="G985" s="81"/>
      <c r="H985" s="82"/>
    </row>
    <row r="986">
      <c r="B986" s="80"/>
      <c r="C986" s="81"/>
      <c r="D986" s="81"/>
      <c r="E986" s="81"/>
      <c r="F986" s="81"/>
      <c r="G986" s="81"/>
      <c r="H986" s="82"/>
    </row>
    <row r="987">
      <c r="B987" s="80"/>
      <c r="C987" s="81"/>
      <c r="D987" s="81"/>
      <c r="E987" s="81"/>
      <c r="F987" s="81"/>
      <c r="G987" s="81"/>
      <c r="H987" s="82"/>
    </row>
    <row r="988">
      <c r="B988" s="80"/>
      <c r="C988" s="81"/>
      <c r="D988" s="81"/>
      <c r="E988" s="81"/>
      <c r="F988" s="81"/>
      <c r="G988" s="81"/>
      <c r="H988" s="82"/>
    </row>
    <row r="989">
      <c r="B989" s="80"/>
      <c r="C989" s="81"/>
      <c r="D989" s="81"/>
      <c r="E989" s="81"/>
      <c r="F989" s="81"/>
      <c r="G989" s="81"/>
      <c r="H989" s="82"/>
    </row>
    <row r="990">
      <c r="B990" s="80"/>
      <c r="C990" s="81"/>
      <c r="D990" s="81"/>
      <c r="E990" s="81"/>
      <c r="F990" s="81"/>
      <c r="G990" s="81"/>
      <c r="H990" s="82"/>
    </row>
    <row r="991">
      <c r="B991" s="80"/>
      <c r="C991" s="81"/>
      <c r="D991" s="81"/>
      <c r="E991" s="81"/>
      <c r="F991" s="81"/>
      <c r="G991" s="81"/>
      <c r="H991" s="82"/>
    </row>
    <row r="992">
      <c r="B992" s="80"/>
      <c r="C992" s="81"/>
      <c r="D992" s="81"/>
      <c r="E992" s="81"/>
      <c r="F992" s="81"/>
      <c r="G992" s="81"/>
      <c r="H992" s="82"/>
    </row>
    <row r="993">
      <c r="B993" s="80"/>
      <c r="C993" s="81"/>
      <c r="D993" s="81"/>
      <c r="E993" s="81"/>
      <c r="F993" s="81"/>
      <c r="G993" s="81"/>
      <c r="H993" s="82"/>
    </row>
    <row r="994">
      <c r="B994" s="80"/>
      <c r="C994" s="81"/>
      <c r="D994" s="81"/>
      <c r="E994" s="81"/>
      <c r="F994" s="81"/>
      <c r="G994" s="81"/>
      <c r="H994" s="82"/>
    </row>
    <row r="995">
      <c r="B995" s="80"/>
      <c r="C995" s="81"/>
      <c r="D995" s="81"/>
      <c r="E995" s="81"/>
      <c r="F995" s="81"/>
      <c r="G995" s="81"/>
      <c r="H995" s="82"/>
    </row>
    <row r="996">
      <c r="B996" s="80"/>
      <c r="C996" s="81"/>
      <c r="D996" s="81"/>
      <c r="E996" s="81"/>
      <c r="F996" s="81"/>
      <c r="G996" s="81"/>
      <c r="H996" s="82"/>
    </row>
    <row r="997">
      <c r="B997" s="80"/>
      <c r="C997" s="81"/>
      <c r="D997" s="81"/>
      <c r="E997" s="81"/>
      <c r="F997" s="81"/>
      <c r="G997" s="81"/>
      <c r="H997" s="82"/>
    </row>
    <row r="998">
      <c r="B998" s="80"/>
      <c r="C998" s="81"/>
      <c r="D998" s="81"/>
      <c r="E998" s="81"/>
      <c r="F998" s="81"/>
      <c r="G998" s="81"/>
      <c r="H998" s="82"/>
    </row>
    <row r="999">
      <c r="B999" s="80"/>
      <c r="C999" s="81"/>
      <c r="D999" s="81"/>
      <c r="E999" s="81"/>
      <c r="F999" s="81"/>
      <c r="G999" s="81"/>
      <c r="H999" s="82"/>
    </row>
    <row r="1000">
      <c r="B1000" s="85"/>
      <c r="C1000" s="86"/>
      <c r="D1000" s="86"/>
      <c r="E1000" s="86"/>
      <c r="F1000" s="86"/>
      <c r="G1000" s="86"/>
      <c r="H1000" s="87"/>
    </row>
  </sheetData>
  <mergeCells count="2">
    <mergeCell ref="B1:H1"/>
    <mergeCell ref="I14:J14"/>
  </mergeCells>
  <hyperlinks>
    <hyperlink r:id="rId1" ref="H3"/>
    <hyperlink r:id="rId2" ref="H4"/>
    <hyperlink r:id="rId3" ref="H5"/>
    <hyperlink r:id="rId4" ref="H6"/>
    <hyperlink r:id="rId5" ref="H7"/>
  </hyperlinks>
  <drawing r:id="rId6"/>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showGridLines="0" workbookViewId="0"/>
  </sheetViews>
  <sheetFormatPr customHeight="1" defaultColWidth="12.63" defaultRowHeight="15.75"/>
  <cols>
    <col customWidth="1" min="1" max="1" width="3.13"/>
    <col customWidth="1" min="3" max="3" width="13.13"/>
    <col customWidth="1" min="5" max="5" width="14.0"/>
  </cols>
  <sheetData>
    <row r="1">
      <c r="A1" s="88"/>
      <c r="B1" s="89" t="s">
        <v>299</v>
      </c>
      <c r="C1" s="90" t="s">
        <v>300</v>
      </c>
      <c r="I1" s="88"/>
      <c r="J1" s="88"/>
      <c r="K1" s="88"/>
      <c r="L1" s="88"/>
      <c r="M1" s="88"/>
      <c r="N1" s="88"/>
      <c r="O1" s="88"/>
      <c r="P1" s="88"/>
      <c r="Q1" s="88"/>
      <c r="R1" s="88"/>
      <c r="S1" s="88"/>
      <c r="T1" s="88"/>
      <c r="U1" s="88"/>
      <c r="V1" s="88"/>
      <c r="W1" s="88"/>
      <c r="X1" s="88"/>
      <c r="Y1" s="88"/>
      <c r="Z1" s="88"/>
      <c r="AA1" s="88"/>
    </row>
    <row r="2">
      <c r="A2" s="88"/>
      <c r="B2" s="88"/>
      <c r="C2" s="88"/>
      <c r="D2" s="88"/>
      <c r="E2" s="88"/>
      <c r="F2" s="88"/>
      <c r="G2" s="91"/>
      <c r="H2" s="88"/>
      <c r="I2" s="88"/>
      <c r="J2" s="88"/>
      <c r="K2" s="88"/>
      <c r="L2" s="88"/>
      <c r="M2" s="88"/>
      <c r="N2" s="88"/>
      <c r="O2" s="88"/>
      <c r="P2" s="88"/>
      <c r="Q2" s="88"/>
      <c r="R2" s="88"/>
      <c r="S2" s="88"/>
      <c r="T2" s="88"/>
      <c r="U2" s="88"/>
      <c r="V2" s="88"/>
      <c r="W2" s="88"/>
      <c r="X2" s="88"/>
      <c r="Y2" s="88"/>
      <c r="Z2" s="88"/>
      <c r="AA2" s="88"/>
    </row>
    <row r="3">
      <c r="A3" s="88"/>
      <c r="B3" s="92" t="s">
        <v>301</v>
      </c>
      <c r="E3" s="88"/>
      <c r="F3" s="88"/>
      <c r="G3" s="93" t="s">
        <v>302</v>
      </c>
      <c r="H3" s="94">
        <f>TODAY()</f>
        <v>45793</v>
      </c>
      <c r="I3" s="88"/>
      <c r="J3" s="88"/>
      <c r="K3" s="88"/>
      <c r="L3" s="88"/>
      <c r="M3" s="88"/>
      <c r="N3" s="88"/>
      <c r="O3" s="88"/>
      <c r="P3" s="88"/>
      <c r="Q3" s="88"/>
      <c r="R3" s="88"/>
      <c r="S3" s="88"/>
      <c r="T3" s="88"/>
      <c r="U3" s="88"/>
      <c r="V3" s="88"/>
      <c r="W3" s="88"/>
      <c r="X3" s="88"/>
      <c r="Y3" s="88"/>
      <c r="Z3" s="88"/>
      <c r="AA3" s="88"/>
    </row>
    <row r="4">
      <c r="A4" s="95"/>
      <c r="B4" s="96" t="s">
        <v>303</v>
      </c>
      <c r="E4" s="97"/>
      <c r="F4" s="88"/>
      <c r="G4" s="93" t="s">
        <v>304</v>
      </c>
      <c r="H4" s="83" t="s">
        <v>305</v>
      </c>
      <c r="I4" s="88"/>
      <c r="J4" s="88"/>
      <c r="K4" s="88"/>
      <c r="L4" s="88"/>
      <c r="M4" s="88"/>
      <c r="N4" s="88"/>
      <c r="O4" s="88"/>
      <c r="P4" s="88"/>
      <c r="Q4" s="88"/>
      <c r="R4" s="88"/>
      <c r="S4" s="88"/>
      <c r="T4" s="88"/>
      <c r="U4" s="88"/>
      <c r="V4" s="88"/>
      <c r="W4" s="88"/>
      <c r="X4" s="88"/>
      <c r="Y4" s="88"/>
      <c r="Z4" s="88"/>
      <c r="AA4" s="88"/>
    </row>
    <row r="5">
      <c r="A5" s="88"/>
      <c r="B5" s="88"/>
      <c r="C5" s="88"/>
      <c r="D5" s="88"/>
      <c r="E5" s="88"/>
      <c r="F5" s="88"/>
      <c r="G5" s="95"/>
      <c r="H5" s="88"/>
      <c r="I5" s="88"/>
      <c r="J5" s="88"/>
      <c r="K5" s="88"/>
      <c r="L5" s="88"/>
      <c r="M5" s="88"/>
      <c r="N5" s="88"/>
      <c r="O5" s="88"/>
      <c r="P5" s="88"/>
      <c r="Q5" s="88"/>
      <c r="R5" s="88"/>
      <c r="S5" s="88"/>
      <c r="T5" s="88"/>
      <c r="U5" s="88"/>
      <c r="V5" s="88"/>
      <c r="W5" s="88"/>
      <c r="X5" s="88"/>
      <c r="Y5" s="88"/>
      <c r="Z5" s="88"/>
      <c r="AA5" s="88"/>
    </row>
    <row r="6">
      <c r="A6" s="88"/>
      <c r="B6" s="93" t="s">
        <v>306</v>
      </c>
      <c r="C6" s="98" t="str">
        <f t="array" ref="C6">IFNA(INDEX('Supplier Contact List'!C3:C1000,Match(C7,'Supplier Contact List'!B3:B1000,0)),"")</f>
        <v>Contact B</v>
      </c>
      <c r="E6" s="93" t="s">
        <v>307</v>
      </c>
      <c r="F6" s="83" t="s">
        <v>308</v>
      </c>
      <c r="H6" s="88"/>
      <c r="I6" s="88"/>
      <c r="J6" s="88"/>
      <c r="K6" s="88"/>
      <c r="L6" s="88"/>
      <c r="M6" s="88"/>
      <c r="N6" s="88"/>
      <c r="O6" s="88"/>
      <c r="P6" s="88"/>
      <c r="Q6" s="88"/>
      <c r="R6" s="88"/>
      <c r="S6" s="88"/>
      <c r="T6" s="88"/>
      <c r="U6" s="88"/>
      <c r="V6" s="88"/>
      <c r="W6" s="88"/>
      <c r="X6" s="88"/>
      <c r="Y6" s="88"/>
      <c r="Z6" s="88"/>
      <c r="AA6" s="88"/>
    </row>
    <row r="7">
      <c r="A7" s="88"/>
      <c r="B7" s="88"/>
      <c r="C7" s="99" t="s">
        <v>145</v>
      </c>
      <c r="E7" s="88"/>
      <c r="F7" s="83" t="s">
        <v>301</v>
      </c>
      <c r="H7" s="88"/>
      <c r="I7" s="88"/>
      <c r="J7" s="88"/>
      <c r="K7" s="88"/>
      <c r="L7" s="88"/>
      <c r="M7" s="88"/>
      <c r="N7" s="88"/>
      <c r="O7" s="88"/>
      <c r="P7" s="88"/>
      <c r="Q7" s="88"/>
      <c r="R7" s="88"/>
      <c r="S7" s="88"/>
      <c r="T7" s="88"/>
      <c r="U7" s="88"/>
      <c r="V7" s="88"/>
      <c r="W7" s="88"/>
      <c r="X7" s="88"/>
      <c r="Y7" s="88"/>
      <c r="Z7" s="88"/>
      <c r="AA7" s="88"/>
    </row>
    <row r="8">
      <c r="A8" s="88"/>
      <c r="B8" s="88"/>
      <c r="C8" s="84" t="str">
        <f t="array" ref="C8">IFNA(INDEX('Supplier Contact List'!D3:D1000,Match(C7,'Supplier Contact List'!B3:B1000,0)),"")</f>
        <v>Address B</v>
      </c>
      <c r="D8" s="83"/>
      <c r="E8" s="88"/>
      <c r="F8" s="83" t="s">
        <v>309</v>
      </c>
      <c r="H8" s="88"/>
      <c r="I8" s="88"/>
      <c r="J8" s="88"/>
      <c r="K8" s="88"/>
      <c r="L8" s="88"/>
      <c r="M8" s="88"/>
      <c r="N8" s="88"/>
      <c r="O8" s="88"/>
      <c r="P8" s="88"/>
      <c r="Q8" s="88"/>
      <c r="R8" s="88"/>
      <c r="S8" s="88"/>
      <c r="T8" s="88"/>
      <c r="U8" s="88"/>
      <c r="V8" s="88"/>
      <c r="W8" s="88"/>
      <c r="X8" s="88"/>
      <c r="Y8" s="88"/>
      <c r="Z8" s="88"/>
      <c r="AA8" s="88"/>
    </row>
    <row r="9">
      <c r="A9" s="88"/>
      <c r="B9" s="88"/>
      <c r="C9" s="84" t="str">
        <f t="array" ref="C9">IFNA(INDEX('Supplier Contact List'!E3:E1000,Match(C7,'Supplier Contact List'!B3:B1000,0)),"")</f>
        <v>City B</v>
      </c>
      <c r="D9" s="83"/>
      <c r="E9" s="83"/>
      <c r="F9" s="83" t="s">
        <v>310</v>
      </c>
      <c r="H9" s="88"/>
      <c r="I9" s="88"/>
      <c r="J9" s="88"/>
      <c r="K9" s="88"/>
      <c r="L9" s="88"/>
      <c r="M9" s="88"/>
      <c r="N9" s="88"/>
      <c r="O9" s="88"/>
      <c r="P9" s="88"/>
      <c r="Q9" s="88"/>
      <c r="R9" s="88"/>
      <c r="S9" s="88"/>
      <c r="T9" s="88"/>
      <c r="U9" s="88"/>
      <c r="V9" s="88"/>
      <c r="W9" s="88"/>
      <c r="X9" s="88"/>
      <c r="Y9" s="88"/>
      <c r="Z9" s="88"/>
      <c r="AA9" s="88"/>
    </row>
    <row r="10">
      <c r="A10" s="88"/>
      <c r="B10" s="88"/>
      <c r="C10" s="83" t="str">
        <f t="array" ref="C10">IFNA(INDEX('Supplier Contact List'!F3:F1000,Match(C7,'Supplier Contact List'!B3:B1000,0)),"")</f>
        <v>Phone B2</v>
      </c>
      <c r="D10" s="83"/>
      <c r="E10" s="88"/>
      <c r="F10" s="83" t="s">
        <v>311</v>
      </c>
      <c r="H10" s="88"/>
      <c r="I10" s="88"/>
      <c r="J10" s="88"/>
      <c r="K10" s="88"/>
      <c r="L10" s="88"/>
      <c r="M10" s="88"/>
      <c r="N10" s="88"/>
      <c r="O10" s="88"/>
      <c r="P10" s="88"/>
      <c r="Q10" s="88"/>
      <c r="R10" s="88"/>
      <c r="S10" s="88"/>
      <c r="T10" s="88"/>
      <c r="U10" s="88"/>
      <c r="V10" s="88"/>
      <c r="W10" s="88"/>
      <c r="X10" s="88"/>
      <c r="Y10" s="88"/>
      <c r="Z10" s="88"/>
      <c r="AA10" s="88"/>
    </row>
    <row r="11">
      <c r="A11" s="88"/>
      <c r="B11" s="100"/>
      <c r="C11" s="100"/>
      <c r="D11" s="100"/>
      <c r="E11" s="100"/>
      <c r="F11" s="100"/>
      <c r="G11" s="100"/>
      <c r="H11" s="101"/>
      <c r="I11" s="88"/>
      <c r="J11" s="88"/>
      <c r="K11" s="88"/>
      <c r="L11" s="88"/>
      <c r="M11" s="88"/>
      <c r="N11" s="88"/>
      <c r="O11" s="88"/>
      <c r="P11" s="88"/>
      <c r="Q11" s="88"/>
      <c r="R11" s="88"/>
      <c r="S11" s="88"/>
      <c r="T11" s="88"/>
      <c r="U11" s="88"/>
      <c r="V11" s="88"/>
      <c r="W11" s="88"/>
      <c r="X11" s="88"/>
      <c r="Y11" s="88"/>
      <c r="Z11" s="88"/>
      <c r="AA11" s="88"/>
    </row>
    <row r="12">
      <c r="A12" s="102"/>
      <c r="B12" s="47"/>
      <c r="H12" s="103"/>
      <c r="I12" s="88"/>
      <c r="J12" s="88"/>
      <c r="K12" s="88"/>
      <c r="L12" s="88"/>
      <c r="M12" s="88"/>
      <c r="N12" s="88"/>
      <c r="O12" s="88"/>
      <c r="P12" s="88"/>
      <c r="Q12" s="88"/>
      <c r="R12" s="88"/>
      <c r="S12" s="88"/>
      <c r="T12" s="88"/>
      <c r="U12" s="88"/>
      <c r="V12" s="88"/>
      <c r="W12" s="88"/>
      <c r="X12" s="88"/>
      <c r="Y12" s="88"/>
      <c r="Z12" s="88"/>
      <c r="AA12" s="88"/>
    </row>
    <row r="13" ht="24.0" customHeight="1">
      <c r="A13" s="104"/>
      <c r="B13" s="105" t="s">
        <v>312</v>
      </c>
      <c r="C13" s="106" t="s">
        <v>313</v>
      </c>
      <c r="D13" s="107" t="s">
        <v>88</v>
      </c>
      <c r="E13" s="108"/>
      <c r="F13" s="109" t="s">
        <v>314</v>
      </c>
      <c r="G13" s="106" t="s">
        <v>315</v>
      </c>
      <c r="H13" s="109" t="s">
        <v>316</v>
      </c>
      <c r="I13" s="88"/>
      <c r="J13" s="88"/>
      <c r="K13" s="88"/>
      <c r="L13" s="88"/>
      <c r="M13" s="88"/>
      <c r="N13" s="88"/>
      <c r="O13" s="88"/>
      <c r="P13" s="88"/>
      <c r="Q13" s="88"/>
      <c r="R13" s="88"/>
      <c r="S13" s="88"/>
      <c r="T13" s="88"/>
      <c r="U13" s="88"/>
      <c r="V13" s="88"/>
      <c r="W13" s="88"/>
      <c r="X13" s="88"/>
      <c r="Y13" s="88"/>
      <c r="Z13" s="88"/>
      <c r="AA13" s="88"/>
    </row>
    <row r="14">
      <c r="A14" s="110"/>
      <c r="B14" s="111">
        <v>100.0</v>
      </c>
      <c r="C14" s="112" t="s">
        <v>317</v>
      </c>
      <c r="D14" s="113" t="s">
        <v>152</v>
      </c>
      <c r="E14" s="114"/>
      <c r="F14" s="115">
        <f t="array" ref="F14">IFNA(INDEX('Inventory List'!S4:S1000,Match(D14,'Inventory List'!A4:A1000,0)),"")</f>
        <v>10</v>
      </c>
      <c r="G14" s="116" t="s">
        <v>318</v>
      </c>
      <c r="H14" s="117">
        <f t="shared" ref="H14:H33" si="1">IF(B14="","",B14*F14)</f>
        <v>1000</v>
      </c>
      <c r="I14" s="88"/>
      <c r="J14" s="88"/>
      <c r="K14" s="88"/>
      <c r="L14" s="88"/>
      <c r="M14" s="88"/>
      <c r="N14" s="88"/>
      <c r="O14" s="88"/>
      <c r="P14" s="88"/>
      <c r="Q14" s="88"/>
      <c r="R14" s="88"/>
      <c r="S14" s="88"/>
      <c r="T14" s="88"/>
      <c r="U14" s="88"/>
      <c r="V14" s="88"/>
      <c r="W14" s="88"/>
      <c r="X14" s="88"/>
      <c r="Y14" s="88"/>
      <c r="Z14" s="88"/>
      <c r="AA14" s="88"/>
    </row>
    <row r="15">
      <c r="A15" s="110"/>
      <c r="B15" s="118">
        <v>5.0</v>
      </c>
      <c r="C15" s="112" t="s">
        <v>319</v>
      </c>
      <c r="D15" s="113" t="s">
        <v>131</v>
      </c>
      <c r="E15" s="114"/>
      <c r="F15" s="115">
        <f t="array" ref="F15">IFNA(INDEX('Inventory List'!S5:S1001,Match(D15,'Inventory List'!A5:A1001,0)),"")</f>
        <v>0.9</v>
      </c>
      <c r="G15" s="119" t="s">
        <v>320</v>
      </c>
      <c r="H15" s="117">
        <f t="shared" si="1"/>
        <v>4.5</v>
      </c>
      <c r="I15" s="88"/>
      <c r="J15" s="88"/>
      <c r="K15" s="88"/>
      <c r="L15" s="88"/>
      <c r="M15" s="88"/>
      <c r="N15" s="88"/>
      <c r="O15" s="88"/>
      <c r="P15" s="88"/>
      <c r="Q15" s="88"/>
      <c r="R15" s="88"/>
      <c r="S15" s="88"/>
      <c r="T15" s="88"/>
      <c r="U15" s="88"/>
      <c r="V15" s="88"/>
      <c r="W15" s="88"/>
      <c r="X15" s="88"/>
      <c r="Y15" s="88"/>
      <c r="Z15" s="88"/>
      <c r="AA15" s="88"/>
    </row>
    <row r="16">
      <c r="A16" s="110"/>
      <c r="B16" s="120"/>
      <c r="C16" s="121"/>
      <c r="D16" s="113" t="s">
        <v>124</v>
      </c>
      <c r="E16" s="114"/>
      <c r="F16" s="115">
        <f t="array" ref="F16">IFNA(INDEX('Inventory List'!S6:S1002,Match(D16,'Inventory List'!A6:A1002,0)),"")</f>
        <v>0.9</v>
      </c>
      <c r="G16" s="122"/>
      <c r="H16" s="117" t="str">
        <f t="shared" si="1"/>
        <v/>
      </c>
      <c r="I16" s="88"/>
      <c r="J16" s="88"/>
      <c r="K16" s="88"/>
      <c r="L16" s="88"/>
      <c r="M16" s="88"/>
      <c r="N16" s="88"/>
      <c r="O16" s="88"/>
      <c r="P16" s="88"/>
      <c r="Q16" s="88"/>
      <c r="R16" s="88"/>
      <c r="S16" s="88"/>
      <c r="T16" s="88"/>
      <c r="U16" s="88"/>
      <c r="V16" s="88"/>
      <c r="W16" s="88"/>
      <c r="X16" s="88"/>
      <c r="Y16" s="88"/>
      <c r="Z16" s="88"/>
      <c r="AA16" s="88"/>
    </row>
    <row r="17">
      <c r="A17" s="110"/>
      <c r="B17" s="120"/>
      <c r="C17" s="121"/>
      <c r="D17" s="123"/>
      <c r="E17" s="114"/>
      <c r="F17" s="115" t="str">
        <f t="array" ref="F17">IFNA(INDEX('Inventory List'!S7:S1003,Match(D17,'Inventory List'!A7:A1003,0)),"")</f>
        <v/>
      </c>
      <c r="G17" s="122"/>
      <c r="H17" s="117" t="str">
        <f t="shared" si="1"/>
        <v/>
      </c>
      <c r="I17" s="88"/>
      <c r="J17" s="88"/>
      <c r="K17" s="88"/>
      <c r="L17" s="88"/>
      <c r="M17" s="88"/>
      <c r="N17" s="88"/>
      <c r="O17" s="88"/>
      <c r="P17" s="88"/>
      <c r="Q17" s="88"/>
      <c r="R17" s="88"/>
      <c r="S17" s="88"/>
      <c r="T17" s="88"/>
      <c r="U17" s="88"/>
      <c r="V17" s="88"/>
      <c r="W17" s="88"/>
      <c r="X17" s="88"/>
      <c r="Y17" s="88"/>
      <c r="Z17" s="88"/>
      <c r="AA17" s="88"/>
    </row>
    <row r="18">
      <c r="A18" s="110"/>
      <c r="B18" s="120"/>
      <c r="C18" s="121"/>
      <c r="D18" s="123"/>
      <c r="E18" s="114"/>
      <c r="F18" s="115" t="str">
        <f t="array" ref="F18">IFNA(INDEX('Inventory List'!S8:S1004,Match(D18,'Inventory List'!A8:A1004,0)),"")</f>
        <v/>
      </c>
      <c r="G18" s="122"/>
      <c r="H18" s="117" t="str">
        <f t="shared" si="1"/>
        <v/>
      </c>
      <c r="I18" s="88"/>
      <c r="J18" s="88"/>
      <c r="K18" s="88"/>
      <c r="L18" s="88"/>
      <c r="M18" s="88"/>
      <c r="N18" s="88"/>
      <c r="O18" s="88"/>
      <c r="P18" s="88"/>
      <c r="Q18" s="88"/>
      <c r="R18" s="88"/>
      <c r="S18" s="88"/>
      <c r="T18" s="88"/>
      <c r="U18" s="88"/>
      <c r="V18" s="88"/>
      <c r="W18" s="88"/>
      <c r="X18" s="88"/>
      <c r="Y18" s="88"/>
      <c r="Z18" s="88"/>
      <c r="AA18" s="88"/>
    </row>
    <row r="19">
      <c r="A19" s="110"/>
      <c r="B19" s="120"/>
      <c r="C19" s="121"/>
      <c r="D19" s="123"/>
      <c r="E19" s="114"/>
      <c r="F19" s="115" t="str">
        <f t="array" ref="F19">IFNA(INDEX('Inventory List'!S9:S1005,Match(D19,'Inventory List'!A9:A1005,0)),"")</f>
        <v/>
      </c>
      <c r="G19" s="122"/>
      <c r="H19" s="117" t="str">
        <f t="shared" si="1"/>
        <v/>
      </c>
      <c r="I19" s="88"/>
      <c r="J19" s="88"/>
      <c r="K19" s="88"/>
      <c r="L19" s="88"/>
      <c r="M19" s="88"/>
      <c r="N19" s="88"/>
      <c r="O19" s="88"/>
      <c r="P19" s="88"/>
      <c r="Q19" s="88"/>
      <c r="R19" s="88"/>
      <c r="S19" s="88"/>
      <c r="T19" s="88"/>
      <c r="U19" s="88"/>
      <c r="V19" s="88"/>
      <c r="W19" s="88"/>
      <c r="X19" s="88"/>
      <c r="Y19" s="88"/>
      <c r="Z19" s="88"/>
      <c r="AA19" s="88"/>
    </row>
    <row r="20">
      <c r="A20" s="110"/>
      <c r="B20" s="120"/>
      <c r="C20" s="121"/>
      <c r="D20" s="123"/>
      <c r="E20" s="114"/>
      <c r="F20" s="115" t="str">
        <f t="array" ref="F20">IFNA(INDEX('Inventory List'!S10:S1006,Match(D20,'Inventory List'!A10:A1006,0)),"")</f>
        <v/>
      </c>
      <c r="G20" s="122"/>
      <c r="H20" s="117" t="str">
        <f t="shared" si="1"/>
        <v/>
      </c>
      <c r="I20" s="88"/>
      <c r="J20" s="88"/>
      <c r="K20" s="88"/>
      <c r="L20" s="88"/>
      <c r="M20" s="88"/>
      <c r="N20" s="88"/>
      <c r="O20" s="88"/>
      <c r="P20" s="88"/>
      <c r="Q20" s="88"/>
      <c r="R20" s="88"/>
      <c r="S20" s="88"/>
      <c r="T20" s="88"/>
      <c r="U20" s="88"/>
      <c r="V20" s="88"/>
      <c r="W20" s="88"/>
      <c r="X20" s="88"/>
      <c r="Y20" s="88"/>
      <c r="Z20" s="88"/>
      <c r="AA20" s="88"/>
    </row>
    <row r="21">
      <c r="A21" s="110"/>
      <c r="B21" s="120"/>
      <c r="C21" s="121"/>
      <c r="D21" s="123"/>
      <c r="E21" s="114"/>
      <c r="F21" s="115" t="str">
        <f t="array" ref="F21">IFNA(INDEX('Inventory List'!S11:S1007,Match(D21,'Inventory List'!A11:A1007,0)),"")</f>
        <v/>
      </c>
      <c r="G21" s="122"/>
      <c r="H21" s="117" t="str">
        <f t="shared" si="1"/>
        <v/>
      </c>
      <c r="I21" s="88"/>
      <c r="J21" s="88"/>
      <c r="K21" s="88"/>
      <c r="L21" s="88"/>
      <c r="M21" s="88"/>
      <c r="N21" s="88"/>
      <c r="O21" s="88"/>
      <c r="P21" s="88"/>
      <c r="Q21" s="88"/>
      <c r="R21" s="88"/>
      <c r="S21" s="88"/>
      <c r="T21" s="88"/>
      <c r="U21" s="88"/>
      <c r="V21" s="88"/>
      <c r="W21" s="88"/>
      <c r="X21" s="88"/>
      <c r="Y21" s="88"/>
      <c r="Z21" s="88"/>
      <c r="AA21" s="88"/>
    </row>
    <row r="22">
      <c r="A22" s="110"/>
      <c r="B22" s="120"/>
      <c r="C22" s="121"/>
      <c r="D22" s="123"/>
      <c r="E22" s="114"/>
      <c r="F22" s="115" t="str">
        <f t="array" ref="F22">IFNA(INDEX('Inventory List'!S12:S1008,Match(D22,'Inventory List'!A12:A1008,0)),"")</f>
        <v/>
      </c>
      <c r="G22" s="122"/>
      <c r="H22" s="117" t="str">
        <f t="shared" si="1"/>
        <v/>
      </c>
      <c r="I22" s="88"/>
      <c r="J22" s="88"/>
      <c r="K22" s="88"/>
      <c r="L22" s="88"/>
      <c r="M22" s="88"/>
      <c r="N22" s="88"/>
      <c r="O22" s="88"/>
      <c r="P22" s="88"/>
      <c r="Q22" s="88"/>
      <c r="R22" s="88"/>
      <c r="S22" s="88"/>
      <c r="T22" s="88"/>
      <c r="U22" s="88"/>
      <c r="V22" s="88"/>
      <c r="W22" s="88"/>
      <c r="X22" s="88"/>
      <c r="Y22" s="88"/>
      <c r="Z22" s="88"/>
      <c r="AA22" s="88"/>
    </row>
    <row r="23">
      <c r="A23" s="110"/>
      <c r="B23" s="120"/>
      <c r="C23" s="121"/>
      <c r="D23" s="123"/>
      <c r="E23" s="114"/>
      <c r="F23" s="115" t="str">
        <f t="array" ref="F23">IFNA(INDEX('Inventory List'!S13:S1009,Match(D23,'Inventory List'!A13:A1009,0)),"")</f>
        <v/>
      </c>
      <c r="G23" s="122"/>
      <c r="H23" s="117" t="str">
        <f t="shared" si="1"/>
        <v/>
      </c>
      <c r="I23" s="88"/>
      <c r="J23" s="88"/>
      <c r="K23" s="88"/>
      <c r="L23" s="88"/>
      <c r="M23" s="88"/>
      <c r="N23" s="88"/>
      <c r="O23" s="88"/>
      <c r="P23" s="88"/>
      <c r="Q23" s="88"/>
      <c r="R23" s="88"/>
      <c r="S23" s="88"/>
      <c r="T23" s="88"/>
      <c r="U23" s="88"/>
      <c r="V23" s="88"/>
      <c r="W23" s="88"/>
      <c r="X23" s="88"/>
      <c r="Y23" s="88"/>
      <c r="Z23" s="88"/>
      <c r="AA23" s="88"/>
    </row>
    <row r="24">
      <c r="A24" s="110"/>
      <c r="B24" s="120"/>
      <c r="C24" s="121"/>
      <c r="D24" s="123"/>
      <c r="E24" s="114"/>
      <c r="F24" s="115" t="str">
        <f t="array" ref="F24">IFNA(INDEX('Inventory List'!S14:S1010,Match(D24,'Inventory List'!A14:A1010,0)),"")</f>
        <v/>
      </c>
      <c r="G24" s="122"/>
      <c r="H24" s="117" t="str">
        <f t="shared" si="1"/>
        <v/>
      </c>
      <c r="I24" s="88"/>
      <c r="J24" s="88"/>
      <c r="K24" s="88"/>
      <c r="L24" s="88"/>
      <c r="M24" s="88"/>
      <c r="N24" s="88"/>
      <c r="O24" s="88"/>
      <c r="P24" s="88"/>
      <c r="Q24" s="88"/>
      <c r="R24" s="88"/>
      <c r="S24" s="88"/>
      <c r="T24" s="88"/>
      <c r="U24" s="88"/>
      <c r="V24" s="88"/>
      <c r="W24" s="88"/>
      <c r="X24" s="88"/>
      <c r="Y24" s="88"/>
      <c r="Z24" s="88"/>
      <c r="AA24" s="88"/>
    </row>
    <row r="25">
      <c r="A25" s="110"/>
      <c r="B25" s="120"/>
      <c r="C25" s="121"/>
      <c r="D25" s="123"/>
      <c r="E25" s="114"/>
      <c r="F25" s="115" t="str">
        <f t="array" ref="F25">IFNA(INDEX('Inventory List'!S15:S1011,Match(D25,'Inventory List'!A15:A1011,0)),"")</f>
        <v/>
      </c>
      <c r="G25" s="122"/>
      <c r="H25" s="117" t="str">
        <f t="shared" si="1"/>
        <v/>
      </c>
      <c r="I25" s="88"/>
      <c r="J25" s="88"/>
      <c r="K25" s="88"/>
      <c r="L25" s="88"/>
      <c r="M25" s="88"/>
      <c r="N25" s="88"/>
      <c r="O25" s="88"/>
      <c r="P25" s="88"/>
      <c r="Q25" s="88"/>
      <c r="R25" s="88"/>
      <c r="S25" s="88"/>
      <c r="T25" s="88"/>
      <c r="U25" s="88"/>
      <c r="V25" s="88"/>
      <c r="W25" s="88"/>
      <c r="X25" s="88"/>
      <c r="Y25" s="88"/>
      <c r="Z25" s="88"/>
      <c r="AA25" s="88"/>
    </row>
    <row r="26">
      <c r="A26" s="110"/>
      <c r="B26" s="120"/>
      <c r="C26" s="121"/>
      <c r="D26" s="123"/>
      <c r="E26" s="114"/>
      <c r="F26" s="115" t="str">
        <f t="array" ref="F26">IFNA(INDEX('Inventory List'!S16:S1012,Match(D26,'Inventory List'!A16:A1012,0)),"")</f>
        <v/>
      </c>
      <c r="G26" s="122"/>
      <c r="H26" s="117" t="str">
        <f t="shared" si="1"/>
        <v/>
      </c>
      <c r="I26" s="88"/>
      <c r="J26" s="88"/>
      <c r="K26" s="88"/>
      <c r="L26" s="88"/>
      <c r="M26" s="88"/>
      <c r="N26" s="88"/>
      <c r="O26" s="88"/>
      <c r="P26" s="88"/>
      <c r="Q26" s="88"/>
      <c r="R26" s="88"/>
      <c r="S26" s="88"/>
      <c r="T26" s="88"/>
      <c r="U26" s="88"/>
      <c r="V26" s="88"/>
      <c r="W26" s="88"/>
      <c r="X26" s="88"/>
      <c r="Y26" s="88"/>
      <c r="Z26" s="88"/>
      <c r="AA26" s="88"/>
    </row>
    <row r="27">
      <c r="A27" s="110"/>
      <c r="B27" s="120"/>
      <c r="C27" s="121"/>
      <c r="D27" s="123"/>
      <c r="E27" s="114"/>
      <c r="F27" s="115" t="str">
        <f t="array" ref="F27">IFNA(INDEX('Inventory List'!S17:S1013,Match(D27,'Inventory List'!A17:A1013,0)),"")</f>
        <v/>
      </c>
      <c r="G27" s="122"/>
      <c r="H27" s="117" t="str">
        <f t="shared" si="1"/>
        <v/>
      </c>
      <c r="I27" s="88"/>
      <c r="J27" s="88"/>
      <c r="K27" s="88"/>
      <c r="L27" s="88"/>
      <c r="M27" s="88"/>
      <c r="N27" s="88"/>
      <c r="O27" s="88"/>
      <c r="P27" s="88"/>
      <c r="Q27" s="88"/>
      <c r="R27" s="88"/>
      <c r="S27" s="88"/>
      <c r="T27" s="88"/>
      <c r="U27" s="88"/>
      <c r="V27" s="88"/>
      <c r="W27" s="88"/>
      <c r="X27" s="88"/>
      <c r="Y27" s="88"/>
      <c r="Z27" s="88"/>
      <c r="AA27" s="88"/>
    </row>
    <row r="28">
      <c r="A28" s="110"/>
      <c r="B28" s="120"/>
      <c r="C28" s="121"/>
      <c r="D28" s="123"/>
      <c r="E28" s="114"/>
      <c r="F28" s="115" t="str">
        <f t="array" ref="F28">IFNA(INDEX('Inventory List'!S18:S1014,Match(D28,'Inventory List'!A18:A1014,0)),"")</f>
        <v/>
      </c>
      <c r="G28" s="122"/>
      <c r="H28" s="117" t="str">
        <f t="shared" si="1"/>
        <v/>
      </c>
      <c r="I28" s="88"/>
      <c r="J28" s="88"/>
      <c r="K28" s="88"/>
      <c r="L28" s="88"/>
      <c r="M28" s="88"/>
      <c r="N28" s="88"/>
      <c r="O28" s="88"/>
      <c r="P28" s="88"/>
      <c r="Q28" s="88"/>
      <c r="R28" s="88"/>
      <c r="S28" s="88"/>
      <c r="T28" s="88"/>
      <c r="U28" s="88"/>
      <c r="V28" s="88"/>
      <c r="W28" s="88"/>
      <c r="X28" s="88"/>
      <c r="Y28" s="88"/>
      <c r="Z28" s="88"/>
      <c r="AA28" s="88"/>
    </row>
    <row r="29">
      <c r="A29" s="110"/>
      <c r="B29" s="120"/>
      <c r="C29" s="121"/>
      <c r="D29" s="123"/>
      <c r="E29" s="114"/>
      <c r="F29" s="115" t="str">
        <f t="array" ref="F29">IFNA(INDEX('Inventory List'!S19:S1015,Match(D29,'Inventory List'!A19:A1015,0)),"")</f>
        <v/>
      </c>
      <c r="G29" s="122"/>
      <c r="H29" s="117" t="str">
        <f t="shared" si="1"/>
        <v/>
      </c>
      <c r="I29" s="88"/>
      <c r="J29" s="88"/>
      <c r="K29" s="88"/>
      <c r="L29" s="88"/>
      <c r="M29" s="88"/>
      <c r="N29" s="88"/>
      <c r="O29" s="88"/>
      <c r="P29" s="88"/>
      <c r="Q29" s="88"/>
      <c r="R29" s="88"/>
      <c r="S29" s="88"/>
      <c r="T29" s="88"/>
      <c r="U29" s="88"/>
      <c r="V29" s="88"/>
      <c r="W29" s="88"/>
      <c r="X29" s="88"/>
      <c r="Y29" s="88"/>
      <c r="Z29" s="88"/>
      <c r="AA29" s="88"/>
    </row>
    <row r="30">
      <c r="A30" s="110"/>
      <c r="B30" s="120"/>
      <c r="C30" s="121"/>
      <c r="D30" s="123"/>
      <c r="E30" s="114"/>
      <c r="F30" s="115" t="str">
        <f t="array" ref="F30">IFNA(INDEX('Inventory List'!S20:S1016,Match(D30,'Inventory List'!A20:A1016,0)),"")</f>
        <v/>
      </c>
      <c r="G30" s="122"/>
      <c r="H30" s="117" t="str">
        <f t="shared" si="1"/>
        <v/>
      </c>
      <c r="I30" s="88"/>
      <c r="J30" s="88"/>
      <c r="K30" s="88"/>
      <c r="L30" s="88"/>
      <c r="M30" s="88"/>
      <c r="N30" s="88"/>
      <c r="O30" s="88"/>
      <c r="P30" s="88"/>
      <c r="Q30" s="88"/>
      <c r="R30" s="88"/>
      <c r="S30" s="88"/>
      <c r="T30" s="88"/>
      <c r="U30" s="88"/>
      <c r="V30" s="88"/>
      <c r="W30" s="88"/>
      <c r="X30" s="88"/>
      <c r="Y30" s="88"/>
      <c r="Z30" s="88"/>
      <c r="AA30" s="88"/>
    </row>
    <row r="31">
      <c r="A31" s="110"/>
      <c r="B31" s="120"/>
      <c r="C31" s="121"/>
      <c r="D31" s="123"/>
      <c r="E31" s="114"/>
      <c r="F31" s="115" t="str">
        <f t="array" ref="F31">IFNA(INDEX('Inventory List'!S21:S1017,Match(D31,'Inventory List'!A21:A1017,0)),"")</f>
        <v/>
      </c>
      <c r="G31" s="122"/>
      <c r="H31" s="117" t="str">
        <f t="shared" si="1"/>
        <v/>
      </c>
      <c r="I31" s="88"/>
      <c r="J31" s="88"/>
      <c r="K31" s="88"/>
      <c r="L31" s="88"/>
      <c r="M31" s="88"/>
      <c r="N31" s="88"/>
      <c r="O31" s="88"/>
      <c r="P31" s="88"/>
      <c r="Q31" s="88"/>
      <c r="R31" s="88"/>
      <c r="S31" s="88"/>
      <c r="T31" s="88"/>
      <c r="U31" s="88"/>
      <c r="V31" s="88"/>
      <c r="W31" s="88"/>
      <c r="X31" s="88"/>
      <c r="Y31" s="88"/>
      <c r="Z31" s="88"/>
      <c r="AA31" s="88"/>
    </row>
    <row r="32">
      <c r="A32" s="110"/>
      <c r="B32" s="120"/>
      <c r="C32" s="121"/>
      <c r="D32" s="123"/>
      <c r="E32" s="114"/>
      <c r="F32" s="115" t="str">
        <f t="array" ref="F32">IFNA(INDEX('Inventory List'!S22:S1018,Match(D32,'Inventory List'!A22:A1018,0)),"")</f>
        <v/>
      </c>
      <c r="G32" s="122"/>
      <c r="H32" s="117" t="str">
        <f t="shared" si="1"/>
        <v/>
      </c>
      <c r="I32" s="88"/>
      <c r="J32" s="88"/>
      <c r="K32" s="88"/>
      <c r="L32" s="88"/>
      <c r="M32" s="101"/>
      <c r="N32" s="101"/>
      <c r="O32" s="101"/>
      <c r="P32" s="101"/>
      <c r="Q32" s="101"/>
      <c r="R32" s="101"/>
      <c r="S32" s="88"/>
      <c r="T32" s="88"/>
      <c r="U32" s="88"/>
      <c r="V32" s="88"/>
      <c r="W32" s="88"/>
      <c r="X32" s="88"/>
      <c r="Y32" s="88"/>
      <c r="Z32" s="88"/>
      <c r="AA32" s="88"/>
    </row>
    <row r="33">
      <c r="A33" s="110"/>
      <c r="B33" s="120"/>
      <c r="C33" s="121"/>
      <c r="D33" s="123"/>
      <c r="E33" s="114"/>
      <c r="F33" s="115" t="str">
        <f t="array" ref="F33">IFNA(INDEX('Inventory List'!S23:S1019,Match(D33,'Inventory List'!A23:A1019,0)),"")</f>
        <v/>
      </c>
      <c r="G33" s="122"/>
      <c r="H33" s="117" t="str">
        <f t="shared" si="1"/>
        <v/>
      </c>
      <c r="I33" s="88"/>
      <c r="J33" s="88"/>
      <c r="K33" s="88"/>
      <c r="L33" s="124"/>
      <c r="M33" s="125"/>
      <c r="N33" s="125"/>
      <c r="O33" s="125"/>
      <c r="P33" s="125"/>
      <c r="Q33" s="125"/>
      <c r="R33" s="125"/>
      <c r="S33" s="88"/>
      <c r="T33" s="88"/>
      <c r="U33" s="88"/>
      <c r="V33" s="88"/>
      <c r="W33" s="88"/>
      <c r="X33" s="88"/>
      <c r="Y33" s="88"/>
      <c r="Z33" s="88"/>
      <c r="AA33" s="88"/>
    </row>
    <row r="34">
      <c r="A34" s="88"/>
      <c r="B34" s="126"/>
      <c r="C34" s="127"/>
      <c r="D34" s="127"/>
      <c r="E34" s="127"/>
      <c r="F34" s="85"/>
      <c r="G34" s="128" t="s">
        <v>321</v>
      </c>
      <c r="H34" s="129">
        <f>IF(SUM(H14:H33)&gt;0,SUM(H14:H33),"")</f>
        <v>1004.5</v>
      </c>
      <c r="I34" s="88"/>
      <c r="J34" s="88"/>
      <c r="K34" s="88"/>
      <c r="L34" s="88"/>
      <c r="M34" s="88"/>
      <c r="N34" s="88"/>
      <c r="O34" s="88"/>
      <c r="P34" s="88"/>
      <c r="Q34" s="88"/>
      <c r="R34" s="88"/>
      <c r="S34" s="88"/>
      <c r="T34" s="88"/>
      <c r="U34" s="88"/>
      <c r="V34" s="88"/>
      <c r="W34" s="88"/>
      <c r="X34" s="88"/>
      <c r="Y34" s="88"/>
      <c r="Z34" s="88"/>
      <c r="AA34" s="88"/>
    </row>
    <row r="35">
      <c r="A35" s="88"/>
      <c r="B35" s="130" t="s">
        <v>322</v>
      </c>
      <c r="C35" s="131">
        <v>0.1</v>
      </c>
      <c r="D35" s="132" t="s">
        <v>323</v>
      </c>
      <c r="E35" s="133">
        <v>0.0</v>
      </c>
      <c r="F35" s="134"/>
      <c r="G35" s="128" t="s">
        <v>324</v>
      </c>
      <c r="H35" s="135">
        <f>IF(H34&gt;0,((H34*C35)+E35),"")</f>
        <v>100.45</v>
      </c>
      <c r="I35" s="88"/>
      <c r="J35" s="88"/>
      <c r="K35" s="88"/>
      <c r="L35" s="88"/>
      <c r="M35" s="88"/>
      <c r="N35" s="88"/>
      <c r="O35" s="88"/>
      <c r="P35" s="88"/>
      <c r="Q35" s="88"/>
      <c r="R35" s="88"/>
      <c r="S35" s="88"/>
      <c r="T35" s="88"/>
      <c r="U35" s="88"/>
      <c r="V35" s="88"/>
      <c r="W35" s="88"/>
      <c r="X35" s="88"/>
      <c r="Y35" s="88"/>
      <c r="Z35" s="88"/>
      <c r="AA35" s="88"/>
    </row>
    <row r="36">
      <c r="A36" s="88"/>
      <c r="B36" s="136"/>
      <c r="C36" s="137"/>
      <c r="D36" s="137"/>
      <c r="E36" s="137"/>
      <c r="F36" s="138"/>
      <c r="G36" s="139" t="s">
        <v>94</v>
      </c>
      <c r="H36" s="140">
        <f>H34-H35</f>
        <v>904.05</v>
      </c>
      <c r="I36" s="88"/>
      <c r="J36" s="88"/>
      <c r="K36" s="88"/>
      <c r="L36" s="88"/>
      <c r="M36" s="88"/>
      <c r="N36" s="88"/>
      <c r="O36" s="88"/>
      <c r="P36" s="88"/>
      <c r="Q36" s="88"/>
      <c r="R36" s="88"/>
      <c r="S36" s="88"/>
      <c r="T36" s="88"/>
      <c r="U36" s="88"/>
      <c r="V36" s="88"/>
      <c r="W36" s="88"/>
      <c r="X36" s="88"/>
      <c r="Y36" s="88"/>
      <c r="Z36" s="88"/>
      <c r="AA36" s="88"/>
    </row>
    <row r="37">
      <c r="A37" s="141"/>
      <c r="B37" s="125"/>
      <c r="C37" s="125"/>
      <c r="D37" s="125"/>
      <c r="E37" s="125"/>
      <c r="F37" s="125"/>
      <c r="G37" s="125"/>
      <c r="H37" s="125"/>
      <c r="I37" s="88"/>
      <c r="J37" s="88"/>
      <c r="K37" s="88"/>
      <c r="L37" s="88"/>
      <c r="M37" s="88"/>
      <c r="N37" s="88"/>
      <c r="O37" s="88"/>
      <c r="P37" s="88"/>
      <c r="Q37" s="88"/>
      <c r="R37" s="88"/>
      <c r="S37" s="88"/>
      <c r="T37" s="88"/>
      <c r="U37" s="88"/>
      <c r="V37" s="88"/>
      <c r="W37" s="88"/>
      <c r="X37" s="88"/>
      <c r="Y37" s="88"/>
      <c r="Z37" s="88"/>
      <c r="AA37" s="88"/>
    </row>
    <row r="38">
      <c r="A38" s="88"/>
      <c r="B38" s="88"/>
      <c r="C38" s="88"/>
      <c r="D38" s="88"/>
      <c r="E38" s="88"/>
      <c r="F38" s="88"/>
      <c r="G38" s="88"/>
      <c r="H38" s="88"/>
      <c r="I38" s="88"/>
      <c r="J38" s="88"/>
      <c r="K38" s="88"/>
      <c r="L38" s="88"/>
      <c r="M38" s="88"/>
      <c r="N38" s="88"/>
      <c r="O38" s="88"/>
      <c r="P38" s="88"/>
      <c r="Q38" s="88"/>
      <c r="R38" s="88"/>
      <c r="S38" s="88"/>
      <c r="T38" s="88"/>
      <c r="U38" s="88"/>
      <c r="V38" s="88"/>
      <c r="W38" s="88"/>
      <c r="X38" s="88"/>
      <c r="Y38" s="88"/>
      <c r="Z38" s="88"/>
      <c r="AA38" s="88"/>
    </row>
    <row r="39">
      <c r="A39" s="88"/>
      <c r="B39" s="88"/>
      <c r="C39" s="88"/>
      <c r="D39" s="88"/>
      <c r="E39" s="88"/>
      <c r="F39" s="88"/>
      <c r="G39" s="88"/>
      <c r="H39" s="88"/>
      <c r="I39" s="88"/>
      <c r="J39" s="88"/>
      <c r="K39" s="88"/>
      <c r="L39" s="88"/>
      <c r="M39" s="88"/>
      <c r="N39" s="88"/>
      <c r="O39" s="88"/>
      <c r="P39" s="88"/>
      <c r="Q39" s="88"/>
      <c r="R39" s="88"/>
      <c r="S39" s="88"/>
      <c r="T39" s="88"/>
      <c r="U39" s="88"/>
      <c r="V39" s="88"/>
      <c r="W39" s="88"/>
      <c r="X39" s="88"/>
      <c r="Y39" s="88"/>
      <c r="Z39" s="88"/>
      <c r="AA39" s="88"/>
    </row>
    <row r="40">
      <c r="A40" s="88"/>
      <c r="B40" s="88"/>
      <c r="C40" s="88"/>
      <c r="D40" s="88"/>
      <c r="E40" s="88"/>
      <c r="F40" s="88"/>
      <c r="G40" s="88"/>
      <c r="H40" s="88"/>
      <c r="I40" s="88"/>
      <c r="J40" s="88"/>
      <c r="K40" s="88"/>
      <c r="L40" s="88"/>
      <c r="M40" s="88"/>
      <c r="N40" s="88"/>
      <c r="O40" s="88"/>
      <c r="P40" s="88"/>
      <c r="Q40" s="88"/>
      <c r="R40" s="88"/>
      <c r="S40" s="88"/>
      <c r="T40" s="88"/>
      <c r="U40" s="88"/>
      <c r="V40" s="88"/>
      <c r="W40" s="88"/>
      <c r="X40" s="88"/>
      <c r="Y40" s="88"/>
      <c r="Z40" s="88"/>
      <c r="AA40" s="88"/>
    </row>
    <row r="41">
      <c r="A41" s="88"/>
      <c r="B41" s="88"/>
      <c r="C41" s="88"/>
      <c r="D41" s="88"/>
      <c r="E41" s="88"/>
      <c r="F41" s="88"/>
      <c r="G41" s="88"/>
      <c r="H41" s="88"/>
      <c r="I41" s="88"/>
      <c r="J41" s="88"/>
      <c r="K41" s="88"/>
      <c r="L41" s="88"/>
      <c r="M41" s="88"/>
      <c r="N41" s="88"/>
      <c r="O41" s="88"/>
      <c r="P41" s="88"/>
      <c r="Q41" s="88"/>
      <c r="R41" s="88"/>
      <c r="S41" s="88"/>
      <c r="T41" s="88"/>
      <c r="U41" s="88"/>
      <c r="V41" s="88"/>
      <c r="W41" s="88"/>
      <c r="X41" s="88"/>
      <c r="Y41" s="88"/>
      <c r="Z41" s="88"/>
      <c r="AA41" s="88"/>
    </row>
    <row r="42">
      <c r="A42" s="88"/>
      <c r="B42" s="88"/>
      <c r="C42" s="88"/>
      <c r="D42" s="88"/>
      <c r="E42" s="88"/>
      <c r="F42" s="88"/>
      <c r="G42" s="88"/>
      <c r="H42" s="88"/>
      <c r="I42" s="88"/>
      <c r="J42" s="88"/>
      <c r="K42" s="88"/>
      <c r="L42" s="88"/>
      <c r="M42" s="88"/>
      <c r="N42" s="88"/>
      <c r="O42" s="88"/>
      <c r="P42" s="88"/>
      <c r="Q42" s="88"/>
      <c r="R42" s="88"/>
      <c r="S42" s="88"/>
      <c r="T42" s="88"/>
      <c r="U42" s="88"/>
      <c r="V42" s="88"/>
      <c r="W42" s="88"/>
      <c r="X42" s="88"/>
      <c r="Y42" s="88"/>
      <c r="Z42" s="88"/>
      <c r="AA42" s="88"/>
    </row>
    <row r="43">
      <c r="A43" s="88"/>
      <c r="B43" s="88"/>
      <c r="C43" s="88"/>
      <c r="D43" s="88"/>
      <c r="E43" s="88"/>
      <c r="F43" s="88"/>
      <c r="G43" s="88"/>
      <c r="H43" s="88"/>
      <c r="I43" s="88"/>
      <c r="J43" s="88"/>
      <c r="K43" s="88"/>
      <c r="L43" s="88"/>
      <c r="M43" s="88"/>
      <c r="N43" s="88"/>
      <c r="O43" s="88"/>
      <c r="P43" s="88"/>
      <c r="Q43" s="88"/>
      <c r="R43" s="88"/>
      <c r="S43" s="88"/>
      <c r="T43" s="88"/>
      <c r="U43" s="88"/>
      <c r="V43" s="88"/>
      <c r="W43" s="88"/>
      <c r="X43" s="88"/>
      <c r="Y43" s="88"/>
      <c r="Z43" s="88"/>
      <c r="AA43" s="88"/>
    </row>
    <row r="44">
      <c r="A44" s="88"/>
      <c r="B44" s="88"/>
      <c r="C44" s="88"/>
      <c r="D44" s="88"/>
      <c r="E44" s="88"/>
      <c r="F44" s="88"/>
      <c r="G44" s="88"/>
      <c r="H44" s="88"/>
      <c r="I44" s="88"/>
      <c r="J44" s="88"/>
      <c r="K44" s="88"/>
      <c r="L44" s="88"/>
      <c r="M44" s="88"/>
      <c r="N44" s="88"/>
      <c r="O44" s="88"/>
      <c r="P44" s="88"/>
      <c r="Q44" s="88"/>
      <c r="R44" s="88"/>
      <c r="S44" s="88"/>
      <c r="T44" s="88"/>
      <c r="U44" s="88"/>
      <c r="V44" s="88"/>
      <c r="W44" s="88"/>
      <c r="X44" s="88"/>
      <c r="Y44" s="88"/>
      <c r="Z44" s="88"/>
      <c r="AA44" s="88"/>
    </row>
    <row r="45">
      <c r="A45" s="88"/>
      <c r="B45" s="88"/>
      <c r="C45" s="88"/>
      <c r="D45" s="88"/>
      <c r="E45" s="88"/>
      <c r="F45" s="88"/>
      <c r="G45" s="88"/>
      <c r="H45" s="88"/>
      <c r="I45" s="88"/>
      <c r="J45" s="88"/>
      <c r="K45" s="88"/>
      <c r="L45" s="88"/>
      <c r="M45" s="88"/>
      <c r="N45" s="88"/>
      <c r="O45" s="88"/>
      <c r="P45" s="88"/>
      <c r="Q45" s="88"/>
      <c r="R45" s="88"/>
      <c r="S45" s="88"/>
      <c r="T45" s="88"/>
      <c r="U45" s="88"/>
      <c r="V45" s="88"/>
      <c r="W45" s="88"/>
      <c r="X45" s="88"/>
      <c r="Y45" s="88"/>
      <c r="Z45" s="88"/>
      <c r="AA45" s="88"/>
    </row>
    <row r="46">
      <c r="A46" s="88"/>
      <c r="B46" s="88"/>
      <c r="C46" s="88"/>
      <c r="D46" s="88"/>
      <c r="E46" s="88"/>
      <c r="F46" s="88"/>
      <c r="G46" s="88"/>
      <c r="H46" s="88"/>
      <c r="I46" s="88"/>
      <c r="J46" s="88"/>
      <c r="K46" s="88"/>
      <c r="L46" s="88"/>
      <c r="M46" s="88"/>
      <c r="N46" s="88"/>
      <c r="O46" s="88"/>
      <c r="P46" s="88"/>
      <c r="Q46" s="88"/>
      <c r="R46" s="88"/>
      <c r="S46" s="88"/>
      <c r="T46" s="88"/>
      <c r="U46" s="88"/>
      <c r="V46" s="88"/>
      <c r="W46" s="88"/>
      <c r="X46" s="88"/>
      <c r="Y46" s="88"/>
      <c r="Z46" s="88"/>
      <c r="AA46" s="88"/>
    </row>
    <row r="47">
      <c r="A47" s="88"/>
      <c r="B47" s="88"/>
      <c r="C47" s="88"/>
      <c r="D47" s="88"/>
      <c r="E47" s="88"/>
      <c r="F47" s="88"/>
      <c r="G47" s="88"/>
      <c r="H47" s="88"/>
      <c r="I47" s="88"/>
      <c r="J47" s="88"/>
      <c r="K47" s="88"/>
      <c r="L47" s="88"/>
      <c r="M47" s="88"/>
      <c r="N47" s="88"/>
      <c r="O47" s="88"/>
      <c r="P47" s="88"/>
      <c r="Q47" s="88"/>
      <c r="R47" s="88"/>
      <c r="S47" s="88"/>
      <c r="T47" s="88"/>
      <c r="U47" s="88"/>
      <c r="V47" s="88"/>
      <c r="W47" s="88"/>
      <c r="X47" s="88"/>
      <c r="Y47" s="88"/>
      <c r="Z47" s="88"/>
      <c r="AA47" s="88"/>
    </row>
    <row r="48">
      <c r="A48" s="88"/>
      <c r="B48" s="88"/>
      <c r="C48" s="88"/>
      <c r="D48" s="88"/>
      <c r="E48" s="88"/>
      <c r="F48" s="88"/>
      <c r="G48" s="88"/>
      <c r="H48" s="88"/>
      <c r="I48" s="88"/>
      <c r="J48" s="88"/>
      <c r="K48" s="88"/>
      <c r="L48" s="88"/>
      <c r="M48" s="88"/>
      <c r="N48" s="88"/>
      <c r="O48" s="88"/>
      <c r="P48" s="88"/>
      <c r="Q48" s="88"/>
      <c r="R48" s="88"/>
      <c r="S48" s="88"/>
      <c r="T48" s="88"/>
      <c r="U48" s="88"/>
      <c r="V48" s="88"/>
      <c r="W48" s="88"/>
      <c r="X48" s="88"/>
      <c r="Y48" s="88"/>
      <c r="Z48" s="88"/>
      <c r="AA48" s="88"/>
    </row>
    <row r="49">
      <c r="A49" s="88"/>
      <c r="B49" s="88"/>
      <c r="C49" s="88"/>
      <c r="D49" s="88"/>
      <c r="E49" s="88"/>
      <c r="F49" s="88"/>
      <c r="G49" s="88"/>
      <c r="H49" s="88"/>
      <c r="I49" s="88"/>
      <c r="J49" s="88"/>
      <c r="K49" s="88"/>
      <c r="L49" s="88"/>
      <c r="M49" s="88"/>
      <c r="N49" s="88"/>
      <c r="O49" s="88"/>
      <c r="P49" s="88"/>
      <c r="Q49" s="88"/>
      <c r="R49" s="88"/>
      <c r="S49" s="88"/>
      <c r="T49" s="88"/>
      <c r="U49" s="88"/>
      <c r="V49" s="88"/>
      <c r="W49" s="88"/>
      <c r="X49" s="88"/>
      <c r="Y49" s="88"/>
      <c r="Z49" s="88"/>
      <c r="AA49" s="88"/>
    </row>
    <row r="50">
      <c r="A50" s="88"/>
      <c r="B50" s="88"/>
      <c r="C50" s="88"/>
      <c r="D50" s="88"/>
      <c r="E50" s="88"/>
      <c r="F50" s="88"/>
      <c r="G50" s="88"/>
      <c r="H50" s="88"/>
      <c r="I50" s="88"/>
      <c r="J50" s="88"/>
      <c r="K50" s="88"/>
      <c r="L50" s="88"/>
      <c r="M50" s="88"/>
      <c r="N50" s="88"/>
      <c r="O50" s="88"/>
      <c r="P50" s="88"/>
      <c r="Q50" s="88"/>
      <c r="R50" s="88"/>
      <c r="S50" s="88"/>
      <c r="T50" s="88"/>
      <c r="U50" s="88"/>
      <c r="V50" s="88"/>
      <c r="W50" s="88"/>
      <c r="X50" s="88"/>
      <c r="Y50" s="88"/>
      <c r="Z50" s="88"/>
      <c r="AA50" s="88"/>
    </row>
    <row r="51">
      <c r="A51" s="88"/>
      <c r="B51" s="88"/>
      <c r="C51" s="88"/>
      <c r="D51" s="88"/>
      <c r="E51" s="88"/>
      <c r="F51" s="88"/>
      <c r="G51" s="88"/>
      <c r="H51" s="88"/>
      <c r="I51" s="88"/>
      <c r="J51" s="88"/>
      <c r="K51" s="88"/>
      <c r="L51" s="88"/>
      <c r="M51" s="88"/>
      <c r="N51" s="88"/>
      <c r="O51" s="88"/>
      <c r="P51" s="88"/>
      <c r="Q51" s="88"/>
      <c r="R51" s="88"/>
      <c r="S51" s="88"/>
      <c r="T51" s="88"/>
      <c r="U51" s="88"/>
      <c r="V51" s="88"/>
      <c r="W51" s="88"/>
      <c r="X51" s="88"/>
      <c r="Y51" s="88"/>
      <c r="Z51" s="88"/>
      <c r="AA51" s="88"/>
    </row>
    <row r="52">
      <c r="A52" s="88"/>
      <c r="B52" s="88"/>
      <c r="C52" s="88"/>
      <c r="D52" s="88"/>
      <c r="E52" s="88"/>
      <c r="F52" s="88"/>
      <c r="G52" s="88"/>
      <c r="H52" s="88"/>
      <c r="I52" s="88"/>
      <c r="J52" s="88"/>
      <c r="K52" s="88"/>
      <c r="L52" s="88"/>
      <c r="M52" s="88"/>
      <c r="N52" s="88"/>
      <c r="O52" s="88"/>
      <c r="P52" s="88"/>
      <c r="Q52" s="88"/>
      <c r="R52" s="88"/>
      <c r="S52" s="88"/>
      <c r="T52" s="88"/>
      <c r="U52" s="88"/>
      <c r="V52" s="88"/>
      <c r="W52" s="88"/>
      <c r="X52" s="88"/>
      <c r="Y52" s="88"/>
      <c r="Z52" s="88"/>
      <c r="AA52" s="88"/>
    </row>
    <row r="53">
      <c r="A53" s="88"/>
      <c r="B53" s="88"/>
      <c r="C53" s="88"/>
      <c r="D53" s="88"/>
      <c r="E53" s="88"/>
      <c r="F53" s="88"/>
      <c r="G53" s="88"/>
      <c r="H53" s="88"/>
      <c r="I53" s="88"/>
      <c r="J53" s="88"/>
      <c r="K53" s="88"/>
      <c r="L53" s="88"/>
      <c r="M53" s="88"/>
      <c r="N53" s="88"/>
      <c r="O53" s="88"/>
      <c r="P53" s="88"/>
      <c r="Q53" s="88"/>
      <c r="R53" s="88"/>
      <c r="S53" s="88"/>
      <c r="T53" s="88"/>
      <c r="U53" s="88"/>
      <c r="V53" s="88"/>
      <c r="W53" s="88"/>
      <c r="X53" s="88"/>
      <c r="Y53" s="88"/>
      <c r="Z53" s="88"/>
      <c r="AA53" s="88"/>
    </row>
    <row r="54">
      <c r="A54" s="88"/>
      <c r="B54" s="88"/>
      <c r="C54" s="88"/>
      <c r="D54" s="88"/>
      <c r="E54" s="88"/>
      <c r="F54" s="88"/>
      <c r="G54" s="88"/>
      <c r="H54" s="88"/>
      <c r="I54" s="88"/>
      <c r="J54" s="88"/>
      <c r="K54" s="88"/>
      <c r="L54" s="88"/>
      <c r="M54" s="88"/>
      <c r="N54" s="88"/>
      <c r="O54" s="88"/>
      <c r="P54" s="88"/>
      <c r="Q54" s="88"/>
      <c r="R54" s="88"/>
      <c r="S54" s="88"/>
      <c r="T54" s="88"/>
      <c r="U54" s="88"/>
      <c r="V54" s="88"/>
      <c r="W54" s="88"/>
      <c r="X54" s="88"/>
      <c r="Y54" s="88"/>
      <c r="Z54" s="88"/>
      <c r="AA54" s="88"/>
    </row>
    <row r="55">
      <c r="A55" s="88"/>
      <c r="B55" s="88"/>
      <c r="C55" s="88"/>
      <c r="D55" s="88"/>
      <c r="E55" s="88"/>
      <c r="F55" s="88"/>
      <c r="G55" s="88"/>
      <c r="H55" s="88"/>
      <c r="I55" s="88"/>
      <c r="J55" s="88"/>
      <c r="K55" s="88"/>
      <c r="L55" s="88"/>
      <c r="M55" s="88"/>
      <c r="N55" s="88"/>
      <c r="O55" s="88"/>
      <c r="P55" s="88"/>
      <c r="Q55" s="88"/>
      <c r="R55" s="88"/>
      <c r="S55" s="88"/>
      <c r="T55" s="88"/>
      <c r="U55" s="88"/>
      <c r="V55" s="88"/>
      <c r="W55" s="88"/>
      <c r="X55" s="88"/>
      <c r="Y55" s="88"/>
      <c r="Z55" s="88"/>
      <c r="AA55" s="88"/>
    </row>
    <row r="56">
      <c r="A56" s="88"/>
      <c r="B56" s="88"/>
      <c r="C56" s="88"/>
      <c r="D56" s="88"/>
      <c r="E56" s="88"/>
      <c r="F56" s="88"/>
      <c r="G56" s="88"/>
      <c r="H56" s="88"/>
      <c r="I56" s="88"/>
      <c r="J56" s="88"/>
      <c r="K56" s="88"/>
      <c r="L56" s="88"/>
      <c r="M56" s="88"/>
      <c r="N56" s="88"/>
      <c r="O56" s="88"/>
      <c r="P56" s="88"/>
      <c r="Q56" s="88"/>
      <c r="R56" s="88"/>
      <c r="S56" s="88"/>
      <c r="T56" s="88"/>
      <c r="U56" s="88"/>
      <c r="V56" s="88"/>
      <c r="W56" s="88"/>
      <c r="X56" s="88"/>
      <c r="Y56" s="88"/>
      <c r="Z56" s="88"/>
      <c r="AA56" s="88"/>
    </row>
    <row r="57">
      <c r="A57" s="88"/>
      <c r="B57" s="88"/>
      <c r="C57" s="88"/>
      <c r="D57" s="88"/>
      <c r="E57" s="88"/>
      <c r="F57" s="88"/>
      <c r="G57" s="88"/>
      <c r="H57" s="88"/>
      <c r="I57" s="88"/>
      <c r="J57" s="88"/>
      <c r="K57" s="88"/>
      <c r="L57" s="88"/>
      <c r="M57" s="88"/>
      <c r="N57" s="88"/>
      <c r="O57" s="88"/>
      <c r="P57" s="88"/>
      <c r="Q57" s="88"/>
      <c r="R57" s="88"/>
      <c r="S57" s="88"/>
      <c r="T57" s="88"/>
      <c r="U57" s="88"/>
      <c r="V57" s="88"/>
      <c r="W57" s="88"/>
      <c r="X57" s="88"/>
      <c r="Y57" s="88"/>
      <c r="Z57" s="88"/>
      <c r="AA57" s="88"/>
    </row>
    <row r="58">
      <c r="A58" s="88"/>
      <c r="B58" s="88"/>
      <c r="C58" s="88"/>
      <c r="D58" s="88"/>
      <c r="E58" s="88"/>
      <c r="F58" s="88"/>
      <c r="G58" s="88"/>
      <c r="H58" s="88"/>
      <c r="I58" s="88"/>
      <c r="J58" s="88"/>
      <c r="K58" s="88"/>
      <c r="L58" s="88"/>
      <c r="M58" s="88"/>
      <c r="N58" s="88"/>
      <c r="O58" s="88"/>
      <c r="P58" s="88"/>
      <c r="Q58" s="88"/>
      <c r="R58" s="88"/>
      <c r="S58" s="88"/>
      <c r="T58" s="88"/>
      <c r="U58" s="88"/>
      <c r="V58" s="88"/>
      <c r="W58" s="88"/>
      <c r="X58" s="88"/>
      <c r="Y58" s="88"/>
      <c r="Z58" s="88"/>
      <c r="AA58" s="88"/>
    </row>
    <row r="59">
      <c r="A59" s="88"/>
      <c r="B59" s="88"/>
      <c r="C59" s="88"/>
      <c r="D59" s="88"/>
      <c r="E59" s="88"/>
      <c r="F59" s="88"/>
      <c r="G59" s="88"/>
      <c r="H59" s="88"/>
      <c r="I59" s="88"/>
      <c r="J59" s="88"/>
      <c r="K59" s="88"/>
      <c r="L59" s="88"/>
      <c r="M59" s="88"/>
      <c r="N59" s="88"/>
      <c r="O59" s="88"/>
      <c r="P59" s="88"/>
      <c r="Q59" s="88"/>
      <c r="R59" s="88"/>
      <c r="S59" s="88"/>
      <c r="T59" s="88"/>
      <c r="U59" s="88"/>
      <c r="V59" s="88"/>
      <c r="W59" s="88"/>
      <c r="X59" s="88"/>
      <c r="Y59" s="88"/>
      <c r="Z59" s="88"/>
      <c r="AA59" s="88"/>
    </row>
    <row r="60">
      <c r="A60" s="88"/>
      <c r="B60" s="88"/>
      <c r="C60" s="88"/>
      <c r="D60" s="88"/>
      <c r="E60" s="88"/>
      <c r="F60" s="88"/>
      <c r="G60" s="88"/>
      <c r="H60" s="88"/>
      <c r="I60" s="88"/>
      <c r="J60" s="88"/>
      <c r="K60" s="88"/>
      <c r="L60" s="88"/>
      <c r="M60" s="88"/>
      <c r="N60" s="88"/>
      <c r="O60" s="88"/>
      <c r="P60" s="88"/>
      <c r="Q60" s="88"/>
      <c r="R60" s="88"/>
      <c r="S60" s="88"/>
      <c r="T60" s="88"/>
      <c r="U60" s="88"/>
      <c r="V60" s="88"/>
      <c r="W60" s="88"/>
      <c r="X60" s="88"/>
      <c r="Y60" s="88"/>
      <c r="Z60" s="88"/>
      <c r="AA60" s="88"/>
    </row>
    <row r="61">
      <c r="A61" s="88"/>
      <c r="B61" s="88"/>
      <c r="C61" s="88"/>
      <c r="D61" s="88"/>
      <c r="E61" s="88"/>
      <c r="F61" s="88"/>
      <c r="G61" s="88"/>
      <c r="H61" s="88"/>
      <c r="I61" s="88"/>
      <c r="J61" s="88"/>
      <c r="K61" s="88"/>
      <c r="L61" s="88"/>
      <c r="M61" s="88"/>
      <c r="N61" s="88"/>
      <c r="O61" s="88"/>
      <c r="P61" s="88"/>
      <c r="Q61" s="88"/>
      <c r="R61" s="88"/>
      <c r="S61" s="88"/>
      <c r="T61" s="88"/>
      <c r="U61" s="88"/>
      <c r="V61" s="88"/>
      <c r="W61" s="88"/>
      <c r="X61" s="88"/>
      <c r="Y61" s="88"/>
      <c r="Z61" s="88"/>
      <c r="AA61" s="88"/>
    </row>
    <row r="62">
      <c r="A62" s="88"/>
      <c r="B62" s="88"/>
      <c r="C62" s="88"/>
      <c r="D62" s="88"/>
      <c r="E62" s="88"/>
      <c r="F62" s="88"/>
      <c r="G62" s="88"/>
      <c r="H62" s="88"/>
      <c r="I62" s="88"/>
      <c r="J62" s="88"/>
      <c r="K62" s="88"/>
      <c r="L62" s="88"/>
      <c r="M62" s="88"/>
      <c r="N62" s="88"/>
      <c r="O62" s="88"/>
      <c r="P62" s="88"/>
      <c r="Q62" s="88"/>
      <c r="R62" s="88"/>
      <c r="S62" s="88"/>
      <c r="T62" s="88"/>
      <c r="U62" s="88"/>
      <c r="V62" s="88"/>
      <c r="W62" s="88"/>
      <c r="X62" s="88"/>
      <c r="Y62" s="88"/>
      <c r="Z62" s="88"/>
      <c r="AA62" s="88"/>
    </row>
    <row r="63">
      <c r="A63" s="88"/>
      <c r="B63" s="88"/>
      <c r="C63" s="88"/>
      <c r="D63" s="88"/>
      <c r="E63" s="88"/>
      <c r="F63" s="88"/>
      <c r="G63" s="88"/>
      <c r="H63" s="88"/>
      <c r="I63" s="88"/>
      <c r="J63" s="88"/>
      <c r="K63" s="88"/>
      <c r="L63" s="88"/>
      <c r="M63" s="88"/>
      <c r="N63" s="88"/>
      <c r="O63" s="88"/>
      <c r="P63" s="88"/>
      <c r="Q63" s="88"/>
      <c r="R63" s="88"/>
      <c r="S63" s="88"/>
      <c r="T63" s="88"/>
      <c r="U63" s="88"/>
      <c r="V63" s="88"/>
      <c r="W63" s="88"/>
      <c r="X63" s="88"/>
      <c r="Y63" s="88"/>
      <c r="Z63" s="88"/>
      <c r="AA63" s="88"/>
    </row>
    <row r="64">
      <c r="A64" s="88"/>
      <c r="B64" s="88"/>
      <c r="C64" s="88"/>
      <c r="D64" s="88"/>
      <c r="E64" s="88"/>
      <c r="F64" s="88"/>
      <c r="G64" s="88"/>
      <c r="H64" s="88"/>
      <c r="I64" s="88"/>
      <c r="J64" s="88"/>
      <c r="K64" s="88"/>
      <c r="L64" s="88"/>
      <c r="M64" s="88"/>
      <c r="N64" s="88"/>
      <c r="O64" s="88"/>
      <c r="P64" s="88"/>
      <c r="Q64" s="88"/>
      <c r="R64" s="88"/>
      <c r="S64" s="88"/>
      <c r="T64" s="88"/>
      <c r="U64" s="88"/>
      <c r="V64" s="88"/>
      <c r="W64" s="88"/>
      <c r="X64" s="88"/>
      <c r="Y64" s="88"/>
      <c r="Z64" s="88"/>
      <c r="AA64" s="88"/>
    </row>
    <row r="65">
      <c r="A65" s="88"/>
      <c r="B65" s="88"/>
      <c r="C65" s="88"/>
      <c r="D65" s="88"/>
      <c r="E65" s="88"/>
      <c r="F65" s="88"/>
      <c r="G65" s="88"/>
      <c r="H65" s="88"/>
      <c r="I65" s="88"/>
      <c r="J65" s="88"/>
      <c r="K65" s="88"/>
      <c r="L65" s="88"/>
      <c r="M65" s="88"/>
      <c r="N65" s="88"/>
      <c r="O65" s="88"/>
      <c r="P65" s="88"/>
      <c r="Q65" s="88"/>
      <c r="R65" s="88"/>
      <c r="S65" s="88"/>
      <c r="T65" s="88"/>
      <c r="U65" s="88"/>
      <c r="V65" s="88"/>
      <c r="W65" s="88"/>
      <c r="X65" s="88"/>
      <c r="Y65" s="88"/>
      <c r="Z65" s="88"/>
      <c r="AA65" s="88"/>
    </row>
    <row r="66">
      <c r="A66" s="88"/>
      <c r="B66" s="88"/>
      <c r="C66" s="88"/>
      <c r="D66" s="88"/>
      <c r="E66" s="88"/>
      <c r="F66" s="88"/>
      <c r="G66" s="88"/>
      <c r="H66" s="88"/>
      <c r="I66" s="88"/>
      <c r="J66" s="88"/>
      <c r="K66" s="88"/>
      <c r="L66" s="88"/>
      <c r="M66" s="88"/>
      <c r="N66" s="88"/>
      <c r="O66" s="88"/>
      <c r="P66" s="88"/>
      <c r="Q66" s="88"/>
      <c r="R66" s="88"/>
      <c r="S66" s="88"/>
      <c r="T66" s="88"/>
      <c r="U66" s="88"/>
      <c r="V66" s="88"/>
      <c r="W66" s="88"/>
      <c r="X66" s="88"/>
      <c r="Y66" s="88"/>
      <c r="Z66" s="88"/>
      <c r="AA66" s="88"/>
    </row>
    <row r="67">
      <c r="A67" s="88"/>
      <c r="B67" s="88"/>
      <c r="C67" s="88"/>
      <c r="D67" s="88"/>
      <c r="E67" s="88"/>
      <c r="F67" s="88"/>
      <c r="G67" s="88"/>
      <c r="H67" s="88"/>
      <c r="I67" s="88"/>
      <c r="J67" s="88"/>
      <c r="K67" s="88"/>
      <c r="L67" s="88"/>
      <c r="M67" s="88"/>
      <c r="N67" s="88"/>
      <c r="O67" s="88"/>
      <c r="P67" s="88"/>
      <c r="Q67" s="88"/>
      <c r="R67" s="88"/>
      <c r="S67" s="88"/>
      <c r="T67" s="88"/>
      <c r="U67" s="88"/>
      <c r="V67" s="88"/>
      <c r="W67" s="88"/>
      <c r="X67" s="88"/>
      <c r="Y67" s="88"/>
      <c r="Z67" s="88"/>
      <c r="AA67" s="88"/>
    </row>
    <row r="68">
      <c r="A68" s="88"/>
      <c r="B68" s="88"/>
      <c r="C68" s="88"/>
      <c r="D68" s="88"/>
      <c r="E68" s="88"/>
      <c r="F68" s="88"/>
      <c r="G68" s="88"/>
      <c r="H68" s="88"/>
      <c r="I68" s="88"/>
      <c r="J68" s="88"/>
      <c r="K68" s="88"/>
      <c r="L68" s="88"/>
      <c r="M68" s="88"/>
      <c r="N68" s="88"/>
      <c r="O68" s="88"/>
      <c r="P68" s="88"/>
      <c r="Q68" s="88"/>
      <c r="R68" s="88"/>
      <c r="S68" s="88"/>
      <c r="T68" s="88"/>
      <c r="U68" s="88"/>
      <c r="V68" s="88"/>
      <c r="W68" s="88"/>
      <c r="X68" s="88"/>
      <c r="Y68" s="88"/>
      <c r="Z68" s="88"/>
      <c r="AA68" s="88"/>
    </row>
    <row r="69">
      <c r="A69" s="88"/>
      <c r="B69" s="88"/>
      <c r="C69" s="88"/>
      <c r="D69" s="88"/>
      <c r="E69" s="88"/>
      <c r="F69" s="88"/>
      <c r="G69" s="88"/>
      <c r="H69" s="88"/>
      <c r="I69" s="88"/>
      <c r="J69" s="88"/>
      <c r="K69" s="88"/>
      <c r="L69" s="88"/>
      <c r="M69" s="88"/>
      <c r="N69" s="88"/>
      <c r="O69" s="88"/>
      <c r="P69" s="88"/>
      <c r="Q69" s="88"/>
      <c r="R69" s="88"/>
      <c r="S69" s="88"/>
      <c r="T69" s="88"/>
      <c r="U69" s="88"/>
      <c r="V69" s="88"/>
      <c r="W69" s="88"/>
      <c r="X69" s="88"/>
      <c r="Y69" s="88"/>
      <c r="Z69" s="88"/>
      <c r="AA69" s="88"/>
    </row>
    <row r="70">
      <c r="A70" s="88"/>
      <c r="B70" s="88"/>
      <c r="C70" s="88"/>
      <c r="D70" s="88"/>
      <c r="E70" s="88"/>
      <c r="F70" s="88"/>
      <c r="G70" s="88"/>
      <c r="H70" s="88"/>
      <c r="I70" s="88"/>
      <c r="J70" s="88"/>
      <c r="K70" s="88"/>
      <c r="L70" s="88"/>
      <c r="M70" s="88"/>
      <c r="N70" s="88"/>
      <c r="O70" s="88"/>
      <c r="P70" s="88"/>
      <c r="Q70" s="88"/>
      <c r="R70" s="88"/>
      <c r="S70" s="88"/>
      <c r="T70" s="88"/>
      <c r="U70" s="88"/>
      <c r="V70" s="88"/>
      <c r="W70" s="88"/>
      <c r="X70" s="88"/>
      <c r="Y70" s="88"/>
      <c r="Z70" s="88"/>
      <c r="AA70" s="88"/>
    </row>
    <row r="71">
      <c r="A71" s="88"/>
      <c r="B71" s="88"/>
      <c r="C71" s="88"/>
      <c r="D71" s="88"/>
      <c r="E71" s="88"/>
      <c r="F71" s="88"/>
      <c r="G71" s="88"/>
      <c r="H71" s="88"/>
      <c r="I71" s="88"/>
      <c r="J71" s="88"/>
      <c r="K71" s="88"/>
      <c r="L71" s="88"/>
      <c r="M71" s="88"/>
      <c r="N71" s="88"/>
      <c r="O71" s="88"/>
      <c r="P71" s="88"/>
      <c r="Q71" s="88"/>
      <c r="R71" s="88"/>
      <c r="S71" s="88"/>
      <c r="T71" s="88"/>
      <c r="U71" s="88"/>
      <c r="V71" s="88"/>
      <c r="W71" s="88"/>
      <c r="X71" s="88"/>
      <c r="Y71" s="88"/>
      <c r="Z71" s="88"/>
      <c r="AA71" s="88"/>
    </row>
    <row r="72">
      <c r="A72" s="88"/>
      <c r="B72" s="88"/>
      <c r="C72" s="88"/>
      <c r="D72" s="88"/>
      <c r="E72" s="88"/>
      <c r="F72" s="88"/>
      <c r="G72" s="88"/>
      <c r="H72" s="88"/>
      <c r="I72" s="88"/>
      <c r="J72" s="88"/>
      <c r="K72" s="88"/>
      <c r="L72" s="88"/>
      <c r="M72" s="88"/>
      <c r="N72" s="88"/>
      <c r="O72" s="88"/>
      <c r="P72" s="88"/>
      <c r="Q72" s="88"/>
      <c r="R72" s="88"/>
      <c r="S72" s="88"/>
      <c r="T72" s="88"/>
      <c r="U72" s="88"/>
      <c r="V72" s="88"/>
      <c r="W72" s="88"/>
      <c r="X72" s="88"/>
      <c r="Y72" s="88"/>
      <c r="Z72" s="88"/>
      <c r="AA72" s="88"/>
    </row>
    <row r="73">
      <c r="A73" s="88"/>
      <c r="B73" s="88"/>
      <c r="C73" s="88"/>
      <c r="D73" s="88"/>
      <c r="E73" s="88"/>
      <c r="F73" s="88"/>
      <c r="G73" s="88"/>
      <c r="H73" s="88"/>
      <c r="I73" s="88"/>
      <c r="J73" s="88"/>
      <c r="K73" s="88"/>
      <c r="L73" s="88"/>
      <c r="M73" s="88"/>
      <c r="N73" s="88"/>
      <c r="O73" s="88"/>
      <c r="P73" s="88"/>
      <c r="Q73" s="88"/>
      <c r="R73" s="88"/>
      <c r="S73" s="88"/>
      <c r="T73" s="88"/>
      <c r="U73" s="88"/>
      <c r="V73" s="88"/>
      <c r="W73" s="88"/>
      <c r="X73" s="88"/>
      <c r="Y73" s="88"/>
      <c r="Z73" s="88"/>
      <c r="AA73" s="88"/>
    </row>
    <row r="74">
      <c r="A74" s="88"/>
      <c r="B74" s="88"/>
      <c r="C74" s="88"/>
      <c r="D74" s="88"/>
      <c r="E74" s="88"/>
      <c r="F74" s="88"/>
      <c r="G74" s="88"/>
      <c r="H74" s="88"/>
      <c r="I74" s="88"/>
      <c r="J74" s="88"/>
      <c r="K74" s="88"/>
      <c r="L74" s="88"/>
      <c r="M74" s="88"/>
      <c r="N74" s="88"/>
      <c r="O74" s="88"/>
      <c r="P74" s="88"/>
      <c r="Q74" s="88"/>
      <c r="R74" s="88"/>
      <c r="S74" s="88"/>
      <c r="T74" s="88"/>
      <c r="U74" s="88"/>
      <c r="V74" s="88"/>
      <c r="W74" s="88"/>
      <c r="X74" s="88"/>
      <c r="Y74" s="88"/>
      <c r="Z74" s="88"/>
      <c r="AA74" s="88"/>
    </row>
    <row r="75">
      <c r="A75" s="88"/>
      <c r="B75" s="88"/>
      <c r="C75" s="88"/>
      <c r="D75" s="88"/>
      <c r="E75" s="88"/>
      <c r="F75" s="88"/>
      <c r="G75" s="88"/>
      <c r="H75" s="88"/>
      <c r="I75" s="88"/>
      <c r="J75" s="88"/>
      <c r="K75" s="88"/>
      <c r="L75" s="88"/>
      <c r="M75" s="88"/>
      <c r="N75" s="88"/>
      <c r="O75" s="88"/>
      <c r="P75" s="88"/>
      <c r="Q75" s="88"/>
      <c r="R75" s="88"/>
      <c r="S75" s="88"/>
      <c r="T75" s="88"/>
      <c r="U75" s="88"/>
      <c r="V75" s="88"/>
      <c r="W75" s="88"/>
      <c r="X75" s="88"/>
      <c r="Y75" s="88"/>
      <c r="Z75" s="88"/>
      <c r="AA75" s="88"/>
    </row>
    <row r="76">
      <c r="A76" s="88"/>
      <c r="B76" s="88"/>
      <c r="C76" s="88"/>
      <c r="D76" s="88"/>
      <c r="E76" s="88"/>
      <c r="F76" s="88"/>
      <c r="G76" s="88"/>
      <c r="H76" s="88"/>
      <c r="I76" s="88"/>
      <c r="J76" s="88"/>
      <c r="K76" s="88"/>
      <c r="L76" s="88"/>
      <c r="M76" s="88"/>
      <c r="N76" s="88"/>
      <c r="O76" s="88"/>
      <c r="P76" s="88"/>
      <c r="Q76" s="88"/>
      <c r="R76" s="88"/>
      <c r="S76" s="88"/>
      <c r="T76" s="88"/>
      <c r="U76" s="88"/>
      <c r="V76" s="88"/>
      <c r="W76" s="88"/>
      <c r="X76" s="88"/>
      <c r="Y76" s="88"/>
      <c r="Z76" s="88"/>
      <c r="AA76" s="88"/>
    </row>
    <row r="77">
      <c r="A77" s="88"/>
      <c r="B77" s="88"/>
      <c r="C77" s="88"/>
      <c r="D77" s="88"/>
      <c r="E77" s="88"/>
      <c r="F77" s="88"/>
      <c r="G77" s="88"/>
      <c r="H77" s="88"/>
      <c r="I77" s="88"/>
      <c r="J77" s="88"/>
      <c r="K77" s="88"/>
      <c r="L77" s="88"/>
      <c r="M77" s="88"/>
      <c r="N77" s="88"/>
      <c r="O77" s="88"/>
      <c r="P77" s="88"/>
      <c r="Q77" s="88"/>
      <c r="R77" s="88"/>
      <c r="S77" s="88"/>
      <c r="T77" s="88"/>
      <c r="U77" s="88"/>
      <c r="V77" s="88"/>
      <c r="W77" s="88"/>
      <c r="X77" s="88"/>
      <c r="Y77" s="88"/>
      <c r="Z77" s="88"/>
      <c r="AA77" s="88"/>
    </row>
    <row r="78">
      <c r="A78" s="88"/>
      <c r="B78" s="88"/>
      <c r="C78" s="88"/>
      <c r="D78" s="88"/>
      <c r="E78" s="88"/>
      <c r="F78" s="88"/>
      <c r="G78" s="88"/>
      <c r="H78" s="88"/>
      <c r="I78" s="88"/>
      <c r="J78" s="88"/>
      <c r="K78" s="88"/>
      <c r="L78" s="88"/>
      <c r="M78" s="88"/>
      <c r="N78" s="88"/>
      <c r="O78" s="88"/>
      <c r="P78" s="88"/>
      <c r="Q78" s="88"/>
      <c r="R78" s="88"/>
      <c r="S78" s="88"/>
      <c r="T78" s="88"/>
      <c r="U78" s="88"/>
      <c r="V78" s="88"/>
      <c r="W78" s="88"/>
      <c r="X78" s="88"/>
      <c r="Y78" s="88"/>
      <c r="Z78" s="88"/>
      <c r="AA78" s="88"/>
    </row>
    <row r="79">
      <c r="A79" s="88"/>
      <c r="B79" s="88"/>
      <c r="C79" s="88"/>
      <c r="D79" s="88"/>
      <c r="E79" s="88"/>
      <c r="F79" s="88"/>
      <c r="G79" s="88"/>
      <c r="H79" s="88"/>
      <c r="I79" s="88"/>
      <c r="J79" s="88"/>
      <c r="K79" s="88"/>
      <c r="L79" s="88"/>
      <c r="M79" s="88"/>
      <c r="N79" s="88"/>
      <c r="O79" s="88"/>
      <c r="P79" s="88"/>
      <c r="Q79" s="88"/>
      <c r="R79" s="88"/>
      <c r="S79" s="88"/>
      <c r="T79" s="88"/>
      <c r="U79" s="88"/>
      <c r="V79" s="88"/>
      <c r="W79" s="88"/>
      <c r="X79" s="88"/>
      <c r="Y79" s="88"/>
      <c r="Z79" s="88"/>
      <c r="AA79" s="88"/>
    </row>
    <row r="80">
      <c r="A80" s="88"/>
      <c r="B80" s="88"/>
      <c r="C80" s="88"/>
      <c r="D80" s="88"/>
      <c r="E80" s="88"/>
      <c r="F80" s="88"/>
      <c r="G80" s="88"/>
      <c r="H80" s="88"/>
      <c r="I80" s="88"/>
      <c r="J80" s="88"/>
      <c r="K80" s="88"/>
      <c r="L80" s="88"/>
      <c r="M80" s="88"/>
      <c r="N80" s="88"/>
      <c r="O80" s="88"/>
      <c r="P80" s="88"/>
      <c r="Q80" s="88"/>
      <c r="R80" s="88"/>
      <c r="S80" s="88"/>
      <c r="T80" s="88"/>
      <c r="U80" s="88"/>
      <c r="V80" s="88"/>
      <c r="W80" s="88"/>
      <c r="X80" s="88"/>
      <c r="Y80" s="88"/>
      <c r="Z80" s="88"/>
      <c r="AA80" s="88"/>
    </row>
    <row r="81">
      <c r="A81" s="88"/>
      <c r="B81" s="88"/>
      <c r="C81" s="88"/>
      <c r="D81" s="88"/>
      <c r="E81" s="88"/>
      <c r="F81" s="88"/>
      <c r="G81" s="88"/>
      <c r="H81" s="88"/>
      <c r="I81" s="88"/>
      <c r="J81" s="88"/>
      <c r="K81" s="88"/>
      <c r="L81" s="88"/>
      <c r="M81" s="88"/>
      <c r="N81" s="88"/>
      <c r="O81" s="88"/>
      <c r="P81" s="88"/>
      <c r="Q81" s="88"/>
      <c r="R81" s="88"/>
      <c r="S81" s="88"/>
      <c r="T81" s="88"/>
      <c r="U81" s="88"/>
      <c r="V81" s="88"/>
      <c r="W81" s="88"/>
      <c r="X81" s="88"/>
      <c r="Y81" s="88"/>
      <c r="Z81" s="88"/>
      <c r="AA81" s="88"/>
    </row>
    <row r="82">
      <c r="A82" s="88"/>
      <c r="B82" s="88"/>
      <c r="C82" s="88"/>
      <c r="D82" s="88"/>
      <c r="E82" s="88"/>
      <c r="F82" s="88"/>
      <c r="G82" s="88"/>
      <c r="H82" s="88"/>
      <c r="I82" s="88"/>
      <c r="J82" s="88"/>
      <c r="K82" s="88"/>
      <c r="L82" s="88"/>
      <c r="M82" s="88"/>
      <c r="N82" s="88"/>
      <c r="O82" s="88"/>
      <c r="P82" s="88"/>
      <c r="Q82" s="88"/>
      <c r="R82" s="88"/>
      <c r="S82" s="88"/>
      <c r="T82" s="88"/>
      <c r="U82" s="88"/>
      <c r="V82" s="88"/>
      <c r="W82" s="88"/>
      <c r="X82" s="88"/>
      <c r="Y82" s="88"/>
      <c r="Z82" s="88"/>
      <c r="AA82" s="88"/>
    </row>
    <row r="83">
      <c r="A83" s="88"/>
      <c r="B83" s="88"/>
      <c r="C83" s="88"/>
      <c r="D83" s="88"/>
      <c r="E83" s="88"/>
      <c r="F83" s="88"/>
      <c r="G83" s="88"/>
      <c r="H83" s="88"/>
      <c r="I83" s="88"/>
      <c r="J83" s="88"/>
      <c r="K83" s="88"/>
      <c r="L83" s="88"/>
      <c r="M83" s="88"/>
      <c r="N83" s="88"/>
      <c r="O83" s="88"/>
      <c r="P83" s="88"/>
      <c r="Q83" s="88"/>
      <c r="R83" s="88"/>
      <c r="S83" s="88"/>
      <c r="T83" s="88"/>
      <c r="U83" s="88"/>
      <c r="V83" s="88"/>
      <c r="W83" s="88"/>
      <c r="X83" s="88"/>
      <c r="Y83" s="88"/>
      <c r="Z83" s="88"/>
      <c r="AA83" s="88"/>
    </row>
    <row r="84">
      <c r="A84" s="88"/>
      <c r="B84" s="88"/>
      <c r="C84" s="88"/>
      <c r="D84" s="88"/>
      <c r="E84" s="88"/>
      <c r="F84" s="88"/>
      <c r="G84" s="88"/>
      <c r="H84" s="88"/>
      <c r="I84" s="88"/>
      <c r="J84" s="88"/>
      <c r="K84" s="88"/>
      <c r="L84" s="88"/>
      <c r="M84" s="88"/>
      <c r="N84" s="88"/>
      <c r="O84" s="88"/>
      <c r="P84" s="88"/>
      <c r="Q84" s="88"/>
      <c r="R84" s="88"/>
      <c r="S84" s="88"/>
      <c r="T84" s="88"/>
      <c r="U84" s="88"/>
      <c r="V84" s="88"/>
      <c r="W84" s="88"/>
      <c r="X84" s="88"/>
      <c r="Y84" s="88"/>
      <c r="Z84" s="88"/>
      <c r="AA84" s="88"/>
    </row>
    <row r="85">
      <c r="A85" s="88"/>
      <c r="B85" s="88"/>
      <c r="C85" s="88"/>
      <c r="D85" s="88"/>
      <c r="E85" s="88"/>
      <c r="F85" s="88"/>
      <c r="G85" s="88"/>
      <c r="H85" s="88"/>
      <c r="I85" s="88"/>
      <c r="J85" s="88"/>
      <c r="K85" s="88"/>
      <c r="L85" s="88"/>
      <c r="M85" s="88"/>
      <c r="N85" s="88"/>
      <c r="O85" s="88"/>
      <c r="P85" s="88"/>
      <c r="Q85" s="88"/>
      <c r="R85" s="88"/>
      <c r="S85" s="88"/>
      <c r="T85" s="88"/>
      <c r="U85" s="88"/>
      <c r="V85" s="88"/>
      <c r="W85" s="88"/>
      <c r="X85" s="88"/>
      <c r="Y85" s="88"/>
      <c r="Z85" s="88"/>
      <c r="AA85" s="88"/>
    </row>
    <row r="86">
      <c r="A86" s="88"/>
      <c r="B86" s="88"/>
      <c r="C86" s="88"/>
      <c r="D86" s="88"/>
      <c r="E86" s="88"/>
      <c r="F86" s="88"/>
      <c r="G86" s="88"/>
      <c r="H86" s="88"/>
      <c r="I86" s="88"/>
      <c r="J86" s="88"/>
      <c r="K86" s="88"/>
      <c r="L86" s="88"/>
      <c r="M86" s="88"/>
      <c r="N86" s="88"/>
      <c r="O86" s="88"/>
      <c r="P86" s="88"/>
      <c r="Q86" s="88"/>
      <c r="R86" s="88"/>
      <c r="S86" s="88"/>
      <c r="T86" s="88"/>
      <c r="U86" s="88"/>
      <c r="V86" s="88"/>
      <c r="W86" s="88"/>
      <c r="X86" s="88"/>
      <c r="Y86" s="88"/>
      <c r="Z86" s="88"/>
      <c r="AA86" s="88"/>
    </row>
    <row r="87">
      <c r="A87" s="88"/>
      <c r="B87" s="88"/>
      <c r="C87" s="88"/>
      <c r="D87" s="88"/>
      <c r="E87" s="88"/>
      <c r="F87" s="88"/>
      <c r="G87" s="88"/>
      <c r="H87" s="88"/>
      <c r="I87" s="88"/>
      <c r="J87" s="88"/>
      <c r="K87" s="88"/>
      <c r="L87" s="88"/>
      <c r="M87" s="88"/>
      <c r="N87" s="88"/>
      <c r="O87" s="88"/>
      <c r="P87" s="88"/>
      <c r="Q87" s="88"/>
      <c r="R87" s="88"/>
      <c r="S87" s="88"/>
      <c r="T87" s="88"/>
      <c r="U87" s="88"/>
      <c r="V87" s="88"/>
      <c r="W87" s="88"/>
      <c r="X87" s="88"/>
      <c r="Y87" s="88"/>
      <c r="Z87" s="88"/>
      <c r="AA87" s="88"/>
    </row>
    <row r="88">
      <c r="A88" s="88"/>
      <c r="B88" s="88"/>
      <c r="C88" s="88"/>
      <c r="D88" s="88"/>
      <c r="E88" s="88"/>
      <c r="F88" s="88"/>
      <c r="G88" s="88"/>
      <c r="H88" s="88"/>
      <c r="I88" s="88"/>
      <c r="J88" s="88"/>
      <c r="K88" s="88"/>
      <c r="L88" s="88"/>
      <c r="M88" s="88"/>
      <c r="N88" s="88"/>
      <c r="O88" s="88"/>
      <c r="P88" s="88"/>
      <c r="Q88" s="88"/>
      <c r="R88" s="88"/>
      <c r="S88" s="88"/>
      <c r="T88" s="88"/>
      <c r="U88" s="88"/>
      <c r="V88" s="88"/>
      <c r="W88" s="88"/>
      <c r="X88" s="88"/>
      <c r="Y88" s="88"/>
      <c r="Z88" s="88"/>
      <c r="AA88" s="88"/>
    </row>
    <row r="89">
      <c r="A89" s="88"/>
      <c r="B89" s="88"/>
      <c r="C89" s="88"/>
      <c r="D89" s="88"/>
      <c r="E89" s="88"/>
      <c r="F89" s="88"/>
      <c r="G89" s="88"/>
      <c r="H89" s="88"/>
      <c r="I89" s="88"/>
      <c r="J89" s="88"/>
      <c r="K89" s="88"/>
      <c r="L89" s="88"/>
      <c r="M89" s="88"/>
      <c r="N89" s="88"/>
      <c r="O89" s="88"/>
      <c r="P89" s="88"/>
      <c r="Q89" s="88"/>
      <c r="R89" s="88"/>
      <c r="S89" s="88"/>
      <c r="T89" s="88"/>
      <c r="U89" s="88"/>
      <c r="V89" s="88"/>
      <c r="W89" s="88"/>
      <c r="X89" s="88"/>
      <c r="Y89" s="88"/>
      <c r="Z89" s="88"/>
      <c r="AA89" s="88"/>
    </row>
    <row r="90">
      <c r="A90" s="88"/>
      <c r="B90" s="88"/>
      <c r="C90" s="88"/>
      <c r="D90" s="88"/>
      <c r="E90" s="88"/>
      <c r="F90" s="88"/>
      <c r="G90" s="88"/>
      <c r="H90" s="88"/>
      <c r="I90" s="88"/>
      <c r="J90" s="88"/>
      <c r="K90" s="88"/>
      <c r="L90" s="88"/>
      <c r="M90" s="88"/>
      <c r="N90" s="88"/>
      <c r="O90" s="88"/>
      <c r="P90" s="88"/>
      <c r="Q90" s="88"/>
      <c r="R90" s="88"/>
      <c r="S90" s="88"/>
      <c r="T90" s="88"/>
      <c r="U90" s="88"/>
      <c r="V90" s="88"/>
      <c r="W90" s="88"/>
      <c r="X90" s="88"/>
      <c r="Y90" s="88"/>
      <c r="Z90" s="88"/>
      <c r="AA90" s="88"/>
    </row>
    <row r="91">
      <c r="A91" s="88"/>
      <c r="B91" s="88"/>
      <c r="C91" s="88"/>
      <c r="D91" s="88"/>
      <c r="E91" s="88"/>
      <c r="F91" s="88"/>
      <c r="G91" s="88"/>
      <c r="H91" s="88"/>
      <c r="I91" s="88"/>
      <c r="J91" s="88"/>
      <c r="K91" s="88"/>
      <c r="L91" s="88"/>
      <c r="M91" s="88"/>
      <c r="N91" s="88"/>
      <c r="O91" s="88"/>
      <c r="P91" s="88"/>
      <c r="Q91" s="88"/>
      <c r="R91" s="88"/>
      <c r="S91" s="88"/>
      <c r="T91" s="88"/>
      <c r="U91" s="88"/>
      <c r="V91" s="88"/>
      <c r="W91" s="88"/>
      <c r="X91" s="88"/>
      <c r="Y91" s="88"/>
      <c r="Z91" s="88"/>
      <c r="AA91" s="88"/>
    </row>
    <row r="92">
      <c r="A92" s="88"/>
      <c r="B92" s="88"/>
      <c r="C92" s="88"/>
      <c r="D92" s="88"/>
      <c r="E92" s="88"/>
      <c r="F92" s="88"/>
      <c r="G92" s="88"/>
      <c r="H92" s="88"/>
      <c r="I92" s="88"/>
      <c r="J92" s="88"/>
      <c r="K92" s="88"/>
      <c r="L92" s="88"/>
      <c r="M92" s="88"/>
      <c r="N92" s="88"/>
      <c r="O92" s="88"/>
      <c r="P92" s="88"/>
      <c r="Q92" s="88"/>
      <c r="R92" s="88"/>
      <c r="S92" s="88"/>
      <c r="T92" s="88"/>
      <c r="U92" s="88"/>
      <c r="V92" s="88"/>
      <c r="W92" s="88"/>
      <c r="X92" s="88"/>
      <c r="Y92" s="88"/>
      <c r="Z92" s="88"/>
      <c r="AA92" s="88"/>
    </row>
    <row r="93">
      <c r="A93" s="88"/>
      <c r="B93" s="88"/>
      <c r="C93" s="88"/>
      <c r="D93" s="88"/>
      <c r="E93" s="88"/>
      <c r="F93" s="88"/>
      <c r="G93" s="88"/>
      <c r="H93" s="88"/>
      <c r="I93" s="88"/>
      <c r="J93" s="88"/>
      <c r="K93" s="88"/>
      <c r="L93" s="88"/>
      <c r="M93" s="88"/>
      <c r="N93" s="88"/>
      <c r="O93" s="88"/>
      <c r="P93" s="88"/>
      <c r="Q93" s="88"/>
      <c r="R93" s="88"/>
      <c r="S93" s="88"/>
      <c r="T93" s="88"/>
      <c r="U93" s="88"/>
      <c r="V93" s="88"/>
      <c r="W93" s="88"/>
      <c r="X93" s="88"/>
      <c r="Y93" s="88"/>
      <c r="Z93" s="88"/>
      <c r="AA93" s="88"/>
    </row>
    <row r="94">
      <c r="A94" s="88"/>
      <c r="B94" s="88"/>
      <c r="C94" s="88"/>
      <c r="D94" s="88"/>
      <c r="E94" s="88"/>
      <c r="F94" s="88"/>
      <c r="G94" s="88"/>
      <c r="H94" s="88"/>
      <c r="I94" s="88"/>
      <c r="J94" s="88"/>
      <c r="K94" s="88"/>
      <c r="L94" s="88"/>
      <c r="M94" s="88"/>
      <c r="N94" s="88"/>
      <c r="O94" s="88"/>
      <c r="P94" s="88"/>
      <c r="Q94" s="88"/>
      <c r="R94" s="88"/>
      <c r="S94" s="88"/>
      <c r="T94" s="88"/>
      <c r="U94" s="88"/>
      <c r="V94" s="88"/>
      <c r="W94" s="88"/>
      <c r="X94" s="88"/>
      <c r="Y94" s="88"/>
      <c r="Z94" s="88"/>
      <c r="AA94" s="88"/>
    </row>
    <row r="95">
      <c r="A95" s="88"/>
      <c r="B95" s="88"/>
      <c r="C95" s="88"/>
      <c r="D95" s="88"/>
      <c r="E95" s="88"/>
      <c r="F95" s="88"/>
      <c r="G95" s="88"/>
      <c r="H95" s="88"/>
      <c r="I95" s="88"/>
      <c r="J95" s="88"/>
      <c r="K95" s="88"/>
      <c r="L95" s="88"/>
      <c r="M95" s="88"/>
      <c r="N95" s="88"/>
      <c r="O95" s="88"/>
      <c r="P95" s="88"/>
      <c r="Q95" s="88"/>
      <c r="R95" s="88"/>
      <c r="S95" s="88"/>
      <c r="T95" s="88"/>
      <c r="U95" s="88"/>
      <c r="V95" s="88"/>
      <c r="W95" s="88"/>
      <c r="X95" s="88"/>
      <c r="Y95" s="88"/>
      <c r="Z95" s="88"/>
      <c r="AA95" s="88"/>
    </row>
    <row r="96">
      <c r="A96" s="88"/>
      <c r="B96" s="88"/>
      <c r="C96" s="88"/>
      <c r="D96" s="88"/>
      <c r="E96" s="88"/>
      <c r="F96" s="88"/>
      <c r="G96" s="88"/>
      <c r="H96" s="88"/>
      <c r="I96" s="88"/>
      <c r="J96" s="88"/>
      <c r="K96" s="88"/>
      <c r="L96" s="88"/>
      <c r="M96" s="88"/>
      <c r="N96" s="88"/>
      <c r="O96" s="88"/>
      <c r="P96" s="88"/>
      <c r="Q96" s="88"/>
      <c r="R96" s="88"/>
      <c r="S96" s="88"/>
      <c r="T96" s="88"/>
      <c r="U96" s="88"/>
      <c r="V96" s="88"/>
      <c r="W96" s="88"/>
      <c r="X96" s="88"/>
      <c r="Y96" s="88"/>
      <c r="Z96" s="88"/>
      <c r="AA96" s="88"/>
    </row>
    <row r="97">
      <c r="A97" s="88"/>
      <c r="B97" s="88"/>
      <c r="C97" s="88"/>
      <c r="D97" s="88"/>
      <c r="E97" s="88"/>
      <c r="F97" s="88"/>
      <c r="G97" s="88"/>
      <c r="H97" s="88"/>
      <c r="I97" s="88"/>
      <c r="J97" s="88"/>
      <c r="K97" s="88"/>
      <c r="L97" s="88"/>
      <c r="M97" s="88"/>
      <c r="N97" s="88"/>
      <c r="O97" s="88"/>
      <c r="P97" s="88"/>
      <c r="Q97" s="88"/>
      <c r="R97" s="88"/>
      <c r="S97" s="88"/>
      <c r="T97" s="88"/>
      <c r="U97" s="88"/>
      <c r="V97" s="88"/>
      <c r="W97" s="88"/>
      <c r="X97" s="88"/>
      <c r="Y97" s="88"/>
      <c r="Z97" s="88"/>
      <c r="AA97" s="88"/>
    </row>
    <row r="98">
      <c r="A98" s="88"/>
      <c r="B98" s="88"/>
      <c r="C98" s="88"/>
      <c r="D98" s="88"/>
      <c r="E98" s="88"/>
      <c r="F98" s="88"/>
      <c r="G98" s="88"/>
      <c r="H98" s="88"/>
      <c r="I98" s="88"/>
      <c r="J98" s="88"/>
      <c r="K98" s="88"/>
      <c r="L98" s="88"/>
      <c r="M98" s="88"/>
      <c r="N98" s="88"/>
      <c r="O98" s="88"/>
      <c r="P98" s="88"/>
      <c r="Q98" s="88"/>
      <c r="R98" s="88"/>
      <c r="S98" s="88"/>
      <c r="T98" s="88"/>
      <c r="U98" s="88"/>
      <c r="V98" s="88"/>
      <c r="W98" s="88"/>
      <c r="X98" s="88"/>
      <c r="Y98" s="88"/>
      <c r="Z98" s="88"/>
      <c r="AA98" s="88"/>
    </row>
    <row r="99">
      <c r="A99" s="88"/>
      <c r="B99" s="88"/>
      <c r="C99" s="88"/>
      <c r="D99" s="88"/>
      <c r="E99" s="88"/>
      <c r="F99" s="88"/>
      <c r="G99" s="88"/>
      <c r="H99" s="88"/>
      <c r="I99" s="88"/>
      <c r="J99" s="88"/>
      <c r="K99" s="88"/>
      <c r="L99" s="88"/>
      <c r="M99" s="88"/>
      <c r="N99" s="88"/>
      <c r="O99" s="88"/>
      <c r="P99" s="88"/>
      <c r="Q99" s="88"/>
      <c r="R99" s="88"/>
      <c r="S99" s="88"/>
      <c r="T99" s="88"/>
      <c r="U99" s="88"/>
      <c r="V99" s="88"/>
      <c r="W99" s="88"/>
      <c r="X99" s="88"/>
      <c r="Y99" s="88"/>
      <c r="Z99" s="88"/>
      <c r="AA99" s="88"/>
    </row>
    <row r="100">
      <c r="A100" s="88"/>
      <c r="B100" s="88"/>
      <c r="C100" s="88"/>
      <c r="D100" s="88"/>
      <c r="E100" s="88"/>
      <c r="F100" s="88"/>
      <c r="G100" s="88"/>
      <c r="H100" s="88"/>
      <c r="I100" s="88"/>
      <c r="J100" s="88"/>
      <c r="K100" s="88"/>
      <c r="L100" s="88"/>
      <c r="M100" s="88"/>
      <c r="N100" s="88"/>
      <c r="O100" s="88"/>
      <c r="P100" s="88"/>
      <c r="Q100" s="88"/>
      <c r="R100" s="88"/>
      <c r="S100" s="88"/>
      <c r="T100" s="88"/>
      <c r="U100" s="88"/>
      <c r="V100" s="88"/>
      <c r="W100" s="88"/>
      <c r="X100" s="88"/>
      <c r="Y100" s="88"/>
      <c r="Z100" s="88"/>
      <c r="AA100" s="88"/>
    </row>
    <row r="101">
      <c r="A101" s="88"/>
      <c r="B101" s="88"/>
      <c r="C101" s="88"/>
      <c r="D101" s="88"/>
      <c r="E101" s="88"/>
      <c r="F101" s="88"/>
      <c r="G101" s="88"/>
      <c r="H101" s="88"/>
      <c r="I101" s="88"/>
      <c r="J101" s="88"/>
      <c r="K101" s="88"/>
      <c r="L101" s="88"/>
      <c r="M101" s="88"/>
      <c r="N101" s="88"/>
      <c r="O101" s="88"/>
      <c r="P101" s="88"/>
      <c r="Q101" s="88"/>
      <c r="R101" s="88"/>
      <c r="S101" s="88"/>
      <c r="T101" s="88"/>
      <c r="U101" s="88"/>
      <c r="V101" s="88"/>
      <c r="W101" s="88"/>
      <c r="X101" s="88"/>
      <c r="Y101" s="88"/>
      <c r="Z101" s="88"/>
      <c r="AA101" s="88"/>
    </row>
    <row r="102">
      <c r="A102" s="88"/>
      <c r="B102" s="88"/>
      <c r="C102" s="88"/>
      <c r="D102" s="88"/>
      <c r="E102" s="88"/>
      <c r="F102" s="88"/>
      <c r="G102" s="88"/>
      <c r="H102" s="88"/>
      <c r="I102" s="88"/>
      <c r="J102" s="88"/>
      <c r="K102" s="88"/>
      <c r="L102" s="88"/>
      <c r="M102" s="88"/>
      <c r="N102" s="88"/>
      <c r="O102" s="88"/>
      <c r="P102" s="88"/>
      <c r="Q102" s="88"/>
      <c r="R102" s="88"/>
      <c r="S102" s="88"/>
      <c r="T102" s="88"/>
      <c r="U102" s="88"/>
      <c r="V102" s="88"/>
      <c r="W102" s="88"/>
      <c r="X102" s="88"/>
      <c r="Y102" s="88"/>
      <c r="Z102" s="88"/>
      <c r="AA102" s="88"/>
    </row>
    <row r="103">
      <c r="A103" s="88"/>
      <c r="B103" s="88"/>
      <c r="C103" s="88"/>
      <c r="D103" s="88"/>
      <c r="E103" s="88"/>
      <c r="F103" s="88"/>
      <c r="G103" s="88"/>
      <c r="H103" s="88"/>
      <c r="I103" s="88"/>
      <c r="J103" s="88"/>
      <c r="K103" s="88"/>
      <c r="L103" s="88"/>
      <c r="M103" s="88"/>
      <c r="N103" s="88"/>
      <c r="O103" s="88"/>
      <c r="P103" s="88"/>
      <c r="Q103" s="88"/>
      <c r="R103" s="88"/>
      <c r="S103" s="88"/>
      <c r="T103" s="88"/>
      <c r="U103" s="88"/>
      <c r="V103" s="88"/>
      <c r="W103" s="88"/>
      <c r="X103" s="88"/>
      <c r="Y103" s="88"/>
      <c r="Z103" s="88"/>
      <c r="AA103" s="88"/>
    </row>
    <row r="104">
      <c r="A104" s="88"/>
      <c r="B104" s="88"/>
      <c r="C104" s="88"/>
      <c r="D104" s="88"/>
      <c r="E104" s="88"/>
      <c r="F104" s="88"/>
      <c r="G104" s="88"/>
      <c r="H104" s="88"/>
      <c r="I104" s="88"/>
      <c r="J104" s="88"/>
      <c r="K104" s="88"/>
      <c r="L104" s="88"/>
      <c r="M104" s="88"/>
      <c r="N104" s="88"/>
      <c r="O104" s="88"/>
      <c r="P104" s="88"/>
      <c r="Q104" s="88"/>
      <c r="R104" s="88"/>
      <c r="S104" s="88"/>
      <c r="T104" s="88"/>
      <c r="U104" s="88"/>
      <c r="V104" s="88"/>
      <c r="W104" s="88"/>
      <c r="X104" s="88"/>
      <c r="Y104" s="88"/>
      <c r="Z104" s="88"/>
      <c r="AA104" s="88"/>
    </row>
    <row r="105">
      <c r="A105" s="88"/>
      <c r="B105" s="88"/>
      <c r="C105" s="88"/>
      <c r="D105" s="88"/>
      <c r="E105" s="88"/>
      <c r="F105" s="88"/>
      <c r="G105" s="88"/>
      <c r="H105" s="88"/>
      <c r="I105" s="88"/>
      <c r="J105" s="88"/>
      <c r="K105" s="88"/>
      <c r="L105" s="88"/>
      <c r="M105" s="88"/>
      <c r="N105" s="88"/>
      <c r="O105" s="88"/>
      <c r="P105" s="88"/>
      <c r="Q105" s="88"/>
      <c r="R105" s="88"/>
      <c r="S105" s="88"/>
      <c r="T105" s="88"/>
      <c r="U105" s="88"/>
      <c r="V105" s="88"/>
      <c r="W105" s="88"/>
      <c r="X105" s="88"/>
      <c r="Y105" s="88"/>
      <c r="Z105" s="88"/>
      <c r="AA105" s="88"/>
    </row>
    <row r="106">
      <c r="A106" s="88"/>
      <c r="B106" s="88"/>
      <c r="C106" s="88"/>
      <c r="D106" s="88"/>
      <c r="E106" s="88"/>
      <c r="F106" s="88"/>
      <c r="G106" s="88"/>
      <c r="H106" s="88"/>
      <c r="I106" s="88"/>
      <c r="J106" s="88"/>
      <c r="K106" s="88"/>
      <c r="L106" s="88"/>
      <c r="M106" s="88"/>
      <c r="N106" s="88"/>
      <c r="O106" s="88"/>
      <c r="P106" s="88"/>
      <c r="Q106" s="88"/>
      <c r="R106" s="88"/>
      <c r="S106" s="88"/>
      <c r="T106" s="88"/>
      <c r="U106" s="88"/>
      <c r="V106" s="88"/>
      <c r="W106" s="88"/>
      <c r="X106" s="88"/>
      <c r="Y106" s="88"/>
      <c r="Z106" s="88"/>
      <c r="AA106" s="88"/>
    </row>
    <row r="107">
      <c r="A107" s="88"/>
      <c r="B107" s="88"/>
      <c r="C107" s="88"/>
      <c r="D107" s="88"/>
      <c r="E107" s="88"/>
      <c r="F107" s="88"/>
      <c r="G107" s="88"/>
      <c r="H107" s="88"/>
      <c r="I107" s="88"/>
      <c r="J107" s="88"/>
      <c r="K107" s="88"/>
      <c r="L107" s="88"/>
      <c r="M107" s="88"/>
      <c r="N107" s="88"/>
      <c r="O107" s="88"/>
      <c r="P107" s="88"/>
      <c r="Q107" s="88"/>
      <c r="R107" s="88"/>
      <c r="S107" s="88"/>
      <c r="T107" s="88"/>
      <c r="U107" s="88"/>
      <c r="V107" s="88"/>
      <c r="W107" s="88"/>
      <c r="X107" s="88"/>
      <c r="Y107" s="88"/>
      <c r="Z107" s="88"/>
      <c r="AA107" s="88"/>
    </row>
    <row r="108">
      <c r="A108" s="88"/>
      <c r="B108" s="88"/>
      <c r="C108" s="88"/>
      <c r="D108" s="88"/>
      <c r="E108" s="88"/>
      <c r="F108" s="88"/>
      <c r="G108" s="88"/>
      <c r="H108" s="88"/>
      <c r="I108" s="88"/>
      <c r="J108" s="88"/>
      <c r="K108" s="88"/>
      <c r="L108" s="88"/>
      <c r="M108" s="88"/>
      <c r="N108" s="88"/>
      <c r="O108" s="88"/>
      <c r="P108" s="88"/>
      <c r="Q108" s="88"/>
      <c r="R108" s="88"/>
      <c r="S108" s="88"/>
      <c r="T108" s="88"/>
      <c r="U108" s="88"/>
      <c r="V108" s="88"/>
      <c r="W108" s="88"/>
      <c r="X108" s="88"/>
      <c r="Y108" s="88"/>
      <c r="Z108" s="88"/>
      <c r="AA108" s="88"/>
    </row>
    <row r="109">
      <c r="A109" s="88"/>
      <c r="B109" s="88"/>
      <c r="C109" s="88"/>
      <c r="D109" s="88"/>
      <c r="E109" s="88"/>
      <c r="F109" s="88"/>
      <c r="G109" s="88"/>
      <c r="H109" s="88"/>
      <c r="I109" s="88"/>
      <c r="J109" s="88"/>
      <c r="K109" s="88"/>
      <c r="L109" s="88"/>
      <c r="M109" s="88"/>
      <c r="N109" s="88"/>
      <c r="O109" s="88"/>
      <c r="P109" s="88"/>
      <c r="Q109" s="88"/>
      <c r="R109" s="88"/>
      <c r="S109" s="88"/>
      <c r="T109" s="88"/>
      <c r="U109" s="88"/>
      <c r="V109" s="88"/>
      <c r="W109" s="88"/>
      <c r="X109" s="88"/>
      <c r="Y109" s="88"/>
      <c r="Z109" s="88"/>
      <c r="AA109" s="88"/>
    </row>
    <row r="110">
      <c r="A110" s="88"/>
      <c r="B110" s="88"/>
      <c r="C110" s="88"/>
      <c r="D110" s="88"/>
      <c r="E110" s="88"/>
      <c r="F110" s="88"/>
      <c r="G110" s="88"/>
      <c r="H110" s="88"/>
      <c r="I110" s="88"/>
      <c r="J110" s="88"/>
      <c r="K110" s="88"/>
      <c r="L110" s="88"/>
      <c r="M110" s="88"/>
      <c r="N110" s="88"/>
      <c r="O110" s="88"/>
      <c r="P110" s="88"/>
      <c r="Q110" s="88"/>
      <c r="R110" s="88"/>
      <c r="S110" s="88"/>
      <c r="T110" s="88"/>
      <c r="U110" s="88"/>
      <c r="V110" s="88"/>
      <c r="W110" s="88"/>
      <c r="X110" s="88"/>
      <c r="Y110" s="88"/>
      <c r="Z110" s="88"/>
      <c r="AA110" s="88"/>
    </row>
    <row r="111">
      <c r="A111" s="88"/>
      <c r="B111" s="88"/>
      <c r="C111" s="88"/>
      <c r="D111" s="88"/>
      <c r="E111" s="88"/>
      <c r="F111" s="88"/>
      <c r="G111" s="88"/>
      <c r="H111" s="88"/>
      <c r="I111" s="88"/>
      <c r="J111" s="88"/>
      <c r="K111" s="88"/>
      <c r="L111" s="88"/>
      <c r="M111" s="88"/>
      <c r="N111" s="88"/>
      <c r="O111" s="88"/>
      <c r="P111" s="88"/>
      <c r="Q111" s="88"/>
      <c r="R111" s="88"/>
      <c r="S111" s="88"/>
      <c r="T111" s="88"/>
      <c r="U111" s="88"/>
      <c r="V111" s="88"/>
      <c r="W111" s="88"/>
      <c r="X111" s="88"/>
      <c r="Y111" s="88"/>
      <c r="Z111" s="88"/>
      <c r="AA111" s="88"/>
    </row>
    <row r="112">
      <c r="A112" s="88"/>
      <c r="B112" s="88"/>
      <c r="C112" s="88"/>
      <c r="D112" s="88"/>
      <c r="E112" s="88"/>
      <c r="F112" s="88"/>
      <c r="G112" s="88"/>
      <c r="H112" s="88"/>
      <c r="I112" s="88"/>
      <c r="J112" s="88"/>
      <c r="K112" s="88"/>
      <c r="L112" s="88"/>
      <c r="M112" s="88"/>
      <c r="N112" s="88"/>
      <c r="O112" s="88"/>
      <c r="P112" s="88"/>
      <c r="Q112" s="88"/>
      <c r="R112" s="88"/>
      <c r="S112" s="88"/>
      <c r="T112" s="88"/>
      <c r="U112" s="88"/>
      <c r="V112" s="88"/>
      <c r="W112" s="88"/>
      <c r="X112" s="88"/>
      <c r="Y112" s="88"/>
      <c r="Z112" s="88"/>
      <c r="AA112" s="88"/>
    </row>
    <row r="113">
      <c r="A113" s="88"/>
      <c r="B113" s="88"/>
      <c r="C113" s="88"/>
      <c r="D113" s="88"/>
      <c r="E113" s="88"/>
      <c r="F113" s="88"/>
      <c r="G113" s="88"/>
      <c r="H113" s="88"/>
      <c r="I113" s="88"/>
      <c r="J113" s="88"/>
      <c r="K113" s="88"/>
      <c r="L113" s="88"/>
      <c r="M113" s="88"/>
      <c r="N113" s="88"/>
      <c r="O113" s="88"/>
      <c r="P113" s="88"/>
      <c r="Q113" s="88"/>
      <c r="R113" s="88"/>
      <c r="S113" s="88"/>
      <c r="T113" s="88"/>
      <c r="U113" s="88"/>
      <c r="V113" s="88"/>
      <c r="W113" s="88"/>
      <c r="X113" s="88"/>
      <c r="Y113" s="88"/>
      <c r="Z113" s="88"/>
      <c r="AA113" s="88"/>
    </row>
    <row r="114">
      <c r="A114" s="88"/>
      <c r="B114" s="88"/>
      <c r="C114" s="88"/>
      <c r="D114" s="88"/>
      <c r="E114" s="88"/>
      <c r="F114" s="88"/>
      <c r="G114" s="88"/>
      <c r="H114" s="88"/>
      <c r="I114" s="88"/>
      <c r="J114" s="88"/>
      <c r="K114" s="88"/>
      <c r="L114" s="88"/>
      <c r="M114" s="88"/>
      <c r="N114" s="88"/>
      <c r="O114" s="88"/>
      <c r="P114" s="88"/>
      <c r="Q114" s="88"/>
      <c r="R114" s="88"/>
      <c r="S114" s="88"/>
      <c r="T114" s="88"/>
      <c r="U114" s="88"/>
      <c r="V114" s="88"/>
      <c r="W114" s="88"/>
      <c r="X114" s="88"/>
      <c r="Y114" s="88"/>
      <c r="Z114" s="88"/>
      <c r="AA114" s="88"/>
    </row>
    <row r="115">
      <c r="A115" s="88"/>
      <c r="B115" s="88"/>
      <c r="C115" s="88"/>
      <c r="D115" s="88"/>
      <c r="E115" s="88"/>
      <c r="F115" s="88"/>
      <c r="G115" s="88"/>
      <c r="H115" s="88"/>
      <c r="I115" s="88"/>
      <c r="J115" s="88"/>
      <c r="K115" s="88"/>
      <c r="L115" s="88"/>
      <c r="M115" s="88"/>
      <c r="N115" s="88"/>
      <c r="O115" s="88"/>
      <c r="P115" s="88"/>
      <c r="Q115" s="88"/>
      <c r="R115" s="88"/>
      <c r="S115" s="88"/>
      <c r="T115" s="88"/>
      <c r="U115" s="88"/>
      <c r="V115" s="88"/>
      <c r="W115" s="88"/>
      <c r="X115" s="88"/>
      <c r="Y115" s="88"/>
      <c r="Z115" s="88"/>
      <c r="AA115" s="88"/>
    </row>
    <row r="116">
      <c r="A116" s="88"/>
      <c r="B116" s="88"/>
      <c r="C116" s="88"/>
      <c r="D116" s="88"/>
      <c r="E116" s="88"/>
      <c r="F116" s="88"/>
      <c r="G116" s="88"/>
      <c r="H116" s="88"/>
      <c r="I116" s="88"/>
      <c r="J116" s="88"/>
      <c r="K116" s="88"/>
      <c r="L116" s="88"/>
      <c r="M116" s="88"/>
      <c r="N116" s="88"/>
      <c r="O116" s="88"/>
      <c r="P116" s="88"/>
      <c r="Q116" s="88"/>
      <c r="R116" s="88"/>
      <c r="S116" s="88"/>
      <c r="T116" s="88"/>
      <c r="U116" s="88"/>
      <c r="V116" s="88"/>
      <c r="W116" s="88"/>
      <c r="X116" s="88"/>
      <c r="Y116" s="88"/>
      <c r="Z116" s="88"/>
      <c r="AA116" s="88"/>
    </row>
    <row r="117">
      <c r="A117" s="88"/>
      <c r="B117" s="88"/>
      <c r="C117" s="88"/>
      <c r="D117" s="88"/>
      <c r="E117" s="88"/>
      <c r="F117" s="88"/>
      <c r="G117" s="88"/>
      <c r="H117" s="88"/>
      <c r="I117" s="88"/>
      <c r="J117" s="88"/>
      <c r="K117" s="88"/>
      <c r="L117" s="88"/>
      <c r="M117" s="88"/>
      <c r="N117" s="88"/>
      <c r="O117" s="88"/>
      <c r="P117" s="88"/>
      <c r="Q117" s="88"/>
      <c r="R117" s="88"/>
      <c r="S117" s="88"/>
      <c r="T117" s="88"/>
      <c r="U117" s="88"/>
      <c r="V117" s="88"/>
      <c r="W117" s="88"/>
      <c r="X117" s="88"/>
      <c r="Y117" s="88"/>
      <c r="Z117" s="88"/>
      <c r="AA117" s="88"/>
    </row>
    <row r="118">
      <c r="A118" s="88"/>
      <c r="B118" s="88"/>
      <c r="C118" s="88"/>
      <c r="D118" s="88"/>
      <c r="E118" s="88"/>
      <c r="F118" s="88"/>
      <c r="G118" s="88"/>
      <c r="H118" s="88"/>
      <c r="I118" s="88"/>
      <c r="J118" s="88"/>
      <c r="K118" s="88"/>
      <c r="L118" s="88"/>
      <c r="M118" s="88"/>
      <c r="N118" s="88"/>
      <c r="O118" s="88"/>
      <c r="P118" s="88"/>
      <c r="Q118" s="88"/>
      <c r="R118" s="88"/>
      <c r="S118" s="88"/>
      <c r="T118" s="88"/>
      <c r="U118" s="88"/>
      <c r="V118" s="88"/>
      <c r="W118" s="88"/>
      <c r="X118" s="88"/>
      <c r="Y118" s="88"/>
      <c r="Z118" s="88"/>
      <c r="AA118" s="88"/>
    </row>
    <row r="119">
      <c r="A119" s="88"/>
      <c r="B119" s="88"/>
      <c r="C119" s="88"/>
      <c r="D119" s="88"/>
      <c r="E119" s="88"/>
      <c r="F119" s="88"/>
      <c r="G119" s="88"/>
      <c r="H119" s="88"/>
      <c r="I119" s="88"/>
      <c r="J119" s="88"/>
      <c r="K119" s="88"/>
      <c r="L119" s="88"/>
      <c r="M119" s="88"/>
      <c r="N119" s="88"/>
      <c r="O119" s="88"/>
      <c r="P119" s="88"/>
      <c r="Q119" s="88"/>
      <c r="R119" s="88"/>
      <c r="S119" s="88"/>
      <c r="T119" s="88"/>
      <c r="U119" s="88"/>
      <c r="V119" s="88"/>
      <c r="W119" s="88"/>
      <c r="X119" s="88"/>
      <c r="Y119" s="88"/>
      <c r="Z119" s="88"/>
      <c r="AA119" s="88"/>
    </row>
    <row r="120">
      <c r="A120" s="88"/>
      <c r="B120" s="88"/>
      <c r="C120" s="88"/>
      <c r="D120" s="88"/>
      <c r="E120" s="88"/>
      <c r="F120" s="88"/>
      <c r="G120" s="88"/>
      <c r="H120" s="88"/>
      <c r="I120" s="88"/>
      <c r="J120" s="88"/>
      <c r="K120" s="88"/>
      <c r="L120" s="88"/>
      <c r="M120" s="88"/>
      <c r="N120" s="88"/>
      <c r="O120" s="88"/>
      <c r="P120" s="88"/>
      <c r="Q120" s="88"/>
      <c r="R120" s="88"/>
      <c r="S120" s="88"/>
      <c r="T120" s="88"/>
      <c r="U120" s="88"/>
      <c r="V120" s="88"/>
      <c r="W120" s="88"/>
      <c r="X120" s="88"/>
      <c r="Y120" s="88"/>
      <c r="Z120" s="88"/>
      <c r="AA120" s="88"/>
    </row>
    <row r="121">
      <c r="A121" s="88"/>
      <c r="B121" s="88"/>
      <c r="C121" s="88"/>
      <c r="D121" s="88"/>
      <c r="E121" s="88"/>
      <c r="F121" s="88"/>
      <c r="G121" s="88"/>
      <c r="H121" s="88"/>
      <c r="I121" s="88"/>
      <c r="J121" s="88"/>
      <c r="K121" s="88"/>
      <c r="L121" s="88"/>
      <c r="M121" s="88"/>
      <c r="N121" s="88"/>
      <c r="O121" s="88"/>
      <c r="P121" s="88"/>
      <c r="Q121" s="88"/>
      <c r="R121" s="88"/>
      <c r="S121" s="88"/>
      <c r="T121" s="88"/>
      <c r="U121" s="88"/>
      <c r="V121" s="88"/>
      <c r="W121" s="88"/>
      <c r="X121" s="88"/>
      <c r="Y121" s="88"/>
      <c r="Z121" s="88"/>
      <c r="AA121" s="88"/>
    </row>
    <row r="122">
      <c r="A122" s="88"/>
      <c r="B122" s="88"/>
      <c r="C122" s="88"/>
      <c r="D122" s="88"/>
      <c r="E122" s="88"/>
      <c r="F122" s="88"/>
      <c r="G122" s="88"/>
      <c r="H122" s="88"/>
      <c r="I122" s="88"/>
      <c r="J122" s="88"/>
      <c r="K122" s="88"/>
      <c r="L122" s="88"/>
      <c r="M122" s="88"/>
      <c r="N122" s="88"/>
      <c r="O122" s="88"/>
      <c r="P122" s="88"/>
      <c r="Q122" s="88"/>
      <c r="R122" s="88"/>
      <c r="S122" s="88"/>
      <c r="T122" s="88"/>
      <c r="U122" s="88"/>
      <c r="V122" s="88"/>
      <c r="W122" s="88"/>
      <c r="X122" s="88"/>
      <c r="Y122" s="88"/>
      <c r="Z122" s="88"/>
      <c r="AA122" s="88"/>
    </row>
    <row r="123">
      <c r="A123" s="88"/>
      <c r="B123" s="88"/>
      <c r="C123" s="88"/>
      <c r="D123" s="88"/>
      <c r="E123" s="88"/>
      <c r="F123" s="88"/>
      <c r="G123" s="88"/>
      <c r="H123" s="88"/>
      <c r="I123" s="88"/>
      <c r="J123" s="88"/>
      <c r="K123" s="88"/>
      <c r="L123" s="88"/>
      <c r="M123" s="88"/>
      <c r="N123" s="88"/>
      <c r="O123" s="88"/>
      <c r="P123" s="88"/>
      <c r="Q123" s="88"/>
      <c r="R123" s="88"/>
      <c r="S123" s="88"/>
      <c r="T123" s="88"/>
      <c r="U123" s="88"/>
      <c r="V123" s="88"/>
      <c r="W123" s="88"/>
      <c r="X123" s="88"/>
      <c r="Y123" s="88"/>
      <c r="Z123" s="88"/>
      <c r="AA123" s="88"/>
    </row>
    <row r="124">
      <c r="A124" s="88"/>
      <c r="B124" s="88"/>
      <c r="C124" s="88"/>
      <c r="D124" s="88"/>
      <c r="E124" s="88"/>
      <c r="F124" s="88"/>
      <c r="G124" s="88"/>
      <c r="H124" s="88"/>
      <c r="I124" s="88"/>
      <c r="J124" s="88"/>
      <c r="K124" s="88"/>
      <c r="L124" s="88"/>
      <c r="M124" s="88"/>
      <c r="N124" s="88"/>
      <c r="O124" s="88"/>
      <c r="P124" s="88"/>
      <c r="Q124" s="88"/>
      <c r="R124" s="88"/>
      <c r="S124" s="88"/>
      <c r="T124" s="88"/>
      <c r="U124" s="88"/>
      <c r="V124" s="88"/>
      <c r="W124" s="88"/>
      <c r="X124" s="88"/>
      <c r="Y124" s="88"/>
      <c r="Z124" s="88"/>
      <c r="AA124" s="88"/>
    </row>
    <row r="125">
      <c r="A125" s="88"/>
      <c r="B125" s="88"/>
      <c r="C125" s="88"/>
      <c r="D125" s="88"/>
      <c r="E125" s="88"/>
      <c r="F125" s="88"/>
      <c r="G125" s="88"/>
      <c r="H125" s="88"/>
      <c r="I125" s="88"/>
      <c r="J125" s="88"/>
      <c r="K125" s="88"/>
      <c r="L125" s="88"/>
      <c r="M125" s="88"/>
      <c r="N125" s="88"/>
      <c r="O125" s="88"/>
      <c r="P125" s="88"/>
      <c r="Q125" s="88"/>
      <c r="R125" s="88"/>
      <c r="S125" s="88"/>
      <c r="T125" s="88"/>
      <c r="U125" s="88"/>
      <c r="V125" s="88"/>
      <c r="W125" s="88"/>
      <c r="X125" s="88"/>
      <c r="Y125" s="88"/>
      <c r="Z125" s="88"/>
      <c r="AA125" s="88"/>
    </row>
    <row r="126">
      <c r="A126" s="88"/>
      <c r="B126" s="88"/>
      <c r="C126" s="88"/>
      <c r="D126" s="88"/>
      <c r="E126" s="88"/>
      <c r="F126" s="88"/>
      <c r="G126" s="88"/>
      <c r="H126" s="88"/>
      <c r="I126" s="88"/>
      <c r="J126" s="88"/>
      <c r="K126" s="88"/>
      <c r="L126" s="88"/>
      <c r="M126" s="88"/>
      <c r="N126" s="88"/>
      <c r="O126" s="88"/>
      <c r="P126" s="88"/>
      <c r="Q126" s="88"/>
      <c r="R126" s="88"/>
      <c r="S126" s="88"/>
      <c r="T126" s="88"/>
      <c r="U126" s="88"/>
      <c r="V126" s="88"/>
      <c r="W126" s="88"/>
      <c r="X126" s="88"/>
      <c r="Y126" s="88"/>
      <c r="Z126" s="88"/>
      <c r="AA126" s="88"/>
    </row>
    <row r="127">
      <c r="A127" s="88"/>
      <c r="B127" s="88"/>
      <c r="C127" s="88"/>
      <c r="D127" s="88"/>
      <c r="E127" s="88"/>
      <c r="F127" s="88"/>
      <c r="G127" s="88"/>
      <c r="H127" s="88"/>
      <c r="I127" s="88"/>
      <c r="J127" s="88"/>
      <c r="K127" s="88"/>
      <c r="L127" s="88"/>
      <c r="M127" s="88"/>
      <c r="N127" s="88"/>
      <c r="O127" s="88"/>
      <c r="P127" s="88"/>
      <c r="Q127" s="88"/>
      <c r="R127" s="88"/>
      <c r="S127" s="88"/>
      <c r="T127" s="88"/>
      <c r="U127" s="88"/>
      <c r="V127" s="88"/>
      <c r="W127" s="88"/>
      <c r="X127" s="88"/>
      <c r="Y127" s="88"/>
      <c r="Z127" s="88"/>
      <c r="AA127" s="88"/>
    </row>
    <row r="128">
      <c r="A128" s="88"/>
      <c r="B128" s="88"/>
      <c r="C128" s="88"/>
      <c r="D128" s="88"/>
      <c r="E128" s="88"/>
      <c r="F128" s="88"/>
      <c r="G128" s="88"/>
      <c r="H128" s="88"/>
      <c r="I128" s="88"/>
      <c r="J128" s="88"/>
      <c r="K128" s="88"/>
      <c r="L128" s="88"/>
      <c r="M128" s="88"/>
      <c r="N128" s="88"/>
      <c r="O128" s="88"/>
      <c r="P128" s="88"/>
      <c r="Q128" s="88"/>
      <c r="R128" s="88"/>
      <c r="S128" s="88"/>
      <c r="T128" s="88"/>
      <c r="U128" s="88"/>
      <c r="V128" s="88"/>
      <c r="W128" s="88"/>
      <c r="X128" s="88"/>
      <c r="Y128" s="88"/>
      <c r="Z128" s="88"/>
      <c r="AA128" s="88"/>
    </row>
    <row r="129">
      <c r="A129" s="88"/>
      <c r="B129" s="88"/>
      <c r="C129" s="88"/>
      <c r="D129" s="88"/>
      <c r="E129" s="88"/>
      <c r="F129" s="88"/>
      <c r="G129" s="88"/>
      <c r="H129" s="88"/>
      <c r="I129" s="88"/>
      <c r="J129" s="88"/>
      <c r="K129" s="88"/>
      <c r="L129" s="88"/>
      <c r="M129" s="88"/>
      <c r="N129" s="88"/>
      <c r="O129" s="88"/>
      <c r="P129" s="88"/>
      <c r="Q129" s="88"/>
      <c r="R129" s="88"/>
      <c r="S129" s="88"/>
      <c r="T129" s="88"/>
      <c r="U129" s="88"/>
      <c r="V129" s="88"/>
      <c r="W129" s="88"/>
      <c r="X129" s="88"/>
      <c r="Y129" s="88"/>
      <c r="Z129" s="88"/>
      <c r="AA129" s="88"/>
    </row>
    <row r="130">
      <c r="A130" s="88"/>
      <c r="B130" s="88"/>
      <c r="C130" s="88"/>
      <c r="D130" s="88"/>
      <c r="E130" s="88"/>
      <c r="F130" s="88"/>
      <c r="G130" s="88"/>
      <c r="H130" s="88"/>
      <c r="I130" s="88"/>
      <c r="J130" s="88"/>
      <c r="K130" s="88"/>
      <c r="L130" s="88"/>
      <c r="M130" s="88"/>
      <c r="N130" s="88"/>
      <c r="O130" s="88"/>
      <c r="P130" s="88"/>
      <c r="Q130" s="88"/>
      <c r="R130" s="88"/>
      <c r="S130" s="88"/>
      <c r="T130" s="88"/>
      <c r="U130" s="88"/>
      <c r="V130" s="88"/>
      <c r="W130" s="88"/>
      <c r="X130" s="88"/>
      <c r="Y130" s="88"/>
      <c r="Z130" s="88"/>
      <c r="AA130" s="88"/>
    </row>
    <row r="131">
      <c r="A131" s="88"/>
      <c r="B131" s="88"/>
      <c r="C131" s="88"/>
      <c r="D131" s="88"/>
      <c r="E131" s="88"/>
      <c r="F131" s="88"/>
      <c r="G131" s="88"/>
      <c r="H131" s="88"/>
      <c r="I131" s="88"/>
      <c r="J131" s="88"/>
      <c r="K131" s="88"/>
      <c r="L131" s="88"/>
      <c r="M131" s="88"/>
      <c r="N131" s="88"/>
      <c r="O131" s="88"/>
      <c r="P131" s="88"/>
      <c r="Q131" s="88"/>
      <c r="R131" s="88"/>
      <c r="S131" s="88"/>
      <c r="T131" s="88"/>
      <c r="U131" s="88"/>
      <c r="V131" s="88"/>
      <c r="W131" s="88"/>
      <c r="X131" s="88"/>
      <c r="Y131" s="88"/>
      <c r="Z131" s="88"/>
      <c r="AA131" s="88"/>
    </row>
    <row r="132">
      <c r="A132" s="88"/>
      <c r="B132" s="88"/>
      <c r="C132" s="88"/>
      <c r="D132" s="88"/>
      <c r="E132" s="88"/>
      <c r="F132" s="88"/>
      <c r="G132" s="88"/>
      <c r="H132" s="88"/>
      <c r="I132" s="88"/>
      <c r="J132" s="88"/>
      <c r="K132" s="88"/>
      <c r="L132" s="88"/>
      <c r="M132" s="88"/>
      <c r="N132" s="88"/>
      <c r="O132" s="88"/>
      <c r="P132" s="88"/>
      <c r="Q132" s="88"/>
      <c r="R132" s="88"/>
      <c r="S132" s="88"/>
      <c r="T132" s="88"/>
      <c r="U132" s="88"/>
      <c r="V132" s="88"/>
      <c r="W132" s="88"/>
      <c r="X132" s="88"/>
      <c r="Y132" s="88"/>
      <c r="Z132" s="88"/>
      <c r="AA132" s="88"/>
    </row>
    <row r="133">
      <c r="A133" s="88"/>
      <c r="B133" s="88"/>
      <c r="C133" s="88"/>
      <c r="D133" s="88"/>
      <c r="E133" s="88"/>
      <c r="F133" s="88"/>
      <c r="G133" s="88"/>
      <c r="H133" s="88"/>
      <c r="I133" s="88"/>
      <c r="J133" s="88"/>
      <c r="K133" s="88"/>
      <c r="L133" s="88"/>
      <c r="M133" s="88"/>
      <c r="N133" s="88"/>
      <c r="O133" s="88"/>
      <c r="P133" s="88"/>
      <c r="Q133" s="88"/>
      <c r="R133" s="88"/>
      <c r="S133" s="88"/>
      <c r="T133" s="88"/>
      <c r="U133" s="88"/>
      <c r="V133" s="88"/>
      <c r="W133" s="88"/>
      <c r="X133" s="88"/>
      <c r="Y133" s="88"/>
      <c r="Z133" s="88"/>
      <c r="AA133" s="88"/>
    </row>
    <row r="134">
      <c r="A134" s="88"/>
      <c r="B134" s="88"/>
      <c r="C134" s="88"/>
      <c r="D134" s="88"/>
      <c r="E134" s="88"/>
      <c r="F134" s="88"/>
      <c r="G134" s="88"/>
      <c r="H134" s="88"/>
      <c r="I134" s="88"/>
      <c r="J134" s="88"/>
      <c r="K134" s="88"/>
      <c r="L134" s="88"/>
      <c r="M134" s="88"/>
      <c r="N134" s="88"/>
      <c r="O134" s="88"/>
      <c r="P134" s="88"/>
      <c r="Q134" s="88"/>
      <c r="R134" s="88"/>
      <c r="S134" s="88"/>
      <c r="T134" s="88"/>
      <c r="U134" s="88"/>
      <c r="V134" s="88"/>
      <c r="W134" s="88"/>
      <c r="X134" s="88"/>
      <c r="Y134" s="88"/>
      <c r="Z134" s="88"/>
      <c r="AA134" s="88"/>
    </row>
    <row r="135">
      <c r="A135" s="88"/>
      <c r="B135" s="88"/>
      <c r="C135" s="88"/>
      <c r="D135" s="88"/>
      <c r="E135" s="88"/>
      <c r="F135" s="88"/>
      <c r="G135" s="88"/>
      <c r="H135" s="88"/>
      <c r="I135" s="88"/>
      <c r="J135" s="88"/>
      <c r="K135" s="88"/>
      <c r="L135" s="88"/>
      <c r="M135" s="88"/>
      <c r="N135" s="88"/>
      <c r="O135" s="88"/>
      <c r="P135" s="88"/>
      <c r="Q135" s="88"/>
      <c r="R135" s="88"/>
      <c r="S135" s="88"/>
      <c r="T135" s="88"/>
      <c r="U135" s="88"/>
      <c r="V135" s="88"/>
      <c r="W135" s="88"/>
      <c r="X135" s="88"/>
      <c r="Y135" s="88"/>
      <c r="Z135" s="88"/>
      <c r="AA135" s="88"/>
    </row>
    <row r="136">
      <c r="A136" s="88"/>
      <c r="B136" s="88"/>
      <c r="C136" s="88"/>
      <c r="D136" s="88"/>
      <c r="E136" s="88"/>
      <c r="F136" s="88"/>
      <c r="G136" s="88"/>
      <c r="H136" s="88"/>
      <c r="I136" s="88"/>
      <c r="J136" s="88"/>
      <c r="K136" s="88"/>
      <c r="L136" s="88"/>
      <c r="M136" s="88"/>
      <c r="N136" s="88"/>
      <c r="O136" s="88"/>
      <c r="P136" s="88"/>
      <c r="Q136" s="88"/>
      <c r="R136" s="88"/>
      <c r="S136" s="88"/>
      <c r="T136" s="88"/>
      <c r="U136" s="88"/>
      <c r="V136" s="88"/>
      <c r="W136" s="88"/>
      <c r="X136" s="88"/>
      <c r="Y136" s="88"/>
      <c r="Z136" s="88"/>
      <c r="AA136" s="88"/>
    </row>
    <row r="137">
      <c r="A137" s="88"/>
      <c r="B137" s="88"/>
      <c r="C137" s="88"/>
      <c r="D137" s="88"/>
      <c r="E137" s="88"/>
      <c r="F137" s="88"/>
      <c r="G137" s="88"/>
      <c r="H137" s="88"/>
      <c r="I137" s="88"/>
      <c r="J137" s="88"/>
      <c r="K137" s="88"/>
      <c r="L137" s="88"/>
      <c r="M137" s="88"/>
      <c r="N137" s="88"/>
      <c r="O137" s="88"/>
      <c r="P137" s="88"/>
      <c r="Q137" s="88"/>
      <c r="R137" s="88"/>
      <c r="S137" s="88"/>
      <c r="T137" s="88"/>
      <c r="U137" s="88"/>
      <c r="V137" s="88"/>
      <c r="W137" s="88"/>
      <c r="X137" s="88"/>
      <c r="Y137" s="88"/>
      <c r="Z137" s="88"/>
      <c r="AA137" s="88"/>
    </row>
    <row r="138">
      <c r="A138" s="88"/>
      <c r="B138" s="88"/>
      <c r="C138" s="88"/>
      <c r="D138" s="88"/>
      <c r="E138" s="88"/>
      <c r="F138" s="88"/>
      <c r="G138" s="88"/>
      <c r="H138" s="88"/>
      <c r="I138" s="88"/>
      <c r="J138" s="88"/>
      <c r="K138" s="88"/>
      <c r="L138" s="88"/>
      <c r="M138" s="88"/>
      <c r="N138" s="88"/>
      <c r="O138" s="88"/>
      <c r="P138" s="88"/>
      <c r="Q138" s="88"/>
      <c r="R138" s="88"/>
      <c r="S138" s="88"/>
      <c r="T138" s="88"/>
      <c r="U138" s="88"/>
      <c r="V138" s="88"/>
      <c r="W138" s="88"/>
      <c r="X138" s="88"/>
      <c r="Y138" s="88"/>
      <c r="Z138" s="88"/>
      <c r="AA138" s="88"/>
    </row>
    <row r="139">
      <c r="A139" s="88"/>
      <c r="B139" s="88"/>
      <c r="C139" s="88"/>
      <c r="D139" s="88"/>
      <c r="E139" s="88"/>
      <c r="F139" s="88"/>
      <c r="G139" s="88"/>
      <c r="H139" s="88"/>
      <c r="I139" s="88"/>
      <c r="J139" s="88"/>
      <c r="K139" s="88"/>
      <c r="L139" s="88"/>
      <c r="M139" s="88"/>
      <c r="N139" s="88"/>
      <c r="O139" s="88"/>
      <c r="P139" s="88"/>
      <c r="Q139" s="88"/>
      <c r="R139" s="88"/>
      <c r="S139" s="88"/>
      <c r="T139" s="88"/>
      <c r="U139" s="88"/>
      <c r="V139" s="88"/>
      <c r="W139" s="88"/>
      <c r="X139" s="88"/>
      <c r="Y139" s="88"/>
      <c r="Z139" s="88"/>
      <c r="AA139" s="88"/>
    </row>
    <row r="140">
      <c r="A140" s="88"/>
      <c r="B140" s="88"/>
      <c r="C140" s="88"/>
      <c r="D140" s="88"/>
      <c r="E140" s="88"/>
      <c r="F140" s="88"/>
      <c r="G140" s="88"/>
      <c r="H140" s="88"/>
      <c r="I140" s="88"/>
      <c r="J140" s="88"/>
      <c r="K140" s="88"/>
      <c r="L140" s="88"/>
      <c r="M140" s="88"/>
      <c r="N140" s="88"/>
      <c r="O140" s="88"/>
      <c r="P140" s="88"/>
      <c r="Q140" s="88"/>
      <c r="R140" s="88"/>
      <c r="S140" s="88"/>
      <c r="T140" s="88"/>
      <c r="U140" s="88"/>
      <c r="V140" s="88"/>
      <c r="W140" s="88"/>
      <c r="X140" s="88"/>
      <c r="Y140" s="88"/>
      <c r="Z140" s="88"/>
      <c r="AA140" s="88"/>
    </row>
    <row r="141">
      <c r="A141" s="88"/>
      <c r="B141" s="88"/>
      <c r="C141" s="88"/>
      <c r="D141" s="88"/>
      <c r="E141" s="88"/>
      <c r="F141" s="88"/>
      <c r="G141" s="88"/>
      <c r="H141" s="88"/>
      <c r="I141" s="88"/>
      <c r="J141" s="88"/>
      <c r="K141" s="88"/>
      <c r="L141" s="88"/>
      <c r="M141" s="88"/>
      <c r="N141" s="88"/>
      <c r="O141" s="88"/>
      <c r="P141" s="88"/>
      <c r="Q141" s="88"/>
      <c r="R141" s="88"/>
      <c r="S141" s="88"/>
      <c r="T141" s="88"/>
      <c r="U141" s="88"/>
      <c r="V141" s="88"/>
      <c r="W141" s="88"/>
      <c r="X141" s="88"/>
      <c r="Y141" s="88"/>
      <c r="Z141" s="88"/>
      <c r="AA141" s="88"/>
    </row>
    <row r="142">
      <c r="A142" s="88"/>
      <c r="B142" s="88"/>
      <c r="C142" s="88"/>
      <c r="D142" s="88"/>
      <c r="E142" s="88"/>
      <c r="F142" s="88"/>
      <c r="G142" s="88"/>
      <c r="H142" s="88"/>
      <c r="I142" s="88"/>
      <c r="J142" s="88"/>
      <c r="K142" s="88"/>
      <c r="L142" s="88"/>
      <c r="M142" s="88"/>
      <c r="N142" s="88"/>
      <c r="O142" s="88"/>
      <c r="P142" s="88"/>
      <c r="Q142" s="88"/>
      <c r="R142" s="88"/>
      <c r="S142" s="88"/>
      <c r="T142" s="88"/>
      <c r="U142" s="88"/>
      <c r="V142" s="88"/>
      <c r="W142" s="88"/>
      <c r="X142" s="88"/>
      <c r="Y142" s="88"/>
      <c r="Z142" s="88"/>
      <c r="AA142" s="88"/>
    </row>
    <row r="143">
      <c r="A143" s="88"/>
      <c r="B143" s="88"/>
      <c r="C143" s="88"/>
      <c r="D143" s="88"/>
      <c r="E143" s="88"/>
      <c r="F143" s="88"/>
      <c r="G143" s="88"/>
      <c r="H143" s="88"/>
      <c r="I143" s="88"/>
      <c r="J143" s="88"/>
      <c r="K143" s="88"/>
      <c r="L143" s="88"/>
      <c r="M143" s="88"/>
      <c r="N143" s="88"/>
      <c r="O143" s="88"/>
      <c r="P143" s="88"/>
      <c r="Q143" s="88"/>
      <c r="R143" s="88"/>
      <c r="S143" s="88"/>
      <c r="T143" s="88"/>
      <c r="U143" s="88"/>
      <c r="V143" s="88"/>
      <c r="W143" s="88"/>
      <c r="X143" s="88"/>
      <c r="Y143" s="88"/>
      <c r="Z143" s="88"/>
      <c r="AA143" s="88"/>
    </row>
    <row r="144">
      <c r="A144" s="88"/>
      <c r="B144" s="88"/>
      <c r="C144" s="88"/>
      <c r="D144" s="88"/>
      <c r="E144" s="88"/>
      <c r="F144" s="88"/>
      <c r="G144" s="88"/>
      <c r="H144" s="88"/>
      <c r="I144" s="88"/>
      <c r="J144" s="88"/>
      <c r="K144" s="88"/>
      <c r="L144" s="88"/>
      <c r="M144" s="88"/>
      <c r="N144" s="88"/>
      <c r="O144" s="88"/>
      <c r="P144" s="88"/>
      <c r="Q144" s="88"/>
      <c r="R144" s="88"/>
      <c r="S144" s="88"/>
      <c r="T144" s="88"/>
      <c r="U144" s="88"/>
      <c r="V144" s="88"/>
      <c r="W144" s="88"/>
      <c r="X144" s="88"/>
      <c r="Y144" s="88"/>
      <c r="Z144" s="88"/>
      <c r="AA144" s="88"/>
    </row>
    <row r="145">
      <c r="A145" s="88"/>
      <c r="B145" s="88"/>
      <c r="C145" s="88"/>
      <c r="D145" s="88"/>
      <c r="E145" s="88"/>
      <c r="F145" s="88"/>
      <c r="G145" s="88"/>
      <c r="H145" s="88"/>
      <c r="I145" s="88"/>
      <c r="J145" s="88"/>
      <c r="K145" s="88"/>
      <c r="L145" s="88"/>
      <c r="M145" s="88"/>
      <c r="N145" s="88"/>
      <c r="O145" s="88"/>
      <c r="P145" s="88"/>
      <c r="Q145" s="88"/>
      <c r="R145" s="88"/>
      <c r="S145" s="88"/>
      <c r="T145" s="88"/>
      <c r="U145" s="88"/>
      <c r="V145" s="88"/>
      <c r="W145" s="88"/>
      <c r="X145" s="88"/>
      <c r="Y145" s="88"/>
      <c r="Z145" s="88"/>
      <c r="AA145" s="88"/>
    </row>
    <row r="146">
      <c r="A146" s="88"/>
      <c r="B146" s="88"/>
      <c r="C146" s="88"/>
      <c r="D146" s="88"/>
      <c r="E146" s="88"/>
      <c r="F146" s="88"/>
      <c r="G146" s="88"/>
      <c r="H146" s="88"/>
      <c r="I146" s="88"/>
      <c r="J146" s="88"/>
      <c r="K146" s="88"/>
      <c r="L146" s="88"/>
      <c r="M146" s="88"/>
      <c r="N146" s="88"/>
      <c r="O146" s="88"/>
      <c r="P146" s="88"/>
      <c r="Q146" s="88"/>
      <c r="R146" s="88"/>
      <c r="S146" s="88"/>
      <c r="T146" s="88"/>
      <c r="U146" s="88"/>
      <c r="V146" s="88"/>
      <c r="W146" s="88"/>
      <c r="X146" s="88"/>
      <c r="Y146" s="88"/>
      <c r="Z146" s="88"/>
      <c r="AA146" s="88"/>
    </row>
    <row r="147">
      <c r="A147" s="88"/>
      <c r="B147" s="88"/>
      <c r="C147" s="88"/>
      <c r="D147" s="88"/>
      <c r="E147" s="88"/>
      <c r="F147" s="88"/>
      <c r="G147" s="88"/>
      <c r="H147" s="88"/>
      <c r="I147" s="88"/>
      <c r="J147" s="88"/>
      <c r="K147" s="88"/>
      <c r="L147" s="88"/>
      <c r="M147" s="88"/>
      <c r="N147" s="88"/>
      <c r="O147" s="88"/>
      <c r="P147" s="88"/>
      <c r="Q147" s="88"/>
      <c r="R147" s="88"/>
      <c r="S147" s="88"/>
      <c r="T147" s="88"/>
      <c r="U147" s="88"/>
      <c r="V147" s="88"/>
      <c r="W147" s="88"/>
      <c r="X147" s="88"/>
      <c r="Y147" s="88"/>
      <c r="Z147" s="88"/>
      <c r="AA147" s="88"/>
    </row>
    <row r="148">
      <c r="A148" s="88"/>
      <c r="B148" s="88"/>
      <c r="C148" s="88"/>
      <c r="D148" s="88"/>
      <c r="E148" s="88"/>
      <c r="F148" s="88"/>
      <c r="G148" s="88"/>
      <c r="H148" s="88"/>
      <c r="I148" s="88"/>
      <c r="J148" s="88"/>
      <c r="K148" s="88"/>
      <c r="L148" s="88"/>
      <c r="M148" s="88"/>
      <c r="N148" s="88"/>
      <c r="O148" s="88"/>
      <c r="P148" s="88"/>
      <c r="Q148" s="88"/>
      <c r="R148" s="88"/>
      <c r="S148" s="88"/>
      <c r="T148" s="88"/>
      <c r="U148" s="88"/>
      <c r="V148" s="88"/>
      <c r="W148" s="88"/>
      <c r="X148" s="88"/>
      <c r="Y148" s="88"/>
      <c r="Z148" s="88"/>
      <c r="AA148" s="88"/>
    </row>
    <row r="149">
      <c r="A149" s="88"/>
      <c r="B149" s="88"/>
      <c r="C149" s="88"/>
      <c r="D149" s="88"/>
      <c r="E149" s="88"/>
      <c r="F149" s="88"/>
      <c r="G149" s="88"/>
      <c r="H149" s="88"/>
      <c r="I149" s="88"/>
      <c r="J149" s="88"/>
      <c r="K149" s="88"/>
      <c r="L149" s="88"/>
      <c r="M149" s="88"/>
      <c r="N149" s="88"/>
      <c r="O149" s="88"/>
      <c r="P149" s="88"/>
      <c r="Q149" s="88"/>
      <c r="R149" s="88"/>
      <c r="S149" s="88"/>
      <c r="T149" s="88"/>
      <c r="U149" s="88"/>
      <c r="V149" s="88"/>
      <c r="W149" s="88"/>
      <c r="X149" s="88"/>
      <c r="Y149" s="88"/>
      <c r="Z149" s="88"/>
      <c r="AA149" s="88"/>
    </row>
    <row r="150">
      <c r="A150" s="88"/>
      <c r="B150" s="88"/>
      <c r="C150" s="88"/>
      <c r="D150" s="88"/>
      <c r="E150" s="88"/>
      <c r="F150" s="88"/>
      <c r="G150" s="88"/>
      <c r="H150" s="88"/>
      <c r="I150" s="88"/>
      <c r="J150" s="88"/>
      <c r="K150" s="88"/>
      <c r="L150" s="88"/>
      <c r="M150" s="88"/>
      <c r="N150" s="88"/>
      <c r="O150" s="88"/>
      <c r="P150" s="88"/>
      <c r="Q150" s="88"/>
      <c r="R150" s="88"/>
      <c r="S150" s="88"/>
      <c r="T150" s="88"/>
      <c r="U150" s="88"/>
      <c r="V150" s="88"/>
      <c r="W150" s="88"/>
      <c r="X150" s="88"/>
      <c r="Y150" s="88"/>
      <c r="Z150" s="88"/>
      <c r="AA150" s="88"/>
    </row>
    <row r="151">
      <c r="A151" s="88"/>
      <c r="B151" s="88"/>
      <c r="C151" s="88"/>
      <c r="D151" s="88"/>
      <c r="E151" s="88"/>
      <c r="F151" s="88"/>
      <c r="G151" s="88"/>
      <c r="H151" s="88"/>
      <c r="I151" s="88"/>
      <c r="J151" s="88"/>
      <c r="K151" s="88"/>
      <c r="L151" s="88"/>
      <c r="M151" s="88"/>
      <c r="N151" s="88"/>
      <c r="O151" s="88"/>
      <c r="P151" s="88"/>
      <c r="Q151" s="88"/>
      <c r="R151" s="88"/>
      <c r="S151" s="88"/>
      <c r="T151" s="88"/>
      <c r="U151" s="88"/>
      <c r="V151" s="88"/>
      <c r="W151" s="88"/>
      <c r="X151" s="88"/>
      <c r="Y151" s="88"/>
      <c r="Z151" s="88"/>
      <c r="AA151" s="88"/>
    </row>
    <row r="152">
      <c r="A152" s="88"/>
      <c r="B152" s="88"/>
      <c r="C152" s="88"/>
      <c r="D152" s="88"/>
      <c r="E152" s="88"/>
      <c r="F152" s="88"/>
      <c r="G152" s="88"/>
      <c r="H152" s="88"/>
      <c r="I152" s="88"/>
      <c r="J152" s="88"/>
      <c r="K152" s="88"/>
      <c r="L152" s="88"/>
      <c r="M152" s="88"/>
      <c r="N152" s="88"/>
      <c r="O152" s="88"/>
      <c r="P152" s="88"/>
      <c r="Q152" s="88"/>
      <c r="R152" s="88"/>
      <c r="S152" s="88"/>
      <c r="T152" s="88"/>
      <c r="U152" s="88"/>
      <c r="V152" s="88"/>
      <c r="W152" s="88"/>
      <c r="X152" s="88"/>
      <c r="Y152" s="88"/>
      <c r="Z152" s="88"/>
      <c r="AA152" s="88"/>
    </row>
    <row r="153">
      <c r="A153" s="88"/>
      <c r="B153" s="88"/>
      <c r="C153" s="88"/>
      <c r="D153" s="88"/>
      <c r="E153" s="88"/>
      <c r="F153" s="88"/>
      <c r="G153" s="88"/>
      <c r="H153" s="88"/>
      <c r="I153" s="88"/>
      <c r="J153" s="88"/>
      <c r="K153" s="88"/>
      <c r="L153" s="88"/>
      <c r="M153" s="88"/>
      <c r="N153" s="88"/>
      <c r="O153" s="88"/>
      <c r="P153" s="88"/>
      <c r="Q153" s="88"/>
      <c r="R153" s="88"/>
      <c r="S153" s="88"/>
      <c r="T153" s="88"/>
      <c r="U153" s="88"/>
      <c r="V153" s="88"/>
      <c r="W153" s="88"/>
      <c r="X153" s="88"/>
      <c r="Y153" s="88"/>
      <c r="Z153" s="88"/>
      <c r="AA153" s="88"/>
    </row>
    <row r="154">
      <c r="A154" s="88"/>
      <c r="B154" s="88"/>
      <c r="C154" s="88"/>
      <c r="D154" s="88"/>
      <c r="E154" s="88"/>
      <c r="F154" s="88"/>
      <c r="G154" s="88"/>
      <c r="H154" s="88"/>
      <c r="I154" s="88"/>
      <c r="J154" s="88"/>
      <c r="K154" s="88"/>
      <c r="L154" s="88"/>
      <c r="M154" s="88"/>
      <c r="N154" s="88"/>
      <c r="O154" s="88"/>
      <c r="P154" s="88"/>
      <c r="Q154" s="88"/>
      <c r="R154" s="88"/>
      <c r="S154" s="88"/>
      <c r="T154" s="88"/>
      <c r="U154" s="88"/>
      <c r="V154" s="88"/>
      <c r="W154" s="88"/>
      <c r="X154" s="88"/>
      <c r="Y154" s="88"/>
      <c r="Z154" s="88"/>
      <c r="AA154" s="88"/>
    </row>
    <row r="155">
      <c r="A155" s="88"/>
      <c r="B155" s="88"/>
      <c r="C155" s="88"/>
      <c r="D155" s="88"/>
      <c r="E155" s="88"/>
      <c r="F155" s="88"/>
      <c r="G155" s="88"/>
      <c r="H155" s="88"/>
      <c r="I155" s="88"/>
      <c r="J155" s="88"/>
      <c r="K155" s="88"/>
      <c r="L155" s="88"/>
      <c r="M155" s="88"/>
      <c r="N155" s="88"/>
      <c r="O155" s="88"/>
      <c r="P155" s="88"/>
      <c r="Q155" s="88"/>
      <c r="R155" s="88"/>
      <c r="S155" s="88"/>
      <c r="T155" s="88"/>
      <c r="U155" s="88"/>
      <c r="V155" s="88"/>
      <c r="W155" s="88"/>
      <c r="X155" s="88"/>
      <c r="Y155" s="88"/>
      <c r="Z155" s="88"/>
      <c r="AA155" s="88"/>
    </row>
    <row r="156">
      <c r="A156" s="88"/>
      <c r="B156" s="88"/>
      <c r="C156" s="88"/>
      <c r="D156" s="88"/>
      <c r="E156" s="88"/>
      <c r="F156" s="88"/>
      <c r="G156" s="88"/>
      <c r="H156" s="88"/>
      <c r="I156" s="88"/>
      <c r="J156" s="88"/>
      <c r="K156" s="88"/>
      <c r="L156" s="88"/>
      <c r="M156" s="88"/>
      <c r="N156" s="88"/>
      <c r="O156" s="88"/>
      <c r="P156" s="88"/>
      <c r="Q156" s="88"/>
      <c r="R156" s="88"/>
      <c r="S156" s="88"/>
      <c r="T156" s="88"/>
      <c r="U156" s="88"/>
      <c r="V156" s="88"/>
      <c r="W156" s="88"/>
      <c r="X156" s="88"/>
      <c r="Y156" s="88"/>
      <c r="Z156" s="88"/>
      <c r="AA156" s="88"/>
    </row>
    <row r="157">
      <c r="A157" s="88"/>
      <c r="B157" s="88"/>
      <c r="C157" s="88"/>
      <c r="D157" s="88"/>
      <c r="E157" s="88"/>
      <c r="F157" s="88"/>
      <c r="G157" s="88"/>
      <c r="H157" s="88"/>
      <c r="I157" s="88"/>
      <c r="J157" s="88"/>
      <c r="K157" s="88"/>
      <c r="L157" s="88"/>
      <c r="M157" s="88"/>
      <c r="N157" s="88"/>
      <c r="O157" s="88"/>
      <c r="P157" s="88"/>
      <c r="Q157" s="88"/>
      <c r="R157" s="88"/>
      <c r="S157" s="88"/>
      <c r="T157" s="88"/>
      <c r="U157" s="88"/>
      <c r="V157" s="88"/>
      <c r="W157" s="88"/>
      <c r="X157" s="88"/>
      <c r="Y157" s="88"/>
      <c r="Z157" s="88"/>
      <c r="AA157" s="88"/>
    </row>
    <row r="158">
      <c r="A158" s="88"/>
      <c r="B158" s="88"/>
      <c r="C158" s="88"/>
      <c r="D158" s="88"/>
      <c r="E158" s="88"/>
      <c r="F158" s="88"/>
      <c r="G158" s="88"/>
      <c r="H158" s="88"/>
      <c r="I158" s="88"/>
      <c r="J158" s="88"/>
      <c r="K158" s="88"/>
      <c r="L158" s="88"/>
      <c r="M158" s="88"/>
      <c r="N158" s="88"/>
      <c r="O158" s="88"/>
      <c r="P158" s="88"/>
      <c r="Q158" s="88"/>
      <c r="R158" s="88"/>
      <c r="S158" s="88"/>
      <c r="T158" s="88"/>
      <c r="U158" s="88"/>
      <c r="V158" s="88"/>
      <c r="W158" s="88"/>
      <c r="X158" s="88"/>
      <c r="Y158" s="88"/>
      <c r="Z158" s="88"/>
      <c r="AA158" s="88"/>
    </row>
    <row r="159">
      <c r="A159" s="88"/>
      <c r="B159" s="88"/>
      <c r="C159" s="88"/>
      <c r="D159" s="88"/>
      <c r="E159" s="88"/>
      <c r="F159" s="88"/>
      <c r="G159" s="88"/>
      <c r="H159" s="88"/>
      <c r="I159" s="88"/>
      <c r="J159" s="88"/>
      <c r="K159" s="88"/>
      <c r="L159" s="88"/>
      <c r="M159" s="88"/>
      <c r="N159" s="88"/>
      <c r="O159" s="88"/>
      <c r="P159" s="88"/>
      <c r="Q159" s="88"/>
      <c r="R159" s="88"/>
      <c r="S159" s="88"/>
      <c r="T159" s="88"/>
      <c r="U159" s="88"/>
      <c r="V159" s="88"/>
      <c r="W159" s="88"/>
      <c r="X159" s="88"/>
      <c r="Y159" s="88"/>
      <c r="Z159" s="88"/>
      <c r="AA159" s="88"/>
    </row>
    <row r="160">
      <c r="A160" s="88"/>
      <c r="B160" s="88"/>
      <c r="C160" s="88"/>
      <c r="D160" s="88"/>
      <c r="E160" s="88"/>
      <c r="F160" s="88"/>
      <c r="G160" s="88"/>
      <c r="H160" s="88"/>
      <c r="I160" s="88"/>
      <c r="J160" s="88"/>
      <c r="K160" s="88"/>
      <c r="L160" s="88"/>
      <c r="M160" s="88"/>
      <c r="N160" s="88"/>
      <c r="O160" s="88"/>
      <c r="P160" s="88"/>
      <c r="Q160" s="88"/>
      <c r="R160" s="88"/>
      <c r="S160" s="88"/>
      <c r="T160" s="88"/>
      <c r="U160" s="88"/>
      <c r="V160" s="88"/>
      <c r="W160" s="88"/>
      <c r="X160" s="88"/>
      <c r="Y160" s="88"/>
      <c r="Z160" s="88"/>
      <c r="AA160" s="88"/>
    </row>
    <row r="161">
      <c r="A161" s="88"/>
      <c r="B161" s="88"/>
      <c r="C161" s="88"/>
      <c r="D161" s="88"/>
      <c r="E161" s="88"/>
      <c r="F161" s="88"/>
      <c r="G161" s="88"/>
      <c r="H161" s="88"/>
      <c r="I161" s="88"/>
      <c r="J161" s="88"/>
      <c r="K161" s="88"/>
      <c r="L161" s="88"/>
      <c r="M161" s="88"/>
      <c r="N161" s="88"/>
      <c r="O161" s="88"/>
      <c r="P161" s="88"/>
      <c r="Q161" s="88"/>
      <c r="R161" s="88"/>
      <c r="S161" s="88"/>
      <c r="T161" s="88"/>
      <c r="U161" s="88"/>
      <c r="V161" s="88"/>
      <c r="W161" s="88"/>
      <c r="X161" s="88"/>
      <c r="Y161" s="88"/>
      <c r="Z161" s="88"/>
      <c r="AA161" s="88"/>
    </row>
    <row r="162">
      <c r="A162" s="88"/>
      <c r="B162" s="88"/>
      <c r="C162" s="88"/>
      <c r="D162" s="88"/>
      <c r="E162" s="88"/>
      <c r="F162" s="88"/>
      <c r="G162" s="88"/>
      <c r="H162" s="88"/>
      <c r="I162" s="88"/>
      <c r="J162" s="88"/>
      <c r="K162" s="88"/>
      <c r="L162" s="88"/>
      <c r="M162" s="88"/>
      <c r="N162" s="88"/>
      <c r="O162" s="88"/>
      <c r="P162" s="88"/>
      <c r="Q162" s="88"/>
      <c r="R162" s="88"/>
      <c r="S162" s="88"/>
      <c r="T162" s="88"/>
      <c r="U162" s="88"/>
      <c r="V162" s="88"/>
      <c r="W162" s="88"/>
      <c r="X162" s="88"/>
      <c r="Y162" s="88"/>
      <c r="Z162" s="88"/>
      <c r="AA162" s="88"/>
    </row>
    <row r="163">
      <c r="A163" s="88"/>
      <c r="B163" s="88"/>
      <c r="C163" s="88"/>
      <c r="D163" s="88"/>
      <c r="E163" s="88"/>
      <c r="F163" s="88"/>
      <c r="G163" s="88"/>
      <c r="H163" s="88"/>
      <c r="I163" s="88"/>
      <c r="J163" s="88"/>
      <c r="K163" s="88"/>
      <c r="L163" s="88"/>
      <c r="M163" s="88"/>
      <c r="N163" s="88"/>
      <c r="O163" s="88"/>
      <c r="P163" s="88"/>
      <c r="Q163" s="88"/>
      <c r="R163" s="88"/>
      <c r="S163" s="88"/>
      <c r="T163" s="88"/>
      <c r="U163" s="88"/>
      <c r="V163" s="88"/>
      <c r="W163" s="88"/>
      <c r="X163" s="88"/>
      <c r="Y163" s="88"/>
      <c r="Z163" s="88"/>
      <c r="AA163" s="88"/>
    </row>
    <row r="164">
      <c r="A164" s="88"/>
      <c r="B164" s="88"/>
      <c r="C164" s="88"/>
      <c r="D164" s="88"/>
      <c r="E164" s="88"/>
      <c r="F164" s="88"/>
      <c r="G164" s="88"/>
      <c r="H164" s="88"/>
      <c r="I164" s="88"/>
      <c r="J164" s="88"/>
      <c r="K164" s="88"/>
      <c r="L164" s="88"/>
      <c r="M164" s="88"/>
      <c r="N164" s="88"/>
      <c r="O164" s="88"/>
      <c r="P164" s="88"/>
      <c r="Q164" s="88"/>
      <c r="R164" s="88"/>
      <c r="S164" s="88"/>
      <c r="T164" s="88"/>
      <c r="U164" s="88"/>
      <c r="V164" s="88"/>
      <c r="W164" s="88"/>
      <c r="X164" s="88"/>
      <c r="Y164" s="88"/>
      <c r="Z164" s="88"/>
      <c r="AA164" s="88"/>
    </row>
    <row r="165">
      <c r="A165" s="88"/>
      <c r="B165" s="88"/>
      <c r="C165" s="88"/>
      <c r="D165" s="88"/>
      <c r="E165" s="88"/>
      <c r="F165" s="88"/>
      <c r="G165" s="88"/>
      <c r="H165" s="88"/>
      <c r="I165" s="88"/>
      <c r="J165" s="88"/>
      <c r="K165" s="88"/>
      <c r="L165" s="88"/>
      <c r="M165" s="88"/>
      <c r="N165" s="88"/>
      <c r="O165" s="88"/>
      <c r="P165" s="88"/>
      <c r="Q165" s="88"/>
      <c r="R165" s="88"/>
      <c r="S165" s="88"/>
      <c r="T165" s="88"/>
      <c r="U165" s="88"/>
      <c r="V165" s="88"/>
      <c r="W165" s="88"/>
      <c r="X165" s="88"/>
      <c r="Y165" s="88"/>
      <c r="Z165" s="88"/>
      <c r="AA165" s="88"/>
    </row>
    <row r="166">
      <c r="A166" s="88"/>
      <c r="B166" s="88"/>
      <c r="C166" s="88"/>
      <c r="D166" s="88"/>
      <c r="E166" s="88"/>
      <c r="F166" s="88"/>
      <c r="G166" s="88"/>
      <c r="H166" s="88"/>
      <c r="I166" s="88"/>
      <c r="J166" s="88"/>
      <c r="K166" s="88"/>
      <c r="L166" s="88"/>
      <c r="M166" s="88"/>
      <c r="N166" s="88"/>
      <c r="O166" s="88"/>
      <c r="P166" s="88"/>
      <c r="Q166" s="88"/>
      <c r="R166" s="88"/>
      <c r="S166" s="88"/>
      <c r="T166" s="88"/>
      <c r="U166" s="88"/>
      <c r="V166" s="88"/>
      <c r="W166" s="88"/>
      <c r="X166" s="88"/>
      <c r="Y166" s="88"/>
      <c r="Z166" s="88"/>
      <c r="AA166" s="88"/>
    </row>
    <row r="167">
      <c r="A167" s="88"/>
      <c r="B167" s="88"/>
      <c r="C167" s="88"/>
      <c r="D167" s="88"/>
      <c r="E167" s="88"/>
      <c r="F167" s="88"/>
      <c r="G167" s="88"/>
      <c r="H167" s="88"/>
      <c r="I167" s="88"/>
      <c r="J167" s="88"/>
      <c r="K167" s="88"/>
      <c r="L167" s="88"/>
      <c r="M167" s="88"/>
      <c r="N167" s="88"/>
      <c r="O167" s="88"/>
      <c r="P167" s="88"/>
      <c r="Q167" s="88"/>
      <c r="R167" s="88"/>
      <c r="S167" s="88"/>
      <c r="T167" s="88"/>
      <c r="U167" s="88"/>
      <c r="V167" s="88"/>
      <c r="W167" s="88"/>
      <c r="X167" s="88"/>
      <c r="Y167" s="88"/>
      <c r="Z167" s="88"/>
      <c r="AA167" s="88"/>
    </row>
    <row r="168">
      <c r="A168" s="88"/>
      <c r="B168" s="88"/>
      <c r="C168" s="88"/>
      <c r="D168" s="88"/>
      <c r="E168" s="88"/>
      <c r="F168" s="88"/>
      <c r="G168" s="88"/>
      <c r="H168" s="88"/>
      <c r="I168" s="88"/>
      <c r="J168" s="88"/>
      <c r="K168" s="88"/>
      <c r="L168" s="88"/>
      <c r="M168" s="88"/>
      <c r="N168" s="88"/>
      <c r="O168" s="88"/>
      <c r="P168" s="88"/>
      <c r="Q168" s="88"/>
      <c r="R168" s="88"/>
      <c r="S168" s="88"/>
      <c r="T168" s="88"/>
      <c r="U168" s="88"/>
      <c r="V168" s="88"/>
      <c r="W168" s="88"/>
      <c r="X168" s="88"/>
      <c r="Y168" s="88"/>
      <c r="Z168" s="88"/>
      <c r="AA168" s="88"/>
    </row>
    <row r="169">
      <c r="A169" s="88"/>
      <c r="B169" s="88"/>
      <c r="C169" s="88"/>
      <c r="D169" s="88"/>
      <c r="E169" s="88"/>
      <c r="F169" s="88"/>
      <c r="G169" s="88"/>
      <c r="H169" s="88"/>
      <c r="I169" s="88"/>
      <c r="J169" s="88"/>
      <c r="K169" s="88"/>
      <c r="L169" s="88"/>
      <c r="M169" s="88"/>
      <c r="N169" s="88"/>
      <c r="O169" s="88"/>
      <c r="P169" s="88"/>
      <c r="Q169" s="88"/>
      <c r="R169" s="88"/>
      <c r="S169" s="88"/>
      <c r="T169" s="88"/>
      <c r="U169" s="88"/>
      <c r="V169" s="88"/>
      <c r="W169" s="88"/>
      <c r="X169" s="88"/>
      <c r="Y169" s="88"/>
      <c r="Z169" s="88"/>
      <c r="AA169" s="88"/>
    </row>
    <row r="170">
      <c r="A170" s="88"/>
      <c r="B170" s="88"/>
      <c r="C170" s="88"/>
      <c r="D170" s="88"/>
      <c r="E170" s="88"/>
      <c r="F170" s="88"/>
      <c r="G170" s="88"/>
      <c r="H170" s="88"/>
      <c r="I170" s="88"/>
      <c r="J170" s="88"/>
      <c r="K170" s="88"/>
      <c r="L170" s="88"/>
      <c r="M170" s="88"/>
      <c r="N170" s="88"/>
      <c r="O170" s="88"/>
      <c r="P170" s="88"/>
      <c r="Q170" s="88"/>
      <c r="R170" s="88"/>
      <c r="S170" s="88"/>
      <c r="T170" s="88"/>
      <c r="U170" s="88"/>
      <c r="V170" s="88"/>
      <c r="W170" s="88"/>
      <c r="X170" s="88"/>
      <c r="Y170" s="88"/>
      <c r="Z170" s="88"/>
      <c r="AA170" s="88"/>
    </row>
    <row r="171">
      <c r="A171" s="88"/>
      <c r="B171" s="88"/>
      <c r="C171" s="88"/>
      <c r="D171" s="88"/>
      <c r="E171" s="88"/>
      <c r="F171" s="88"/>
      <c r="G171" s="88"/>
      <c r="H171" s="88"/>
      <c r="I171" s="88"/>
      <c r="J171" s="88"/>
      <c r="K171" s="88"/>
      <c r="L171" s="88"/>
      <c r="M171" s="88"/>
      <c r="N171" s="88"/>
      <c r="O171" s="88"/>
      <c r="P171" s="88"/>
      <c r="Q171" s="88"/>
      <c r="R171" s="88"/>
      <c r="S171" s="88"/>
      <c r="T171" s="88"/>
      <c r="U171" s="88"/>
      <c r="V171" s="88"/>
      <c r="W171" s="88"/>
      <c r="X171" s="88"/>
      <c r="Y171" s="88"/>
      <c r="Z171" s="88"/>
      <c r="AA171" s="88"/>
    </row>
    <row r="172">
      <c r="A172" s="88"/>
      <c r="B172" s="88"/>
      <c r="C172" s="88"/>
      <c r="D172" s="88"/>
      <c r="E172" s="88"/>
      <c r="F172" s="88"/>
      <c r="G172" s="88"/>
      <c r="H172" s="88"/>
      <c r="I172" s="88"/>
      <c r="J172" s="88"/>
      <c r="K172" s="88"/>
      <c r="L172" s="88"/>
      <c r="M172" s="88"/>
      <c r="N172" s="88"/>
      <c r="O172" s="88"/>
      <c r="P172" s="88"/>
      <c r="Q172" s="88"/>
      <c r="R172" s="88"/>
      <c r="S172" s="88"/>
      <c r="T172" s="88"/>
      <c r="U172" s="88"/>
      <c r="V172" s="88"/>
      <c r="W172" s="88"/>
      <c r="X172" s="88"/>
      <c r="Y172" s="88"/>
      <c r="Z172" s="88"/>
      <c r="AA172" s="88"/>
    </row>
    <row r="173">
      <c r="A173" s="88"/>
      <c r="B173" s="88"/>
      <c r="C173" s="88"/>
      <c r="D173" s="88"/>
      <c r="E173" s="88"/>
      <c r="F173" s="88"/>
      <c r="G173" s="88"/>
      <c r="H173" s="88"/>
      <c r="I173" s="88"/>
      <c r="J173" s="88"/>
      <c r="K173" s="88"/>
      <c r="L173" s="88"/>
      <c r="M173" s="88"/>
      <c r="N173" s="88"/>
      <c r="O173" s="88"/>
      <c r="P173" s="88"/>
      <c r="Q173" s="88"/>
      <c r="R173" s="88"/>
      <c r="S173" s="88"/>
      <c r="T173" s="88"/>
      <c r="U173" s="88"/>
      <c r="V173" s="88"/>
      <c r="W173" s="88"/>
      <c r="X173" s="88"/>
      <c r="Y173" s="88"/>
      <c r="Z173" s="88"/>
      <c r="AA173" s="88"/>
    </row>
    <row r="174">
      <c r="A174" s="88"/>
      <c r="B174" s="88"/>
      <c r="C174" s="88"/>
      <c r="D174" s="88"/>
      <c r="E174" s="88"/>
      <c r="F174" s="88"/>
      <c r="G174" s="88"/>
      <c r="H174" s="88"/>
      <c r="I174" s="88"/>
      <c r="J174" s="88"/>
      <c r="K174" s="88"/>
      <c r="L174" s="88"/>
      <c r="M174" s="88"/>
      <c r="N174" s="88"/>
      <c r="O174" s="88"/>
      <c r="P174" s="88"/>
      <c r="Q174" s="88"/>
      <c r="R174" s="88"/>
      <c r="S174" s="88"/>
      <c r="T174" s="88"/>
      <c r="U174" s="88"/>
      <c r="V174" s="88"/>
      <c r="W174" s="88"/>
      <c r="X174" s="88"/>
      <c r="Y174" s="88"/>
      <c r="Z174" s="88"/>
      <c r="AA174" s="88"/>
    </row>
    <row r="175">
      <c r="A175" s="88"/>
      <c r="B175" s="88"/>
      <c r="C175" s="88"/>
      <c r="D175" s="88"/>
      <c r="E175" s="88"/>
      <c r="F175" s="88"/>
      <c r="G175" s="88"/>
      <c r="H175" s="88"/>
      <c r="I175" s="88"/>
      <c r="J175" s="88"/>
      <c r="K175" s="88"/>
      <c r="L175" s="88"/>
      <c r="M175" s="88"/>
      <c r="N175" s="88"/>
      <c r="O175" s="88"/>
      <c r="P175" s="88"/>
      <c r="Q175" s="88"/>
      <c r="R175" s="88"/>
      <c r="S175" s="88"/>
      <c r="T175" s="88"/>
      <c r="U175" s="88"/>
      <c r="V175" s="88"/>
      <c r="W175" s="88"/>
      <c r="X175" s="88"/>
      <c r="Y175" s="88"/>
      <c r="Z175" s="88"/>
      <c r="AA175" s="88"/>
    </row>
    <row r="176">
      <c r="A176" s="88"/>
      <c r="B176" s="88"/>
      <c r="C176" s="88"/>
      <c r="D176" s="88"/>
      <c r="E176" s="88"/>
      <c r="F176" s="88"/>
      <c r="G176" s="88"/>
      <c r="H176" s="88"/>
      <c r="I176" s="88"/>
      <c r="J176" s="88"/>
      <c r="K176" s="88"/>
      <c r="L176" s="88"/>
      <c r="M176" s="88"/>
      <c r="N176" s="88"/>
      <c r="O176" s="88"/>
      <c r="P176" s="88"/>
      <c r="Q176" s="88"/>
      <c r="R176" s="88"/>
      <c r="S176" s="88"/>
      <c r="T176" s="88"/>
      <c r="U176" s="88"/>
      <c r="V176" s="88"/>
      <c r="W176" s="88"/>
      <c r="X176" s="88"/>
      <c r="Y176" s="88"/>
      <c r="Z176" s="88"/>
      <c r="AA176" s="88"/>
    </row>
    <row r="177">
      <c r="A177" s="88"/>
      <c r="B177" s="88"/>
      <c r="C177" s="88"/>
      <c r="D177" s="88"/>
      <c r="E177" s="88"/>
      <c r="F177" s="88"/>
      <c r="G177" s="88"/>
      <c r="H177" s="88"/>
      <c r="I177" s="88"/>
      <c r="J177" s="88"/>
      <c r="K177" s="88"/>
      <c r="L177" s="88"/>
      <c r="M177" s="88"/>
      <c r="N177" s="88"/>
      <c r="O177" s="88"/>
      <c r="P177" s="88"/>
      <c r="Q177" s="88"/>
      <c r="R177" s="88"/>
      <c r="S177" s="88"/>
      <c r="T177" s="88"/>
      <c r="U177" s="88"/>
      <c r="V177" s="88"/>
      <c r="W177" s="88"/>
      <c r="X177" s="88"/>
      <c r="Y177" s="88"/>
      <c r="Z177" s="88"/>
      <c r="AA177" s="88"/>
    </row>
    <row r="178">
      <c r="A178" s="88"/>
      <c r="B178" s="88"/>
      <c r="C178" s="88"/>
      <c r="D178" s="88"/>
      <c r="E178" s="88"/>
      <c r="F178" s="88"/>
      <c r="G178" s="88"/>
      <c r="H178" s="88"/>
      <c r="I178" s="88"/>
      <c r="J178" s="88"/>
      <c r="K178" s="88"/>
      <c r="L178" s="88"/>
      <c r="M178" s="88"/>
      <c r="N178" s="88"/>
      <c r="O178" s="88"/>
      <c r="P178" s="88"/>
      <c r="Q178" s="88"/>
      <c r="R178" s="88"/>
      <c r="S178" s="88"/>
      <c r="T178" s="88"/>
      <c r="U178" s="88"/>
      <c r="V178" s="88"/>
      <c r="W178" s="88"/>
      <c r="X178" s="88"/>
      <c r="Y178" s="88"/>
      <c r="Z178" s="88"/>
      <c r="AA178" s="88"/>
    </row>
    <row r="179">
      <c r="A179" s="88"/>
      <c r="B179" s="88"/>
      <c r="C179" s="88"/>
      <c r="D179" s="88"/>
      <c r="E179" s="88"/>
      <c r="F179" s="88"/>
      <c r="G179" s="88"/>
      <c r="H179" s="88"/>
      <c r="I179" s="88"/>
      <c r="J179" s="88"/>
      <c r="K179" s="88"/>
      <c r="L179" s="88"/>
      <c r="M179" s="88"/>
      <c r="N179" s="88"/>
      <c r="O179" s="88"/>
      <c r="P179" s="88"/>
      <c r="Q179" s="88"/>
      <c r="R179" s="88"/>
      <c r="S179" s="88"/>
      <c r="T179" s="88"/>
      <c r="U179" s="88"/>
      <c r="V179" s="88"/>
      <c r="W179" s="88"/>
      <c r="X179" s="88"/>
      <c r="Y179" s="88"/>
      <c r="Z179" s="88"/>
      <c r="AA179" s="88"/>
    </row>
    <row r="180">
      <c r="A180" s="88"/>
      <c r="B180" s="88"/>
      <c r="C180" s="88"/>
      <c r="D180" s="88"/>
      <c r="E180" s="88"/>
      <c r="F180" s="88"/>
      <c r="G180" s="88"/>
      <c r="H180" s="88"/>
      <c r="I180" s="88"/>
      <c r="J180" s="88"/>
      <c r="K180" s="88"/>
      <c r="L180" s="88"/>
      <c r="M180" s="88"/>
      <c r="N180" s="88"/>
      <c r="O180" s="88"/>
      <c r="P180" s="88"/>
      <c r="Q180" s="88"/>
      <c r="R180" s="88"/>
      <c r="S180" s="88"/>
      <c r="T180" s="88"/>
      <c r="U180" s="88"/>
      <c r="V180" s="88"/>
      <c r="W180" s="88"/>
      <c r="X180" s="88"/>
      <c r="Y180" s="88"/>
      <c r="Z180" s="88"/>
      <c r="AA180" s="88"/>
    </row>
    <row r="181">
      <c r="A181" s="88"/>
      <c r="B181" s="88"/>
      <c r="C181" s="88"/>
      <c r="D181" s="88"/>
      <c r="E181" s="88"/>
      <c r="F181" s="88"/>
      <c r="G181" s="88"/>
      <c r="H181" s="88"/>
      <c r="I181" s="88"/>
      <c r="J181" s="88"/>
      <c r="K181" s="88"/>
      <c r="L181" s="88"/>
      <c r="M181" s="88"/>
      <c r="N181" s="88"/>
      <c r="O181" s="88"/>
      <c r="P181" s="88"/>
      <c r="Q181" s="88"/>
      <c r="R181" s="88"/>
      <c r="S181" s="88"/>
      <c r="T181" s="88"/>
      <c r="U181" s="88"/>
      <c r="V181" s="88"/>
      <c r="W181" s="88"/>
      <c r="X181" s="88"/>
      <c r="Y181" s="88"/>
      <c r="Z181" s="88"/>
      <c r="AA181" s="88"/>
    </row>
    <row r="182">
      <c r="A182" s="88"/>
      <c r="B182" s="88"/>
      <c r="C182" s="88"/>
      <c r="D182" s="88"/>
      <c r="E182" s="88"/>
      <c r="F182" s="88"/>
      <c r="G182" s="88"/>
      <c r="H182" s="88"/>
      <c r="I182" s="88"/>
      <c r="J182" s="88"/>
      <c r="K182" s="88"/>
      <c r="L182" s="88"/>
      <c r="M182" s="88"/>
      <c r="N182" s="88"/>
      <c r="O182" s="88"/>
      <c r="P182" s="88"/>
      <c r="Q182" s="88"/>
      <c r="R182" s="88"/>
      <c r="S182" s="88"/>
      <c r="T182" s="88"/>
      <c r="U182" s="88"/>
      <c r="V182" s="88"/>
      <c r="W182" s="88"/>
      <c r="X182" s="88"/>
      <c r="Y182" s="88"/>
      <c r="Z182" s="88"/>
      <c r="AA182" s="88"/>
    </row>
    <row r="183">
      <c r="A183" s="88"/>
      <c r="B183" s="88"/>
      <c r="C183" s="88"/>
      <c r="D183" s="88"/>
      <c r="E183" s="88"/>
      <c r="F183" s="88"/>
      <c r="G183" s="88"/>
      <c r="H183" s="88"/>
      <c r="I183" s="88"/>
      <c r="J183" s="88"/>
      <c r="K183" s="88"/>
      <c r="L183" s="88"/>
      <c r="M183" s="88"/>
      <c r="N183" s="88"/>
      <c r="O183" s="88"/>
      <c r="P183" s="88"/>
      <c r="Q183" s="88"/>
      <c r="R183" s="88"/>
      <c r="S183" s="88"/>
      <c r="T183" s="88"/>
      <c r="U183" s="88"/>
      <c r="V183" s="88"/>
      <c r="W183" s="88"/>
      <c r="X183" s="88"/>
      <c r="Y183" s="88"/>
      <c r="Z183" s="88"/>
      <c r="AA183" s="88"/>
    </row>
    <row r="184">
      <c r="A184" s="88"/>
      <c r="B184" s="88"/>
      <c r="C184" s="88"/>
      <c r="D184" s="88"/>
      <c r="E184" s="88"/>
      <c r="F184" s="88"/>
      <c r="G184" s="88"/>
      <c r="H184" s="88"/>
      <c r="I184" s="88"/>
      <c r="J184" s="88"/>
      <c r="K184" s="88"/>
      <c r="L184" s="88"/>
      <c r="M184" s="88"/>
      <c r="N184" s="88"/>
      <c r="O184" s="88"/>
      <c r="P184" s="88"/>
      <c r="Q184" s="88"/>
      <c r="R184" s="88"/>
      <c r="S184" s="88"/>
      <c r="T184" s="88"/>
      <c r="U184" s="88"/>
      <c r="V184" s="88"/>
      <c r="W184" s="88"/>
      <c r="X184" s="88"/>
      <c r="Y184" s="88"/>
      <c r="Z184" s="88"/>
      <c r="AA184" s="88"/>
    </row>
    <row r="185">
      <c r="A185" s="88"/>
      <c r="B185" s="88"/>
      <c r="C185" s="88"/>
      <c r="D185" s="88"/>
      <c r="E185" s="88"/>
      <c r="F185" s="88"/>
      <c r="G185" s="88"/>
      <c r="H185" s="88"/>
      <c r="I185" s="88"/>
      <c r="J185" s="88"/>
      <c r="K185" s="88"/>
      <c r="L185" s="88"/>
      <c r="M185" s="88"/>
      <c r="N185" s="88"/>
      <c r="O185" s="88"/>
      <c r="P185" s="88"/>
      <c r="Q185" s="88"/>
      <c r="R185" s="88"/>
      <c r="S185" s="88"/>
      <c r="T185" s="88"/>
      <c r="U185" s="88"/>
      <c r="V185" s="88"/>
      <c r="W185" s="88"/>
      <c r="X185" s="88"/>
      <c r="Y185" s="88"/>
      <c r="Z185" s="88"/>
      <c r="AA185" s="88"/>
    </row>
    <row r="186">
      <c r="A186" s="88"/>
      <c r="B186" s="88"/>
      <c r="C186" s="88"/>
      <c r="D186" s="88"/>
      <c r="E186" s="88"/>
      <c r="F186" s="88"/>
      <c r="G186" s="88"/>
      <c r="H186" s="88"/>
      <c r="I186" s="88"/>
      <c r="J186" s="88"/>
      <c r="K186" s="88"/>
      <c r="L186" s="88"/>
      <c r="M186" s="88"/>
      <c r="N186" s="88"/>
      <c r="O186" s="88"/>
      <c r="P186" s="88"/>
      <c r="Q186" s="88"/>
      <c r="R186" s="88"/>
      <c r="S186" s="88"/>
      <c r="T186" s="88"/>
      <c r="U186" s="88"/>
      <c r="V186" s="88"/>
      <c r="W186" s="88"/>
      <c r="X186" s="88"/>
      <c r="Y186" s="88"/>
      <c r="Z186" s="88"/>
      <c r="AA186" s="88"/>
    </row>
    <row r="187">
      <c r="A187" s="88"/>
      <c r="B187" s="88"/>
      <c r="C187" s="88"/>
      <c r="D187" s="88"/>
      <c r="E187" s="88"/>
      <c r="F187" s="88"/>
      <c r="G187" s="88"/>
      <c r="H187" s="88"/>
      <c r="I187" s="88"/>
      <c r="J187" s="88"/>
      <c r="K187" s="88"/>
      <c r="L187" s="88"/>
      <c r="M187" s="88"/>
      <c r="N187" s="88"/>
      <c r="O187" s="88"/>
      <c r="P187" s="88"/>
      <c r="Q187" s="88"/>
      <c r="R187" s="88"/>
      <c r="S187" s="88"/>
      <c r="T187" s="88"/>
      <c r="U187" s="88"/>
      <c r="V187" s="88"/>
      <c r="W187" s="88"/>
      <c r="X187" s="88"/>
      <c r="Y187" s="88"/>
      <c r="Z187" s="88"/>
      <c r="AA187" s="88"/>
    </row>
    <row r="188">
      <c r="A188" s="88"/>
      <c r="B188" s="88"/>
      <c r="C188" s="88"/>
      <c r="D188" s="88"/>
      <c r="E188" s="88"/>
      <c r="F188" s="88"/>
      <c r="G188" s="88"/>
      <c r="H188" s="88"/>
      <c r="I188" s="88"/>
      <c r="J188" s="88"/>
      <c r="K188" s="88"/>
      <c r="L188" s="88"/>
      <c r="M188" s="88"/>
      <c r="N188" s="88"/>
      <c r="O188" s="88"/>
      <c r="P188" s="88"/>
      <c r="Q188" s="88"/>
      <c r="R188" s="88"/>
      <c r="S188" s="88"/>
      <c r="T188" s="88"/>
      <c r="U188" s="88"/>
      <c r="V188" s="88"/>
      <c r="W188" s="88"/>
      <c r="X188" s="88"/>
      <c r="Y188" s="88"/>
      <c r="Z188" s="88"/>
      <c r="AA188" s="88"/>
    </row>
    <row r="189">
      <c r="A189" s="88"/>
      <c r="B189" s="88"/>
      <c r="C189" s="88"/>
      <c r="D189" s="88"/>
      <c r="E189" s="88"/>
      <c r="F189" s="88"/>
      <c r="G189" s="88"/>
      <c r="H189" s="88"/>
      <c r="I189" s="88"/>
      <c r="J189" s="88"/>
      <c r="K189" s="88"/>
      <c r="L189" s="88"/>
      <c r="M189" s="88"/>
      <c r="N189" s="88"/>
      <c r="O189" s="88"/>
      <c r="P189" s="88"/>
      <c r="Q189" s="88"/>
      <c r="R189" s="88"/>
      <c r="S189" s="88"/>
      <c r="T189" s="88"/>
      <c r="U189" s="88"/>
      <c r="V189" s="88"/>
      <c r="W189" s="88"/>
      <c r="X189" s="88"/>
      <c r="Y189" s="88"/>
      <c r="Z189" s="88"/>
      <c r="AA189" s="88"/>
    </row>
    <row r="190">
      <c r="A190" s="88"/>
      <c r="B190" s="88"/>
      <c r="C190" s="88"/>
      <c r="D190" s="88"/>
      <c r="E190" s="88"/>
      <c r="F190" s="88"/>
      <c r="G190" s="88"/>
      <c r="H190" s="88"/>
      <c r="I190" s="88"/>
      <c r="J190" s="88"/>
      <c r="K190" s="88"/>
      <c r="L190" s="88"/>
      <c r="M190" s="88"/>
      <c r="N190" s="88"/>
      <c r="O190" s="88"/>
      <c r="P190" s="88"/>
      <c r="Q190" s="88"/>
      <c r="R190" s="88"/>
      <c r="S190" s="88"/>
      <c r="T190" s="88"/>
      <c r="U190" s="88"/>
      <c r="V190" s="88"/>
      <c r="W190" s="88"/>
      <c r="X190" s="88"/>
      <c r="Y190" s="88"/>
      <c r="Z190" s="88"/>
      <c r="AA190" s="88"/>
    </row>
    <row r="191">
      <c r="A191" s="88"/>
      <c r="B191" s="88"/>
      <c r="C191" s="88"/>
      <c r="D191" s="88"/>
      <c r="E191" s="88"/>
      <c r="F191" s="88"/>
      <c r="G191" s="88"/>
      <c r="H191" s="88"/>
      <c r="I191" s="88"/>
      <c r="J191" s="88"/>
      <c r="K191" s="88"/>
      <c r="L191" s="88"/>
      <c r="M191" s="88"/>
      <c r="N191" s="88"/>
      <c r="O191" s="88"/>
      <c r="P191" s="88"/>
      <c r="Q191" s="88"/>
      <c r="R191" s="88"/>
      <c r="S191" s="88"/>
      <c r="T191" s="88"/>
      <c r="U191" s="88"/>
      <c r="V191" s="88"/>
      <c r="W191" s="88"/>
      <c r="X191" s="88"/>
      <c r="Y191" s="88"/>
      <c r="Z191" s="88"/>
      <c r="AA191" s="88"/>
    </row>
    <row r="192">
      <c r="A192" s="88"/>
      <c r="B192" s="88"/>
      <c r="C192" s="88"/>
      <c r="D192" s="88"/>
      <c r="E192" s="88"/>
      <c r="F192" s="88"/>
      <c r="G192" s="88"/>
      <c r="H192" s="88"/>
      <c r="I192" s="88"/>
      <c r="J192" s="88"/>
      <c r="K192" s="88"/>
      <c r="L192" s="88"/>
      <c r="M192" s="88"/>
      <c r="N192" s="88"/>
      <c r="O192" s="88"/>
      <c r="P192" s="88"/>
      <c r="Q192" s="88"/>
      <c r="R192" s="88"/>
      <c r="S192" s="88"/>
      <c r="T192" s="88"/>
      <c r="U192" s="88"/>
      <c r="V192" s="88"/>
      <c r="W192" s="88"/>
      <c r="X192" s="88"/>
      <c r="Y192" s="88"/>
      <c r="Z192" s="88"/>
      <c r="AA192" s="88"/>
    </row>
    <row r="193">
      <c r="A193" s="88"/>
      <c r="B193" s="88"/>
      <c r="C193" s="88"/>
      <c r="D193" s="88"/>
      <c r="E193" s="88"/>
      <c r="F193" s="88"/>
      <c r="G193" s="88"/>
      <c r="H193" s="88"/>
      <c r="I193" s="88"/>
      <c r="J193" s="88"/>
      <c r="K193" s="88"/>
      <c r="L193" s="88"/>
      <c r="M193" s="88"/>
      <c r="N193" s="88"/>
      <c r="O193" s="88"/>
      <c r="P193" s="88"/>
      <c r="Q193" s="88"/>
      <c r="R193" s="88"/>
      <c r="S193" s="88"/>
      <c r="T193" s="88"/>
      <c r="U193" s="88"/>
      <c r="V193" s="88"/>
      <c r="W193" s="88"/>
      <c r="X193" s="88"/>
      <c r="Y193" s="88"/>
      <c r="Z193" s="88"/>
      <c r="AA193" s="88"/>
    </row>
    <row r="194">
      <c r="A194" s="88"/>
      <c r="B194" s="88"/>
      <c r="C194" s="88"/>
      <c r="D194" s="88"/>
      <c r="E194" s="88"/>
      <c r="F194" s="88"/>
      <c r="G194" s="88"/>
      <c r="H194" s="88"/>
      <c r="I194" s="88"/>
      <c r="J194" s="88"/>
      <c r="K194" s="88"/>
      <c r="L194" s="88"/>
      <c r="M194" s="88"/>
      <c r="N194" s="88"/>
      <c r="O194" s="88"/>
      <c r="P194" s="88"/>
      <c r="Q194" s="88"/>
      <c r="R194" s="88"/>
      <c r="S194" s="88"/>
      <c r="T194" s="88"/>
      <c r="U194" s="88"/>
      <c r="V194" s="88"/>
      <c r="W194" s="88"/>
      <c r="X194" s="88"/>
      <c r="Y194" s="88"/>
      <c r="Z194" s="88"/>
      <c r="AA194" s="88"/>
    </row>
    <row r="195">
      <c r="A195" s="88"/>
      <c r="B195" s="88"/>
      <c r="C195" s="88"/>
      <c r="D195" s="88"/>
      <c r="E195" s="88"/>
      <c r="F195" s="88"/>
      <c r="G195" s="88"/>
      <c r="H195" s="88"/>
      <c r="I195" s="88"/>
      <c r="J195" s="88"/>
      <c r="K195" s="88"/>
      <c r="L195" s="88"/>
      <c r="M195" s="88"/>
      <c r="N195" s="88"/>
      <c r="O195" s="88"/>
      <c r="P195" s="88"/>
      <c r="Q195" s="88"/>
      <c r="R195" s="88"/>
      <c r="S195" s="88"/>
      <c r="T195" s="88"/>
      <c r="U195" s="88"/>
      <c r="V195" s="88"/>
      <c r="W195" s="88"/>
      <c r="X195" s="88"/>
      <c r="Y195" s="88"/>
      <c r="Z195" s="88"/>
      <c r="AA195" s="88"/>
    </row>
    <row r="196">
      <c r="A196" s="88"/>
      <c r="B196" s="88"/>
      <c r="C196" s="88"/>
      <c r="D196" s="88"/>
      <c r="E196" s="88"/>
      <c r="F196" s="88"/>
      <c r="G196" s="88"/>
      <c r="H196" s="88"/>
      <c r="I196" s="88"/>
      <c r="J196" s="88"/>
      <c r="K196" s="88"/>
      <c r="L196" s="88"/>
      <c r="M196" s="88"/>
      <c r="N196" s="88"/>
      <c r="O196" s="88"/>
      <c r="P196" s="88"/>
      <c r="Q196" s="88"/>
      <c r="R196" s="88"/>
      <c r="S196" s="88"/>
      <c r="T196" s="88"/>
      <c r="U196" s="88"/>
      <c r="V196" s="88"/>
      <c r="W196" s="88"/>
      <c r="X196" s="88"/>
      <c r="Y196" s="88"/>
      <c r="Z196" s="88"/>
      <c r="AA196" s="88"/>
    </row>
    <row r="197">
      <c r="A197" s="88"/>
      <c r="B197" s="88"/>
      <c r="C197" s="88"/>
      <c r="D197" s="88"/>
      <c r="E197" s="88"/>
      <c r="F197" s="88"/>
      <c r="G197" s="88"/>
      <c r="H197" s="88"/>
      <c r="I197" s="88"/>
      <c r="J197" s="88"/>
      <c r="K197" s="88"/>
      <c r="L197" s="88"/>
      <c r="M197" s="88"/>
      <c r="N197" s="88"/>
      <c r="O197" s="88"/>
      <c r="P197" s="88"/>
      <c r="Q197" s="88"/>
      <c r="R197" s="88"/>
      <c r="S197" s="88"/>
      <c r="T197" s="88"/>
      <c r="U197" s="88"/>
      <c r="V197" s="88"/>
      <c r="W197" s="88"/>
      <c r="X197" s="88"/>
      <c r="Y197" s="88"/>
      <c r="Z197" s="88"/>
      <c r="AA197" s="88"/>
    </row>
    <row r="198">
      <c r="A198" s="88"/>
      <c r="B198" s="88"/>
      <c r="C198" s="88"/>
      <c r="D198" s="88"/>
      <c r="E198" s="88"/>
      <c r="F198" s="88"/>
      <c r="G198" s="88"/>
      <c r="H198" s="88"/>
      <c r="I198" s="88"/>
      <c r="J198" s="88"/>
      <c r="K198" s="88"/>
      <c r="L198" s="88"/>
      <c r="M198" s="88"/>
      <c r="N198" s="88"/>
      <c r="O198" s="88"/>
      <c r="P198" s="88"/>
      <c r="Q198" s="88"/>
      <c r="R198" s="88"/>
      <c r="S198" s="88"/>
      <c r="T198" s="88"/>
      <c r="U198" s="88"/>
      <c r="V198" s="88"/>
      <c r="W198" s="88"/>
      <c r="X198" s="88"/>
      <c r="Y198" s="88"/>
      <c r="Z198" s="88"/>
      <c r="AA198" s="88"/>
    </row>
    <row r="199">
      <c r="A199" s="88"/>
      <c r="B199" s="88"/>
      <c r="C199" s="88"/>
      <c r="D199" s="88"/>
      <c r="E199" s="88"/>
      <c r="F199" s="88"/>
      <c r="G199" s="88"/>
      <c r="H199" s="88"/>
      <c r="I199" s="88"/>
      <c r="J199" s="88"/>
      <c r="K199" s="88"/>
      <c r="L199" s="88"/>
      <c r="M199" s="88"/>
      <c r="N199" s="88"/>
      <c r="O199" s="88"/>
      <c r="P199" s="88"/>
      <c r="Q199" s="88"/>
      <c r="R199" s="88"/>
      <c r="S199" s="88"/>
      <c r="T199" s="88"/>
      <c r="U199" s="88"/>
      <c r="V199" s="88"/>
      <c r="W199" s="88"/>
      <c r="X199" s="88"/>
      <c r="Y199" s="88"/>
      <c r="Z199" s="88"/>
      <c r="AA199" s="88"/>
    </row>
    <row r="200">
      <c r="A200" s="88"/>
      <c r="B200" s="88"/>
      <c r="C200" s="88"/>
      <c r="D200" s="88"/>
      <c r="E200" s="88"/>
      <c r="F200" s="88"/>
      <c r="G200" s="88"/>
      <c r="H200" s="88"/>
      <c r="I200" s="88"/>
      <c r="J200" s="88"/>
      <c r="K200" s="88"/>
      <c r="L200" s="88"/>
      <c r="M200" s="88"/>
      <c r="N200" s="88"/>
      <c r="O200" s="88"/>
      <c r="P200" s="88"/>
      <c r="Q200" s="88"/>
      <c r="R200" s="88"/>
      <c r="S200" s="88"/>
      <c r="T200" s="88"/>
      <c r="U200" s="88"/>
      <c r="V200" s="88"/>
      <c r="W200" s="88"/>
      <c r="X200" s="88"/>
      <c r="Y200" s="88"/>
      <c r="Z200" s="88"/>
      <c r="AA200" s="88"/>
    </row>
    <row r="201">
      <c r="A201" s="88"/>
      <c r="B201" s="88"/>
      <c r="C201" s="88"/>
      <c r="D201" s="88"/>
      <c r="E201" s="88"/>
      <c r="F201" s="88"/>
      <c r="G201" s="88"/>
      <c r="H201" s="88"/>
      <c r="I201" s="88"/>
      <c r="J201" s="88"/>
      <c r="K201" s="88"/>
      <c r="L201" s="88"/>
      <c r="M201" s="88"/>
      <c r="N201" s="88"/>
      <c r="O201" s="88"/>
      <c r="P201" s="88"/>
      <c r="Q201" s="88"/>
      <c r="R201" s="88"/>
      <c r="S201" s="88"/>
      <c r="T201" s="88"/>
      <c r="U201" s="88"/>
      <c r="V201" s="88"/>
      <c r="W201" s="88"/>
      <c r="X201" s="88"/>
      <c r="Y201" s="88"/>
      <c r="Z201" s="88"/>
      <c r="AA201" s="88"/>
    </row>
    <row r="202">
      <c r="A202" s="88"/>
      <c r="B202" s="88"/>
      <c r="C202" s="88"/>
      <c r="D202" s="88"/>
      <c r="E202" s="88"/>
      <c r="F202" s="88"/>
      <c r="G202" s="88"/>
      <c r="H202" s="88"/>
      <c r="I202" s="88"/>
      <c r="J202" s="88"/>
      <c r="K202" s="88"/>
      <c r="L202" s="88"/>
      <c r="M202" s="88"/>
      <c r="N202" s="88"/>
      <c r="O202" s="88"/>
      <c r="P202" s="88"/>
      <c r="Q202" s="88"/>
      <c r="R202" s="88"/>
      <c r="S202" s="88"/>
      <c r="T202" s="88"/>
      <c r="U202" s="88"/>
      <c r="V202" s="88"/>
      <c r="W202" s="88"/>
      <c r="X202" s="88"/>
      <c r="Y202" s="88"/>
      <c r="Z202" s="88"/>
      <c r="AA202" s="88"/>
    </row>
    <row r="203">
      <c r="A203" s="88"/>
      <c r="B203" s="88"/>
      <c r="C203" s="88"/>
      <c r="D203" s="88"/>
      <c r="E203" s="88"/>
      <c r="F203" s="88"/>
      <c r="G203" s="88"/>
      <c r="H203" s="88"/>
      <c r="I203" s="88"/>
      <c r="J203" s="88"/>
      <c r="K203" s="88"/>
      <c r="L203" s="88"/>
      <c r="M203" s="88"/>
      <c r="N203" s="88"/>
      <c r="O203" s="88"/>
      <c r="P203" s="88"/>
      <c r="Q203" s="88"/>
      <c r="R203" s="88"/>
      <c r="S203" s="88"/>
      <c r="T203" s="88"/>
      <c r="U203" s="88"/>
      <c r="V203" s="88"/>
      <c r="W203" s="88"/>
      <c r="X203" s="88"/>
      <c r="Y203" s="88"/>
      <c r="Z203" s="88"/>
      <c r="AA203" s="88"/>
    </row>
    <row r="204">
      <c r="A204" s="88"/>
      <c r="B204" s="88"/>
      <c r="C204" s="88"/>
      <c r="D204" s="88"/>
      <c r="E204" s="88"/>
      <c r="F204" s="88"/>
      <c r="G204" s="88"/>
      <c r="H204" s="88"/>
      <c r="I204" s="88"/>
      <c r="J204" s="88"/>
      <c r="K204" s="88"/>
      <c r="L204" s="88"/>
      <c r="M204" s="88"/>
      <c r="N204" s="88"/>
      <c r="O204" s="88"/>
      <c r="P204" s="88"/>
      <c r="Q204" s="88"/>
      <c r="R204" s="88"/>
      <c r="S204" s="88"/>
      <c r="T204" s="88"/>
      <c r="U204" s="88"/>
      <c r="V204" s="88"/>
      <c r="W204" s="88"/>
      <c r="X204" s="88"/>
      <c r="Y204" s="88"/>
      <c r="Z204" s="88"/>
      <c r="AA204" s="88"/>
    </row>
    <row r="205">
      <c r="A205" s="88"/>
      <c r="B205" s="88"/>
      <c r="C205" s="88"/>
      <c r="D205" s="88"/>
      <c r="E205" s="88"/>
      <c r="F205" s="88"/>
      <c r="G205" s="88"/>
      <c r="H205" s="88"/>
      <c r="I205" s="88"/>
      <c r="J205" s="88"/>
      <c r="K205" s="88"/>
      <c r="L205" s="88"/>
      <c r="M205" s="88"/>
      <c r="N205" s="88"/>
      <c r="O205" s="88"/>
      <c r="P205" s="88"/>
      <c r="Q205" s="88"/>
      <c r="R205" s="88"/>
      <c r="S205" s="88"/>
      <c r="T205" s="88"/>
      <c r="U205" s="88"/>
      <c r="V205" s="88"/>
      <c r="W205" s="88"/>
      <c r="X205" s="88"/>
      <c r="Y205" s="88"/>
      <c r="Z205" s="88"/>
      <c r="AA205" s="88"/>
    </row>
    <row r="206">
      <c r="A206" s="88"/>
      <c r="B206" s="88"/>
      <c r="C206" s="88"/>
      <c r="D206" s="88"/>
      <c r="E206" s="88"/>
      <c r="F206" s="88"/>
      <c r="G206" s="88"/>
      <c r="H206" s="88"/>
      <c r="I206" s="88"/>
      <c r="J206" s="88"/>
      <c r="K206" s="88"/>
      <c r="L206" s="88"/>
      <c r="M206" s="88"/>
      <c r="N206" s="88"/>
      <c r="O206" s="88"/>
      <c r="P206" s="88"/>
      <c r="Q206" s="88"/>
      <c r="R206" s="88"/>
      <c r="S206" s="88"/>
      <c r="T206" s="88"/>
      <c r="U206" s="88"/>
      <c r="V206" s="88"/>
      <c r="W206" s="88"/>
      <c r="X206" s="88"/>
      <c r="Y206" s="88"/>
      <c r="Z206" s="88"/>
      <c r="AA206" s="88"/>
    </row>
    <row r="207">
      <c r="A207" s="88"/>
      <c r="B207" s="88"/>
      <c r="C207" s="88"/>
      <c r="D207" s="88"/>
      <c r="E207" s="88"/>
      <c r="F207" s="88"/>
      <c r="G207" s="88"/>
      <c r="H207" s="88"/>
      <c r="I207" s="88"/>
      <c r="J207" s="88"/>
      <c r="K207" s="88"/>
      <c r="L207" s="88"/>
      <c r="M207" s="88"/>
      <c r="N207" s="88"/>
      <c r="O207" s="88"/>
      <c r="P207" s="88"/>
      <c r="Q207" s="88"/>
      <c r="R207" s="88"/>
      <c r="S207" s="88"/>
      <c r="T207" s="88"/>
      <c r="U207" s="88"/>
      <c r="V207" s="88"/>
      <c r="W207" s="88"/>
      <c r="X207" s="88"/>
      <c r="Y207" s="88"/>
      <c r="Z207" s="88"/>
      <c r="AA207" s="88"/>
    </row>
    <row r="208">
      <c r="A208" s="88"/>
      <c r="B208" s="88"/>
      <c r="C208" s="88"/>
      <c r="D208" s="88"/>
      <c r="E208" s="88"/>
      <c r="F208" s="88"/>
      <c r="G208" s="88"/>
      <c r="H208" s="88"/>
      <c r="I208" s="88"/>
      <c r="J208" s="88"/>
      <c r="K208" s="88"/>
      <c r="L208" s="88"/>
      <c r="M208" s="88"/>
      <c r="N208" s="88"/>
      <c r="O208" s="88"/>
      <c r="P208" s="88"/>
      <c r="Q208" s="88"/>
      <c r="R208" s="88"/>
      <c r="S208" s="88"/>
      <c r="T208" s="88"/>
      <c r="U208" s="88"/>
      <c r="V208" s="88"/>
      <c r="W208" s="88"/>
      <c r="X208" s="88"/>
      <c r="Y208" s="88"/>
      <c r="Z208" s="88"/>
      <c r="AA208" s="88"/>
    </row>
    <row r="209">
      <c r="A209" s="88"/>
      <c r="B209" s="88"/>
      <c r="C209" s="88"/>
      <c r="D209" s="88"/>
      <c r="E209" s="88"/>
      <c r="F209" s="88"/>
      <c r="G209" s="88"/>
      <c r="H209" s="88"/>
      <c r="I209" s="88"/>
      <c r="J209" s="88"/>
      <c r="K209" s="88"/>
      <c r="L209" s="88"/>
      <c r="M209" s="88"/>
      <c r="N209" s="88"/>
      <c r="O209" s="88"/>
      <c r="P209" s="88"/>
      <c r="Q209" s="88"/>
      <c r="R209" s="88"/>
      <c r="S209" s="88"/>
      <c r="T209" s="88"/>
      <c r="U209" s="88"/>
      <c r="V209" s="88"/>
      <c r="W209" s="88"/>
      <c r="X209" s="88"/>
      <c r="Y209" s="88"/>
      <c r="Z209" s="88"/>
      <c r="AA209" s="88"/>
    </row>
    <row r="210">
      <c r="A210" s="88"/>
      <c r="B210" s="88"/>
      <c r="C210" s="88"/>
      <c r="D210" s="88"/>
      <c r="E210" s="88"/>
      <c r="F210" s="88"/>
      <c r="G210" s="88"/>
      <c r="H210" s="88"/>
      <c r="I210" s="88"/>
      <c r="J210" s="88"/>
      <c r="K210" s="88"/>
      <c r="L210" s="88"/>
      <c r="M210" s="88"/>
      <c r="N210" s="88"/>
      <c r="O210" s="88"/>
      <c r="P210" s="88"/>
      <c r="Q210" s="88"/>
      <c r="R210" s="88"/>
      <c r="S210" s="88"/>
      <c r="T210" s="88"/>
      <c r="U210" s="88"/>
      <c r="V210" s="88"/>
      <c r="W210" s="88"/>
      <c r="X210" s="88"/>
      <c r="Y210" s="88"/>
      <c r="Z210" s="88"/>
      <c r="AA210" s="88"/>
    </row>
    <row r="211">
      <c r="A211" s="88"/>
      <c r="B211" s="88"/>
      <c r="C211" s="88"/>
      <c r="D211" s="88"/>
      <c r="E211" s="88"/>
      <c r="F211" s="88"/>
      <c r="G211" s="88"/>
      <c r="H211" s="88"/>
      <c r="I211" s="88"/>
      <c r="J211" s="88"/>
      <c r="K211" s="88"/>
      <c r="L211" s="88"/>
      <c r="M211" s="88"/>
      <c r="N211" s="88"/>
      <c r="O211" s="88"/>
      <c r="P211" s="88"/>
      <c r="Q211" s="88"/>
      <c r="R211" s="88"/>
      <c r="S211" s="88"/>
      <c r="T211" s="88"/>
      <c r="U211" s="88"/>
      <c r="V211" s="88"/>
      <c r="W211" s="88"/>
      <c r="X211" s="88"/>
      <c r="Y211" s="88"/>
      <c r="Z211" s="88"/>
      <c r="AA211" s="88"/>
    </row>
    <row r="212">
      <c r="A212" s="88"/>
      <c r="B212" s="88"/>
      <c r="C212" s="88"/>
      <c r="D212" s="88"/>
      <c r="E212" s="88"/>
      <c r="F212" s="88"/>
      <c r="G212" s="88"/>
      <c r="H212" s="88"/>
      <c r="I212" s="88"/>
      <c r="J212" s="88"/>
      <c r="K212" s="88"/>
      <c r="L212" s="88"/>
      <c r="M212" s="88"/>
      <c r="N212" s="88"/>
      <c r="O212" s="88"/>
      <c r="P212" s="88"/>
      <c r="Q212" s="88"/>
      <c r="R212" s="88"/>
      <c r="S212" s="88"/>
      <c r="T212" s="88"/>
      <c r="U212" s="88"/>
      <c r="V212" s="88"/>
      <c r="W212" s="88"/>
      <c r="X212" s="88"/>
      <c r="Y212" s="88"/>
      <c r="Z212" s="88"/>
      <c r="AA212" s="88"/>
    </row>
    <row r="213">
      <c r="A213" s="88"/>
      <c r="B213" s="88"/>
      <c r="C213" s="88"/>
      <c r="D213" s="88"/>
      <c r="E213" s="88"/>
      <c r="F213" s="88"/>
      <c r="G213" s="88"/>
      <c r="H213" s="88"/>
      <c r="I213" s="88"/>
      <c r="J213" s="88"/>
      <c r="K213" s="88"/>
      <c r="L213" s="88"/>
      <c r="M213" s="88"/>
      <c r="N213" s="88"/>
      <c r="O213" s="88"/>
      <c r="P213" s="88"/>
      <c r="Q213" s="88"/>
      <c r="R213" s="88"/>
      <c r="S213" s="88"/>
      <c r="T213" s="88"/>
      <c r="U213" s="88"/>
      <c r="V213" s="88"/>
      <c r="W213" s="88"/>
      <c r="X213" s="88"/>
      <c r="Y213" s="88"/>
      <c r="Z213" s="88"/>
      <c r="AA213" s="88"/>
    </row>
    <row r="214">
      <c r="A214" s="88"/>
      <c r="B214" s="88"/>
      <c r="C214" s="88"/>
      <c r="D214" s="88"/>
      <c r="E214" s="88"/>
      <c r="F214" s="88"/>
      <c r="G214" s="88"/>
      <c r="H214" s="88"/>
      <c r="I214" s="88"/>
      <c r="J214" s="88"/>
      <c r="K214" s="88"/>
      <c r="L214" s="88"/>
      <c r="M214" s="88"/>
      <c r="N214" s="88"/>
      <c r="O214" s="88"/>
      <c r="P214" s="88"/>
      <c r="Q214" s="88"/>
      <c r="R214" s="88"/>
      <c r="S214" s="88"/>
      <c r="T214" s="88"/>
      <c r="U214" s="88"/>
      <c r="V214" s="88"/>
      <c r="W214" s="88"/>
      <c r="X214" s="88"/>
      <c r="Y214" s="88"/>
      <c r="Z214" s="88"/>
      <c r="AA214" s="88"/>
    </row>
    <row r="215">
      <c r="A215" s="88"/>
      <c r="B215" s="88"/>
      <c r="C215" s="88"/>
      <c r="D215" s="88"/>
      <c r="E215" s="88"/>
      <c r="F215" s="88"/>
      <c r="G215" s="88"/>
      <c r="H215" s="88"/>
      <c r="I215" s="88"/>
      <c r="J215" s="88"/>
      <c r="K215" s="88"/>
      <c r="L215" s="88"/>
      <c r="M215" s="88"/>
      <c r="N215" s="88"/>
      <c r="O215" s="88"/>
      <c r="P215" s="88"/>
      <c r="Q215" s="88"/>
      <c r="R215" s="88"/>
      <c r="S215" s="88"/>
      <c r="T215" s="88"/>
      <c r="U215" s="88"/>
      <c r="V215" s="88"/>
      <c r="W215" s="88"/>
      <c r="X215" s="88"/>
      <c r="Y215" s="88"/>
      <c r="Z215" s="88"/>
      <c r="AA215" s="88"/>
    </row>
    <row r="216">
      <c r="A216" s="88"/>
      <c r="B216" s="88"/>
      <c r="C216" s="88"/>
      <c r="D216" s="88"/>
      <c r="E216" s="88"/>
      <c r="F216" s="88"/>
      <c r="G216" s="88"/>
      <c r="H216" s="88"/>
      <c r="I216" s="88"/>
      <c r="J216" s="88"/>
      <c r="K216" s="88"/>
      <c r="L216" s="88"/>
      <c r="M216" s="88"/>
      <c r="N216" s="88"/>
      <c r="O216" s="88"/>
      <c r="P216" s="88"/>
      <c r="Q216" s="88"/>
      <c r="R216" s="88"/>
      <c r="S216" s="88"/>
      <c r="T216" s="88"/>
      <c r="U216" s="88"/>
      <c r="V216" s="88"/>
      <c r="W216" s="88"/>
      <c r="X216" s="88"/>
      <c r="Y216" s="88"/>
      <c r="Z216" s="88"/>
      <c r="AA216" s="88"/>
    </row>
    <row r="217">
      <c r="A217" s="88"/>
      <c r="B217" s="88"/>
      <c r="C217" s="88"/>
      <c r="D217" s="88"/>
      <c r="E217" s="88"/>
      <c r="F217" s="88"/>
      <c r="G217" s="88"/>
      <c r="H217" s="88"/>
      <c r="I217" s="88"/>
      <c r="J217" s="88"/>
      <c r="K217" s="88"/>
      <c r="L217" s="88"/>
      <c r="M217" s="88"/>
      <c r="N217" s="88"/>
      <c r="O217" s="88"/>
      <c r="P217" s="88"/>
      <c r="Q217" s="88"/>
      <c r="R217" s="88"/>
      <c r="S217" s="88"/>
      <c r="T217" s="88"/>
      <c r="U217" s="88"/>
      <c r="V217" s="88"/>
      <c r="W217" s="88"/>
      <c r="X217" s="88"/>
      <c r="Y217" s="88"/>
      <c r="Z217" s="88"/>
      <c r="AA217" s="88"/>
    </row>
    <row r="218">
      <c r="A218" s="88"/>
      <c r="B218" s="88"/>
      <c r="C218" s="88"/>
      <c r="D218" s="88"/>
      <c r="E218" s="88"/>
      <c r="F218" s="88"/>
      <c r="G218" s="88"/>
      <c r="H218" s="88"/>
      <c r="I218" s="88"/>
      <c r="J218" s="88"/>
      <c r="K218" s="88"/>
      <c r="L218" s="88"/>
      <c r="M218" s="88"/>
      <c r="N218" s="88"/>
      <c r="O218" s="88"/>
      <c r="P218" s="88"/>
      <c r="Q218" s="88"/>
      <c r="R218" s="88"/>
      <c r="S218" s="88"/>
      <c r="T218" s="88"/>
      <c r="U218" s="88"/>
      <c r="V218" s="88"/>
      <c r="W218" s="88"/>
      <c r="X218" s="88"/>
      <c r="Y218" s="88"/>
      <c r="Z218" s="88"/>
      <c r="AA218" s="88"/>
    </row>
    <row r="219">
      <c r="A219" s="88"/>
      <c r="B219" s="88"/>
      <c r="C219" s="88"/>
      <c r="D219" s="88"/>
      <c r="E219" s="88"/>
      <c r="F219" s="88"/>
      <c r="G219" s="88"/>
      <c r="H219" s="88"/>
      <c r="I219" s="88"/>
      <c r="J219" s="88"/>
      <c r="K219" s="88"/>
      <c r="L219" s="88"/>
      <c r="M219" s="88"/>
      <c r="N219" s="88"/>
      <c r="O219" s="88"/>
      <c r="P219" s="88"/>
      <c r="Q219" s="88"/>
      <c r="R219" s="88"/>
      <c r="S219" s="88"/>
      <c r="T219" s="88"/>
      <c r="U219" s="88"/>
      <c r="V219" s="88"/>
      <c r="W219" s="88"/>
      <c r="X219" s="88"/>
      <c r="Y219" s="88"/>
      <c r="Z219" s="88"/>
      <c r="AA219" s="88"/>
    </row>
    <row r="220">
      <c r="A220" s="88"/>
      <c r="B220" s="88"/>
      <c r="C220" s="88"/>
      <c r="D220" s="88"/>
      <c r="E220" s="88"/>
      <c r="F220" s="88"/>
      <c r="G220" s="88"/>
      <c r="H220" s="88"/>
      <c r="I220" s="88"/>
      <c r="J220" s="88"/>
      <c r="K220" s="88"/>
      <c r="L220" s="88"/>
      <c r="M220" s="88"/>
      <c r="N220" s="88"/>
      <c r="O220" s="88"/>
      <c r="P220" s="88"/>
      <c r="Q220" s="88"/>
      <c r="R220" s="88"/>
      <c r="S220" s="88"/>
      <c r="T220" s="88"/>
      <c r="U220" s="88"/>
      <c r="V220" s="88"/>
      <c r="W220" s="88"/>
      <c r="X220" s="88"/>
      <c r="Y220" s="88"/>
      <c r="Z220" s="88"/>
      <c r="AA220" s="88"/>
    </row>
    <row r="221">
      <c r="A221" s="88"/>
      <c r="B221" s="88"/>
      <c r="C221" s="88"/>
      <c r="D221" s="88"/>
      <c r="E221" s="88"/>
      <c r="F221" s="88"/>
      <c r="G221" s="88"/>
      <c r="H221" s="88"/>
      <c r="I221" s="88"/>
      <c r="J221" s="88"/>
      <c r="K221" s="88"/>
      <c r="L221" s="88"/>
      <c r="M221" s="88"/>
      <c r="N221" s="88"/>
      <c r="O221" s="88"/>
      <c r="P221" s="88"/>
      <c r="Q221" s="88"/>
      <c r="R221" s="88"/>
      <c r="S221" s="88"/>
      <c r="T221" s="88"/>
      <c r="U221" s="88"/>
      <c r="V221" s="88"/>
      <c r="W221" s="88"/>
      <c r="X221" s="88"/>
      <c r="Y221" s="88"/>
      <c r="Z221" s="88"/>
      <c r="AA221" s="88"/>
    </row>
    <row r="222">
      <c r="A222" s="88"/>
      <c r="B222" s="88"/>
      <c r="C222" s="88"/>
      <c r="D222" s="88"/>
      <c r="E222" s="88"/>
      <c r="F222" s="88"/>
      <c r="G222" s="88"/>
      <c r="H222" s="88"/>
      <c r="I222" s="88"/>
      <c r="J222" s="88"/>
      <c r="K222" s="88"/>
      <c r="L222" s="88"/>
      <c r="M222" s="88"/>
      <c r="N222" s="88"/>
      <c r="O222" s="88"/>
      <c r="P222" s="88"/>
      <c r="Q222" s="88"/>
      <c r="R222" s="88"/>
      <c r="S222" s="88"/>
      <c r="T222" s="88"/>
      <c r="U222" s="88"/>
      <c r="V222" s="88"/>
      <c r="W222" s="88"/>
      <c r="X222" s="88"/>
      <c r="Y222" s="88"/>
      <c r="Z222" s="88"/>
      <c r="AA222" s="88"/>
    </row>
    <row r="223">
      <c r="A223" s="88"/>
      <c r="B223" s="88"/>
      <c r="C223" s="88"/>
      <c r="D223" s="88"/>
      <c r="E223" s="88"/>
      <c r="F223" s="88"/>
      <c r="G223" s="88"/>
      <c r="H223" s="88"/>
      <c r="I223" s="88"/>
      <c r="J223" s="88"/>
      <c r="K223" s="88"/>
      <c r="L223" s="88"/>
      <c r="M223" s="88"/>
      <c r="N223" s="88"/>
      <c r="O223" s="88"/>
      <c r="P223" s="88"/>
      <c r="Q223" s="88"/>
      <c r="R223" s="88"/>
      <c r="S223" s="88"/>
      <c r="T223" s="88"/>
      <c r="U223" s="88"/>
      <c r="V223" s="88"/>
      <c r="W223" s="88"/>
      <c r="X223" s="88"/>
      <c r="Y223" s="88"/>
      <c r="Z223" s="88"/>
      <c r="AA223" s="88"/>
    </row>
    <row r="224">
      <c r="A224" s="88"/>
      <c r="B224" s="88"/>
      <c r="C224" s="88"/>
      <c r="D224" s="88"/>
      <c r="E224" s="88"/>
      <c r="F224" s="88"/>
      <c r="G224" s="88"/>
      <c r="H224" s="88"/>
      <c r="I224" s="88"/>
      <c r="J224" s="88"/>
      <c r="K224" s="88"/>
      <c r="L224" s="88"/>
      <c r="M224" s="88"/>
      <c r="N224" s="88"/>
      <c r="O224" s="88"/>
      <c r="P224" s="88"/>
      <c r="Q224" s="88"/>
      <c r="R224" s="88"/>
      <c r="S224" s="88"/>
      <c r="T224" s="88"/>
      <c r="U224" s="88"/>
      <c r="V224" s="88"/>
      <c r="W224" s="88"/>
      <c r="X224" s="88"/>
      <c r="Y224" s="88"/>
      <c r="Z224" s="88"/>
      <c r="AA224" s="88"/>
    </row>
    <row r="225">
      <c r="A225" s="88"/>
      <c r="B225" s="88"/>
      <c r="C225" s="88"/>
      <c r="D225" s="88"/>
      <c r="E225" s="88"/>
      <c r="F225" s="88"/>
      <c r="G225" s="88"/>
      <c r="H225" s="88"/>
      <c r="I225" s="88"/>
      <c r="J225" s="88"/>
      <c r="K225" s="88"/>
      <c r="L225" s="88"/>
      <c r="M225" s="88"/>
      <c r="N225" s="88"/>
      <c r="O225" s="88"/>
      <c r="P225" s="88"/>
      <c r="Q225" s="88"/>
      <c r="R225" s="88"/>
      <c r="S225" s="88"/>
      <c r="T225" s="88"/>
      <c r="U225" s="88"/>
      <c r="V225" s="88"/>
      <c r="W225" s="88"/>
      <c r="X225" s="88"/>
      <c r="Y225" s="88"/>
      <c r="Z225" s="88"/>
      <c r="AA225" s="88"/>
    </row>
    <row r="226">
      <c r="A226" s="88"/>
      <c r="B226" s="88"/>
      <c r="C226" s="88"/>
      <c r="D226" s="88"/>
      <c r="E226" s="88"/>
      <c r="F226" s="88"/>
      <c r="G226" s="88"/>
      <c r="H226" s="88"/>
      <c r="I226" s="88"/>
      <c r="J226" s="88"/>
      <c r="K226" s="88"/>
      <c r="L226" s="88"/>
      <c r="M226" s="88"/>
      <c r="N226" s="88"/>
      <c r="O226" s="88"/>
      <c r="P226" s="88"/>
      <c r="Q226" s="88"/>
      <c r="R226" s="88"/>
      <c r="S226" s="88"/>
      <c r="T226" s="88"/>
      <c r="U226" s="88"/>
      <c r="V226" s="88"/>
      <c r="W226" s="88"/>
      <c r="X226" s="88"/>
      <c r="Y226" s="88"/>
      <c r="Z226" s="88"/>
      <c r="AA226" s="88"/>
    </row>
    <row r="227">
      <c r="A227" s="88"/>
      <c r="B227" s="88"/>
      <c r="C227" s="88"/>
      <c r="D227" s="88"/>
      <c r="E227" s="88"/>
      <c r="F227" s="88"/>
      <c r="G227" s="88"/>
      <c r="H227" s="88"/>
      <c r="I227" s="88"/>
      <c r="J227" s="88"/>
      <c r="K227" s="88"/>
      <c r="L227" s="88"/>
      <c r="M227" s="88"/>
      <c r="N227" s="88"/>
      <c r="O227" s="88"/>
      <c r="P227" s="88"/>
      <c r="Q227" s="88"/>
      <c r="R227" s="88"/>
      <c r="S227" s="88"/>
      <c r="T227" s="88"/>
      <c r="U227" s="88"/>
      <c r="V227" s="88"/>
      <c r="W227" s="88"/>
      <c r="X227" s="88"/>
      <c r="Y227" s="88"/>
      <c r="Z227" s="88"/>
      <c r="AA227" s="88"/>
    </row>
    <row r="228">
      <c r="A228" s="88"/>
      <c r="B228" s="88"/>
      <c r="C228" s="88"/>
      <c r="D228" s="88"/>
      <c r="E228" s="88"/>
      <c r="F228" s="88"/>
      <c r="G228" s="88"/>
      <c r="H228" s="88"/>
      <c r="I228" s="88"/>
      <c r="J228" s="88"/>
      <c r="K228" s="88"/>
      <c r="L228" s="88"/>
      <c r="M228" s="88"/>
      <c r="N228" s="88"/>
      <c r="O228" s="88"/>
      <c r="P228" s="88"/>
      <c r="Q228" s="88"/>
      <c r="R228" s="88"/>
      <c r="S228" s="88"/>
      <c r="T228" s="88"/>
      <c r="U228" s="88"/>
      <c r="V228" s="88"/>
      <c r="W228" s="88"/>
      <c r="X228" s="88"/>
      <c r="Y228" s="88"/>
      <c r="Z228" s="88"/>
      <c r="AA228" s="88"/>
    </row>
    <row r="229">
      <c r="A229" s="88"/>
      <c r="B229" s="88"/>
      <c r="C229" s="88"/>
      <c r="D229" s="88"/>
      <c r="E229" s="88"/>
      <c r="F229" s="88"/>
      <c r="G229" s="88"/>
      <c r="H229" s="88"/>
      <c r="I229" s="88"/>
      <c r="J229" s="88"/>
      <c r="K229" s="88"/>
      <c r="L229" s="88"/>
      <c r="M229" s="88"/>
      <c r="N229" s="88"/>
      <c r="O229" s="88"/>
      <c r="P229" s="88"/>
      <c r="Q229" s="88"/>
      <c r="R229" s="88"/>
      <c r="S229" s="88"/>
      <c r="T229" s="88"/>
      <c r="U229" s="88"/>
      <c r="V229" s="88"/>
      <c r="W229" s="88"/>
      <c r="X229" s="88"/>
      <c r="Y229" s="88"/>
      <c r="Z229" s="88"/>
      <c r="AA229" s="88"/>
    </row>
    <row r="230">
      <c r="A230" s="88"/>
      <c r="B230" s="88"/>
      <c r="C230" s="88"/>
      <c r="D230" s="88"/>
      <c r="E230" s="88"/>
      <c r="F230" s="88"/>
      <c r="G230" s="88"/>
      <c r="H230" s="88"/>
      <c r="I230" s="88"/>
      <c r="J230" s="88"/>
      <c r="K230" s="88"/>
      <c r="L230" s="88"/>
      <c r="M230" s="88"/>
      <c r="N230" s="88"/>
      <c r="O230" s="88"/>
      <c r="P230" s="88"/>
      <c r="Q230" s="88"/>
      <c r="R230" s="88"/>
      <c r="S230" s="88"/>
      <c r="T230" s="88"/>
      <c r="U230" s="88"/>
      <c r="V230" s="88"/>
      <c r="W230" s="88"/>
      <c r="X230" s="88"/>
      <c r="Y230" s="88"/>
      <c r="Z230" s="88"/>
      <c r="AA230" s="88"/>
    </row>
    <row r="231">
      <c r="A231" s="88"/>
      <c r="B231" s="88"/>
      <c r="C231" s="88"/>
      <c r="D231" s="88"/>
      <c r="E231" s="88"/>
      <c r="F231" s="88"/>
      <c r="G231" s="88"/>
      <c r="H231" s="88"/>
      <c r="I231" s="88"/>
      <c r="J231" s="88"/>
      <c r="K231" s="88"/>
      <c r="L231" s="88"/>
      <c r="M231" s="88"/>
      <c r="N231" s="88"/>
      <c r="O231" s="88"/>
      <c r="P231" s="88"/>
      <c r="Q231" s="88"/>
      <c r="R231" s="88"/>
      <c r="S231" s="88"/>
      <c r="T231" s="88"/>
      <c r="U231" s="88"/>
      <c r="V231" s="88"/>
      <c r="W231" s="88"/>
      <c r="X231" s="88"/>
      <c r="Y231" s="88"/>
      <c r="Z231" s="88"/>
      <c r="AA231" s="88"/>
    </row>
    <row r="232">
      <c r="A232" s="88"/>
      <c r="B232" s="88"/>
      <c r="C232" s="88"/>
      <c r="D232" s="88"/>
      <c r="E232" s="88"/>
      <c r="F232" s="88"/>
      <c r="G232" s="88"/>
      <c r="H232" s="88"/>
      <c r="I232" s="88"/>
      <c r="J232" s="88"/>
      <c r="K232" s="88"/>
      <c r="L232" s="88"/>
      <c r="M232" s="88"/>
      <c r="N232" s="88"/>
      <c r="O232" s="88"/>
      <c r="P232" s="88"/>
      <c r="Q232" s="88"/>
      <c r="R232" s="88"/>
      <c r="S232" s="88"/>
      <c r="T232" s="88"/>
      <c r="U232" s="88"/>
      <c r="V232" s="88"/>
      <c r="W232" s="88"/>
      <c r="X232" s="88"/>
      <c r="Y232" s="88"/>
      <c r="Z232" s="88"/>
      <c r="AA232" s="88"/>
    </row>
    <row r="233">
      <c r="A233" s="88"/>
      <c r="B233" s="88"/>
      <c r="C233" s="88"/>
      <c r="D233" s="88"/>
      <c r="E233" s="88"/>
      <c r="F233" s="88"/>
      <c r="G233" s="88"/>
      <c r="H233" s="88"/>
      <c r="I233" s="88"/>
      <c r="J233" s="88"/>
      <c r="K233" s="88"/>
      <c r="L233" s="88"/>
      <c r="M233" s="88"/>
      <c r="N233" s="88"/>
      <c r="O233" s="88"/>
      <c r="P233" s="88"/>
      <c r="Q233" s="88"/>
      <c r="R233" s="88"/>
      <c r="S233" s="88"/>
      <c r="T233" s="88"/>
      <c r="U233" s="88"/>
      <c r="V233" s="88"/>
      <c r="W233" s="88"/>
      <c r="X233" s="88"/>
      <c r="Y233" s="88"/>
      <c r="Z233" s="88"/>
      <c r="AA233" s="88"/>
    </row>
    <row r="234">
      <c r="A234" s="88"/>
      <c r="B234" s="88"/>
      <c r="C234" s="88"/>
      <c r="D234" s="88"/>
      <c r="E234" s="88"/>
      <c r="F234" s="88"/>
      <c r="G234" s="88"/>
      <c r="H234" s="88"/>
      <c r="I234" s="88"/>
      <c r="J234" s="88"/>
      <c r="K234" s="88"/>
      <c r="L234" s="88"/>
      <c r="M234" s="88"/>
      <c r="N234" s="88"/>
      <c r="O234" s="88"/>
      <c r="P234" s="88"/>
      <c r="Q234" s="88"/>
      <c r="R234" s="88"/>
      <c r="S234" s="88"/>
      <c r="T234" s="88"/>
      <c r="U234" s="88"/>
      <c r="V234" s="88"/>
      <c r="W234" s="88"/>
      <c r="X234" s="88"/>
      <c r="Y234" s="88"/>
      <c r="Z234" s="88"/>
      <c r="AA234" s="88"/>
    </row>
    <row r="235">
      <c r="A235" s="88"/>
      <c r="B235" s="88"/>
      <c r="C235" s="88"/>
      <c r="D235" s="88"/>
      <c r="E235" s="88"/>
      <c r="F235" s="88"/>
      <c r="G235" s="88"/>
      <c r="H235" s="88"/>
      <c r="I235" s="88"/>
      <c r="J235" s="88"/>
      <c r="K235" s="88"/>
      <c r="L235" s="88"/>
      <c r="M235" s="88"/>
      <c r="N235" s="88"/>
      <c r="O235" s="88"/>
      <c r="P235" s="88"/>
      <c r="Q235" s="88"/>
      <c r="R235" s="88"/>
      <c r="S235" s="88"/>
      <c r="T235" s="88"/>
      <c r="U235" s="88"/>
      <c r="V235" s="88"/>
      <c r="W235" s="88"/>
      <c r="X235" s="88"/>
      <c r="Y235" s="88"/>
      <c r="Z235" s="88"/>
      <c r="AA235" s="88"/>
    </row>
    <row r="236">
      <c r="A236" s="88"/>
      <c r="B236" s="88"/>
      <c r="C236" s="88"/>
      <c r="D236" s="88"/>
      <c r="E236" s="88"/>
      <c r="F236" s="88"/>
      <c r="G236" s="88"/>
      <c r="H236" s="88"/>
      <c r="I236" s="88"/>
      <c r="J236" s="88"/>
      <c r="K236" s="88"/>
      <c r="L236" s="88"/>
      <c r="M236" s="88"/>
      <c r="N236" s="88"/>
      <c r="O236" s="88"/>
      <c r="P236" s="88"/>
      <c r="Q236" s="88"/>
      <c r="R236" s="88"/>
      <c r="S236" s="88"/>
      <c r="T236" s="88"/>
      <c r="U236" s="88"/>
      <c r="V236" s="88"/>
      <c r="W236" s="88"/>
      <c r="X236" s="88"/>
      <c r="Y236" s="88"/>
      <c r="Z236" s="88"/>
      <c r="AA236" s="88"/>
    </row>
    <row r="237">
      <c r="A237" s="88"/>
      <c r="B237" s="88"/>
      <c r="C237" s="88"/>
      <c r="D237" s="88"/>
      <c r="E237" s="88"/>
      <c r="F237" s="88"/>
      <c r="G237" s="88"/>
      <c r="H237" s="88"/>
      <c r="I237" s="88"/>
      <c r="J237" s="88"/>
      <c r="K237" s="88"/>
      <c r="L237" s="88"/>
      <c r="M237" s="88"/>
      <c r="N237" s="88"/>
      <c r="O237" s="88"/>
      <c r="P237" s="88"/>
      <c r="Q237" s="88"/>
      <c r="R237" s="88"/>
      <c r="S237" s="88"/>
      <c r="T237" s="88"/>
      <c r="U237" s="88"/>
      <c r="V237" s="88"/>
      <c r="W237" s="88"/>
      <c r="X237" s="88"/>
      <c r="Y237" s="88"/>
      <c r="Z237" s="88"/>
      <c r="AA237" s="88"/>
    </row>
    <row r="238">
      <c r="A238" s="88"/>
      <c r="B238" s="88"/>
      <c r="C238" s="88"/>
      <c r="D238" s="88"/>
      <c r="E238" s="88"/>
      <c r="F238" s="88"/>
      <c r="G238" s="88"/>
      <c r="H238" s="88"/>
      <c r="I238" s="88"/>
      <c r="J238" s="88"/>
      <c r="K238" s="88"/>
      <c r="L238" s="88"/>
      <c r="M238" s="88"/>
      <c r="N238" s="88"/>
      <c r="O238" s="88"/>
      <c r="P238" s="88"/>
      <c r="Q238" s="88"/>
      <c r="R238" s="88"/>
      <c r="S238" s="88"/>
      <c r="T238" s="88"/>
      <c r="U238" s="88"/>
      <c r="V238" s="88"/>
      <c r="W238" s="88"/>
      <c r="X238" s="88"/>
      <c r="Y238" s="88"/>
      <c r="Z238" s="88"/>
      <c r="AA238" s="88"/>
    </row>
    <row r="239">
      <c r="A239" s="88"/>
      <c r="B239" s="88"/>
      <c r="C239" s="88"/>
      <c r="D239" s="88"/>
      <c r="E239" s="88"/>
      <c r="F239" s="88"/>
      <c r="G239" s="88"/>
      <c r="H239" s="88"/>
      <c r="I239" s="88"/>
      <c r="J239" s="88"/>
      <c r="K239" s="88"/>
      <c r="L239" s="88"/>
      <c r="M239" s="88"/>
      <c r="N239" s="88"/>
      <c r="O239" s="88"/>
      <c r="P239" s="88"/>
      <c r="Q239" s="88"/>
      <c r="R239" s="88"/>
      <c r="S239" s="88"/>
      <c r="T239" s="88"/>
      <c r="U239" s="88"/>
      <c r="V239" s="88"/>
      <c r="W239" s="88"/>
      <c r="X239" s="88"/>
      <c r="Y239" s="88"/>
      <c r="Z239" s="88"/>
      <c r="AA239" s="88"/>
    </row>
    <row r="240">
      <c r="A240" s="88"/>
      <c r="B240" s="88"/>
      <c r="C240" s="88"/>
      <c r="D240" s="88"/>
      <c r="E240" s="88"/>
      <c r="F240" s="88"/>
      <c r="G240" s="88"/>
      <c r="H240" s="88"/>
      <c r="I240" s="88"/>
      <c r="J240" s="88"/>
      <c r="K240" s="88"/>
      <c r="L240" s="88"/>
      <c r="M240" s="88"/>
      <c r="N240" s="88"/>
      <c r="O240" s="88"/>
      <c r="P240" s="88"/>
      <c r="Q240" s="88"/>
      <c r="R240" s="88"/>
      <c r="S240" s="88"/>
      <c r="T240" s="88"/>
      <c r="U240" s="88"/>
      <c r="V240" s="88"/>
      <c r="W240" s="88"/>
      <c r="X240" s="88"/>
      <c r="Y240" s="88"/>
      <c r="Z240" s="88"/>
      <c r="AA240" s="88"/>
    </row>
    <row r="241">
      <c r="A241" s="88"/>
      <c r="B241" s="88"/>
      <c r="C241" s="88"/>
      <c r="D241" s="88"/>
      <c r="E241" s="88"/>
      <c r="F241" s="88"/>
      <c r="G241" s="88"/>
      <c r="H241" s="88"/>
      <c r="I241" s="88"/>
      <c r="J241" s="88"/>
      <c r="K241" s="88"/>
      <c r="L241" s="88"/>
      <c r="M241" s="88"/>
      <c r="N241" s="88"/>
      <c r="O241" s="88"/>
      <c r="P241" s="88"/>
      <c r="Q241" s="88"/>
      <c r="R241" s="88"/>
      <c r="S241" s="88"/>
      <c r="T241" s="88"/>
      <c r="U241" s="88"/>
      <c r="V241" s="88"/>
      <c r="W241" s="88"/>
      <c r="X241" s="88"/>
      <c r="Y241" s="88"/>
      <c r="Z241" s="88"/>
      <c r="AA241" s="88"/>
    </row>
    <row r="242">
      <c r="A242" s="88"/>
      <c r="B242" s="88"/>
      <c r="C242" s="88"/>
      <c r="D242" s="88"/>
      <c r="E242" s="88"/>
      <c r="F242" s="88"/>
      <c r="G242" s="88"/>
      <c r="H242" s="88"/>
      <c r="I242" s="88"/>
      <c r="J242" s="88"/>
      <c r="K242" s="88"/>
      <c r="L242" s="88"/>
      <c r="M242" s="88"/>
      <c r="N242" s="88"/>
      <c r="O242" s="88"/>
      <c r="P242" s="88"/>
      <c r="Q242" s="88"/>
      <c r="R242" s="88"/>
      <c r="S242" s="88"/>
      <c r="T242" s="88"/>
      <c r="U242" s="88"/>
      <c r="V242" s="88"/>
      <c r="W242" s="88"/>
      <c r="X242" s="88"/>
      <c r="Y242" s="88"/>
      <c r="Z242" s="88"/>
      <c r="AA242" s="88"/>
    </row>
    <row r="243">
      <c r="A243" s="88"/>
      <c r="B243" s="88"/>
      <c r="C243" s="88"/>
      <c r="D243" s="88"/>
      <c r="E243" s="88"/>
      <c r="F243" s="88"/>
      <c r="G243" s="88"/>
      <c r="H243" s="88"/>
      <c r="I243" s="88"/>
      <c r="J243" s="88"/>
      <c r="K243" s="88"/>
      <c r="L243" s="88"/>
      <c r="M243" s="88"/>
      <c r="N243" s="88"/>
      <c r="O243" s="88"/>
      <c r="P243" s="88"/>
      <c r="Q243" s="88"/>
      <c r="R243" s="88"/>
      <c r="S243" s="88"/>
      <c r="T243" s="88"/>
      <c r="U243" s="88"/>
      <c r="V243" s="88"/>
      <c r="W243" s="88"/>
      <c r="X243" s="88"/>
      <c r="Y243" s="88"/>
      <c r="Z243" s="88"/>
      <c r="AA243" s="88"/>
    </row>
    <row r="244">
      <c r="A244" s="88"/>
      <c r="B244" s="88"/>
      <c r="C244" s="88"/>
      <c r="D244" s="88"/>
      <c r="E244" s="88"/>
      <c r="F244" s="88"/>
      <c r="G244" s="88"/>
      <c r="H244" s="88"/>
      <c r="I244" s="88"/>
      <c r="J244" s="88"/>
      <c r="K244" s="88"/>
      <c r="L244" s="88"/>
      <c r="M244" s="88"/>
      <c r="N244" s="88"/>
      <c r="O244" s="88"/>
      <c r="P244" s="88"/>
      <c r="Q244" s="88"/>
      <c r="R244" s="88"/>
      <c r="S244" s="88"/>
      <c r="T244" s="88"/>
      <c r="U244" s="88"/>
      <c r="V244" s="88"/>
      <c r="W244" s="88"/>
      <c r="X244" s="88"/>
      <c r="Y244" s="88"/>
      <c r="Z244" s="88"/>
      <c r="AA244" s="88"/>
    </row>
    <row r="245">
      <c r="A245" s="88"/>
      <c r="B245" s="88"/>
      <c r="C245" s="88"/>
      <c r="D245" s="88"/>
      <c r="E245" s="88"/>
      <c r="F245" s="88"/>
      <c r="G245" s="88"/>
      <c r="H245" s="88"/>
      <c r="I245" s="88"/>
      <c r="J245" s="88"/>
      <c r="K245" s="88"/>
      <c r="L245" s="88"/>
      <c r="M245" s="88"/>
      <c r="N245" s="88"/>
      <c r="O245" s="88"/>
      <c r="P245" s="88"/>
      <c r="Q245" s="88"/>
      <c r="R245" s="88"/>
      <c r="S245" s="88"/>
      <c r="T245" s="88"/>
      <c r="U245" s="88"/>
      <c r="V245" s="88"/>
      <c r="W245" s="88"/>
      <c r="X245" s="88"/>
      <c r="Y245" s="88"/>
      <c r="Z245" s="88"/>
      <c r="AA245" s="88"/>
    </row>
    <row r="246">
      <c r="A246" s="88"/>
      <c r="B246" s="88"/>
      <c r="C246" s="88"/>
      <c r="D246" s="88"/>
      <c r="E246" s="88"/>
      <c r="F246" s="88"/>
      <c r="G246" s="88"/>
      <c r="H246" s="88"/>
      <c r="I246" s="88"/>
      <c r="J246" s="88"/>
      <c r="K246" s="88"/>
      <c r="L246" s="88"/>
      <c r="M246" s="88"/>
      <c r="N246" s="88"/>
      <c r="O246" s="88"/>
      <c r="P246" s="88"/>
      <c r="Q246" s="88"/>
      <c r="R246" s="88"/>
      <c r="S246" s="88"/>
      <c r="T246" s="88"/>
      <c r="U246" s="88"/>
      <c r="V246" s="88"/>
      <c r="W246" s="88"/>
      <c r="X246" s="88"/>
      <c r="Y246" s="88"/>
      <c r="Z246" s="88"/>
      <c r="AA246" s="88"/>
    </row>
    <row r="247">
      <c r="A247" s="88"/>
      <c r="B247" s="88"/>
      <c r="C247" s="88"/>
      <c r="D247" s="88"/>
      <c r="E247" s="88"/>
      <c r="F247" s="88"/>
      <c r="G247" s="88"/>
      <c r="H247" s="88"/>
      <c r="I247" s="88"/>
      <c r="J247" s="88"/>
      <c r="K247" s="88"/>
      <c r="L247" s="88"/>
      <c r="M247" s="88"/>
      <c r="N247" s="88"/>
      <c r="O247" s="88"/>
      <c r="P247" s="88"/>
      <c r="Q247" s="88"/>
      <c r="R247" s="88"/>
      <c r="S247" s="88"/>
      <c r="T247" s="88"/>
      <c r="U247" s="88"/>
      <c r="V247" s="88"/>
      <c r="W247" s="88"/>
      <c r="X247" s="88"/>
      <c r="Y247" s="88"/>
      <c r="Z247" s="88"/>
      <c r="AA247" s="88"/>
    </row>
    <row r="248">
      <c r="A248" s="88"/>
      <c r="B248" s="88"/>
      <c r="C248" s="88"/>
      <c r="D248" s="88"/>
      <c r="E248" s="88"/>
      <c r="F248" s="88"/>
      <c r="G248" s="88"/>
      <c r="H248" s="88"/>
      <c r="I248" s="88"/>
      <c r="J248" s="88"/>
      <c r="K248" s="88"/>
      <c r="L248" s="88"/>
      <c r="M248" s="88"/>
      <c r="N248" s="88"/>
      <c r="O248" s="88"/>
      <c r="P248" s="88"/>
      <c r="Q248" s="88"/>
      <c r="R248" s="88"/>
      <c r="S248" s="88"/>
      <c r="T248" s="88"/>
      <c r="U248" s="88"/>
      <c r="V248" s="88"/>
      <c r="W248" s="88"/>
      <c r="X248" s="88"/>
      <c r="Y248" s="88"/>
      <c r="Z248" s="88"/>
      <c r="AA248" s="88"/>
    </row>
    <row r="249">
      <c r="A249" s="88"/>
      <c r="B249" s="88"/>
      <c r="C249" s="88"/>
      <c r="D249" s="88"/>
      <c r="E249" s="88"/>
      <c r="F249" s="88"/>
      <c r="G249" s="88"/>
      <c r="H249" s="88"/>
      <c r="I249" s="88"/>
      <c r="J249" s="88"/>
      <c r="K249" s="88"/>
      <c r="L249" s="88"/>
      <c r="M249" s="88"/>
      <c r="N249" s="88"/>
      <c r="O249" s="88"/>
      <c r="P249" s="88"/>
      <c r="Q249" s="88"/>
      <c r="R249" s="88"/>
      <c r="S249" s="88"/>
      <c r="T249" s="88"/>
      <c r="U249" s="88"/>
      <c r="V249" s="88"/>
      <c r="W249" s="88"/>
      <c r="X249" s="88"/>
      <c r="Y249" s="88"/>
      <c r="Z249" s="88"/>
      <c r="AA249" s="88"/>
    </row>
    <row r="250">
      <c r="A250" s="88"/>
      <c r="B250" s="88"/>
      <c r="C250" s="88"/>
      <c r="D250" s="88"/>
      <c r="E250" s="88"/>
      <c r="F250" s="88"/>
      <c r="G250" s="88"/>
      <c r="H250" s="88"/>
      <c r="I250" s="88"/>
      <c r="J250" s="88"/>
      <c r="K250" s="88"/>
      <c r="L250" s="88"/>
      <c r="M250" s="88"/>
      <c r="N250" s="88"/>
      <c r="O250" s="88"/>
      <c r="P250" s="88"/>
      <c r="Q250" s="88"/>
      <c r="R250" s="88"/>
      <c r="S250" s="88"/>
      <c r="T250" s="88"/>
      <c r="U250" s="88"/>
      <c r="V250" s="88"/>
      <c r="W250" s="88"/>
      <c r="X250" s="88"/>
      <c r="Y250" s="88"/>
      <c r="Z250" s="88"/>
      <c r="AA250" s="88"/>
    </row>
    <row r="251">
      <c r="A251" s="88"/>
      <c r="B251" s="88"/>
      <c r="C251" s="88"/>
      <c r="D251" s="88"/>
      <c r="E251" s="88"/>
      <c r="F251" s="88"/>
      <c r="G251" s="88"/>
      <c r="H251" s="88"/>
      <c r="I251" s="88"/>
      <c r="J251" s="88"/>
      <c r="K251" s="88"/>
      <c r="L251" s="88"/>
      <c r="M251" s="88"/>
      <c r="N251" s="88"/>
      <c r="O251" s="88"/>
      <c r="P251" s="88"/>
      <c r="Q251" s="88"/>
      <c r="R251" s="88"/>
      <c r="S251" s="88"/>
      <c r="T251" s="88"/>
      <c r="U251" s="88"/>
      <c r="V251" s="88"/>
      <c r="W251" s="88"/>
      <c r="X251" s="88"/>
      <c r="Y251" s="88"/>
      <c r="Z251" s="88"/>
      <c r="AA251" s="88"/>
    </row>
    <row r="252">
      <c r="A252" s="88"/>
      <c r="B252" s="88"/>
      <c r="C252" s="88"/>
      <c r="D252" s="88"/>
      <c r="E252" s="88"/>
      <c r="F252" s="88"/>
      <c r="G252" s="88"/>
      <c r="H252" s="88"/>
      <c r="I252" s="88"/>
      <c r="J252" s="88"/>
      <c r="K252" s="88"/>
      <c r="L252" s="88"/>
      <c r="M252" s="88"/>
      <c r="N252" s="88"/>
      <c r="O252" s="88"/>
      <c r="P252" s="88"/>
      <c r="Q252" s="88"/>
      <c r="R252" s="88"/>
      <c r="S252" s="88"/>
      <c r="T252" s="88"/>
      <c r="U252" s="88"/>
      <c r="V252" s="88"/>
      <c r="W252" s="88"/>
      <c r="X252" s="88"/>
      <c r="Y252" s="88"/>
      <c r="Z252" s="88"/>
      <c r="AA252" s="88"/>
    </row>
    <row r="253">
      <c r="A253" s="88"/>
      <c r="B253" s="88"/>
      <c r="C253" s="88"/>
      <c r="D253" s="88"/>
      <c r="E253" s="88"/>
      <c r="F253" s="88"/>
      <c r="G253" s="88"/>
      <c r="H253" s="88"/>
      <c r="I253" s="88"/>
      <c r="J253" s="88"/>
      <c r="K253" s="88"/>
      <c r="L253" s="88"/>
      <c r="M253" s="88"/>
      <c r="N253" s="88"/>
      <c r="O253" s="88"/>
      <c r="P253" s="88"/>
      <c r="Q253" s="88"/>
      <c r="R253" s="88"/>
      <c r="S253" s="88"/>
      <c r="T253" s="88"/>
      <c r="U253" s="88"/>
      <c r="V253" s="88"/>
      <c r="W253" s="88"/>
      <c r="X253" s="88"/>
      <c r="Y253" s="88"/>
      <c r="Z253" s="88"/>
      <c r="AA253" s="88"/>
    </row>
    <row r="254">
      <c r="A254" s="88"/>
      <c r="B254" s="88"/>
      <c r="C254" s="88"/>
      <c r="D254" s="88"/>
      <c r="E254" s="88"/>
      <c r="F254" s="88"/>
      <c r="G254" s="88"/>
      <c r="H254" s="88"/>
      <c r="I254" s="88"/>
      <c r="J254" s="88"/>
      <c r="K254" s="88"/>
      <c r="L254" s="88"/>
      <c r="M254" s="88"/>
      <c r="N254" s="88"/>
      <c r="O254" s="88"/>
      <c r="P254" s="88"/>
      <c r="Q254" s="88"/>
      <c r="R254" s="88"/>
      <c r="S254" s="88"/>
      <c r="T254" s="88"/>
      <c r="U254" s="88"/>
      <c r="V254" s="88"/>
      <c r="W254" s="88"/>
      <c r="X254" s="88"/>
      <c r="Y254" s="88"/>
      <c r="Z254" s="88"/>
      <c r="AA254" s="88"/>
    </row>
    <row r="255">
      <c r="A255" s="88"/>
      <c r="B255" s="88"/>
      <c r="C255" s="88"/>
      <c r="D255" s="88"/>
      <c r="E255" s="88"/>
      <c r="F255" s="88"/>
      <c r="G255" s="88"/>
      <c r="H255" s="88"/>
      <c r="I255" s="88"/>
      <c r="J255" s="88"/>
      <c r="K255" s="88"/>
      <c r="L255" s="88"/>
      <c r="M255" s="88"/>
      <c r="N255" s="88"/>
      <c r="O255" s="88"/>
      <c r="P255" s="88"/>
      <c r="Q255" s="88"/>
      <c r="R255" s="88"/>
      <c r="S255" s="88"/>
      <c r="T255" s="88"/>
      <c r="U255" s="88"/>
      <c r="V255" s="88"/>
      <c r="W255" s="88"/>
      <c r="X255" s="88"/>
      <c r="Y255" s="88"/>
      <c r="Z255" s="88"/>
      <c r="AA255" s="88"/>
    </row>
    <row r="256">
      <c r="A256" s="88"/>
      <c r="B256" s="88"/>
      <c r="C256" s="88"/>
      <c r="D256" s="88"/>
      <c r="E256" s="88"/>
      <c r="F256" s="88"/>
      <c r="G256" s="88"/>
      <c r="H256" s="88"/>
      <c r="I256" s="88"/>
      <c r="J256" s="88"/>
      <c r="K256" s="88"/>
      <c r="L256" s="88"/>
      <c r="M256" s="88"/>
      <c r="N256" s="88"/>
      <c r="O256" s="88"/>
      <c r="P256" s="88"/>
      <c r="Q256" s="88"/>
      <c r="R256" s="88"/>
      <c r="S256" s="88"/>
      <c r="T256" s="88"/>
      <c r="U256" s="88"/>
      <c r="V256" s="88"/>
      <c r="W256" s="88"/>
      <c r="X256" s="88"/>
      <c r="Y256" s="88"/>
      <c r="Z256" s="88"/>
      <c r="AA256" s="88"/>
    </row>
    <row r="257">
      <c r="A257" s="88"/>
      <c r="B257" s="88"/>
      <c r="C257" s="88"/>
      <c r="D257" s="88"/>
      <c r="E257" s="88"/>
      <c r="F257" s="88"/>
      <c r="G257" s="88"/>
      <c r="H257" s="88"/>
      <c r="I257" s="88"/>
      <c r="J257" s="88"/>
      <c r="K257" s="88"/>
      <c r="L257" s="88"/>
      <c r="M257" s="88"/>
      <c r="N257" s="88"/>
      <c r="O257" s="88"/>
      <c r="P257" s="88"/>
      <c r="Q257" s="88"/>
      <c r="R257" s="88"/>
      <c r="S257" s="88"/>
      <c r="T257" s="88"/>
      <c r="U257" s="88"/>
      <c r="V257" s="88"/>
      <c r="W257" s="88"/>
      <c r="X257" s="88"/>
      <c r="Y257" s="88"/>
      <c r="Z257" s="88"/>
      <c r="AA257" s="88"/>
    </row>
    <row r="258">
      <c r="A258" s="88"/>
      <c r="B258" s="88"/>
      <c r="C258" s="88"/>
      <c r="D258" s="88"/>
      <c r="E258" s="88"/>
      <c r="F258" s="88"/>
      <c r="G258" s="88"/>
      <c r="H258" s="88"/>
      <c r="I258" s="88"/>
      <c r="J258" s="88"/>
      <c r="K258" s="88"/>
      <c r="L258" s="88"/>
      <c r="M258" s="88"/>
      <c r="N258" s="88"/>
      <c r="O258" s="88"/>
      <c r="P258" s="88"/>
      <c r="Q258" s="88"/>
      <c r="R258" s="88"/>
      <c r="S258" s="88"/>
      <c r="T258" s="88"/>
      <c r="U258" s="88"/>
      <c r="V258" s="88"/>
      <c r="W258" s="88"/>
      <c r="X258" s="88"/>
      <c r="Y258" s="88"/>
      <c r="Z258" s="88"/>
      <c r="AA258" s="88"/>
    </row>
    <row r="259">
      <c r="A259" s="88"/>
      <c r="B259" s="88"/>
      <c r="C259" s="88"/>
      <c r="D259" s="88"/>
      <c r="E259" s="88"/>
      <c r="F259" s="88"/>
      <c r="G259" s="88"/>
      <c r="H259" s="88"/>
      <c r="I259" s="88"/>
      <c r="J259" s="88"/>
      <c r="K259" s="88"/>
      <c r="L259" s="88"/>
      <c r="M259" s="88"/>
      <c r="N259" s="88"/>
      <c r="O259" s="88"/>
      <c r="P259" s="88"/>
      <c r="Q259" s="88"/>
      <c r="R259" s="88"/>
      <c r="S259" s="88"/>
      <c r="T259" s="88"/>
      <c r="U259" s="88"/>
      <c r="V259" s="88"/>
      <c r="W259" s="88"/>
      <c r="X259" s="88"/>
      <c r="Y259" s="88"/>
      <c r="Z259" s="88"/>
      <c r="AA259" s="88"/>
    </row>
    <row r="260">
      <c r="A260" s="88"/>
      <c r="B260" s="88"/>
      <c r="C260" s="88"/>
      <c r="D260" s="88"/>
      <c r="E260" s="88"/>
      <c r="F260" s="88"/>
      <c r="G260" s="88"/>
      <c r="H260" s="88"/>
      <c r="I260" s="88"/>
      <c r="J260" s="88"/>
      <c r="K260" s="88"/>
      <c r="L260" s="88"/>
      <c r="M260" s="88"/>
      <c r="N260" s="88"/>
      <c r="O260" s="88"/>
      <c r="P260" s="88"/>
      <c r="Q260" s="88"/>
      <c r="R260" s="88"/>
      <c r="S260" s="88"/>
      <c r="T260" s="88"/>
      <c r="U260" s="88"/>
      <c r="V260" s="88"/>
      <c r="W260" s="88"/>
      <c r="X260" s="88"/>
      <c r="Y260" s="88"/>
      <c r="Z260" s="88"/>
      <c r="AA260" s="88"/>
    </row>
    <row r="261">
      <c r="A261" s="88"/>
      <c r="B261" s="88"/>
      <c r="C261" s="88"/>
      <c r="D261" s="88"/>
      <c r="E261" s="88"/>
      <c r="F261" s="88"/>
      <c r="G261" s="88"/>
      <c r="H261" s="88"/>
      <c r="I261" s="88"/>
      <c r="J261" s="88"/>
      <c r="K261" s="88"/>
      <c r="L261" s="88"/>
      <c r="M261" s="88"/>
      <c r="N261" s="88"/>
      <c r="O261" s="88"/>
      <c r="P261" s="88"/>
      <c r="Q261" s="88"/>
      <c r="R261" s="88"/>
      <c r="S261" s="88"/>
      <c r="T261" s="88"/>
      <c r="U261" s="88"/>
      <c r="V261" s="88"/>
      <c r="W261" s="88"/>
      <c r="X261" s="88"/>
      <c r="Y261" s="88"/>
      <c r="Z261" s="88"/>
      <c r="AA261" s="88"/>
    </row>
    <row r="262">
      <c r="A262" s="88"/>
      <c r="B262" s="88"/>
      <c r="C262" s="88"/>
      <c r="D262" s="88"/>
      <c r="E262" s="88"/>
      <c r="F262" s="88"/>
      <c r="G262" s="88"/>
      <c r="H262" s="88"/>
      <c r="I262" s="88"/>
      <c r="J262" s="88"/>
      <c r="K262" s="88"/>
      <c r="L262" s="88"/>
      <c r="M262" s="88"/>
      <c r="N262" s="88"/>
      <c r="O262" s="88"/>
      <c r="P262" s="88"/>
      <c r="Q262" s="88"/>
      <c r="R262" s="88"/>
      <c r="S262" s="88"/>
      <c r="T262" s="88"/>
      <c r="U262" s="88"/>
      <c r="V262" s="88"/>
      <c r="W262" s="88"/>
      <c r="X262" s="88"/>
      <c r="Y262" s="88"/>
      <c r="Z262" s="88"/>
      <c r="AA262" s="88"/>
    </row>
    <row r="263">
      <c r="A263" s="88"/>
      <c r="B263" s="88"/>
      <c r="C263" s="88"/>
      <c r="D263" s="88"/>
      <c r="E263" s="88"/>
      <c r="F263" s="88"/>
      <c r="G263" s="88"/>
      <c r="H263" s="88"/>
      <c r="I263" s="88"/>
      <c r="J263" s="88"/>
      <c r="K263" s="88"/>
      <c r="L263" s="88"/>
      <c r="M263" s="88"/>
      <c r="N263" s="88"/>
      <c r="O263" s="88"/>
      <c r="P263" s="88"/>
      <c r="Q263" s="88"/>
      <c r="R263" s="88"/>
      <c r="S263" s="88"/>
      <c r="T263" s="88"/>
      <c r="U263" s="88"/>
      <c r="V263" s="88"/>
      <c r="W263" s="88"/>
      <c r="X263" s="88"/>
      <c r="Y263" s="88"/>
      <c r="Z263" s="88"/>
      <c r="AA263" s="88"/>
    </row>
    <row r="264">
      <c r="A264" s="88"/>
      <c r="B264" s="88"/>
      <c r="C264" s="88"/>
      <c r="D264" s="88"/>
      <c r="E264" s="88"/>
      <c r="F264" s="88"/>
      <c r="G264" s="88"/>
      <c r="H264" s="88"/>
      <c r="I264" s="88"/>
      <c r="J264" s="88"/>
      <c r="K264" s="88"/>
      <c r="L264" s="88"/>
      <c r="M264" s="88"/>
      <c r="N264" s="88"/>
      <c r="O264" s="88"/>
      <c r="P264" s="88"/>
      <c r="Q264" s="88"/>
      <c r="R264" s="88"/>
      <c r="S264" s="88"/>
      <c r="T264" s="88"/>
      <c r="U264" s="88"/>
      <c r="V264" s="88"/>
      <c r="W264" s="88"/>
      <c r="X264" s="88"/>
      <c r="Y264" s="88"/>
      <c r="Z264" s="88"/>
      <c r="AA264" s="88"/>
    </row>
    <row r="265">
      <c r="A265" s="88"/>
      <c r="B265" s="88"/>
      <c r="C265" s="88"/>
      <c r="D265" s="88"/>
      <c r="E265" s="88"/>
      <c r="F265" s="88"/>
      <c r="G265" s="88"/>
      <c r="H265" s="88"/>
      <c r="I265" s="88"/>
      <c r="J265" s="88"/>
      <c r="K265" s="88"/>
      <c r="L265" s="88"/>
      <c r="M265" s="88"/>
      <c r="N265" s="88"/>
      <c r="O265" s="88"/>
      <c r="P265" s="88"/>
      <c r="Q265" s="88"/>
      <c r="R265" s="88"/>
      <c r="S265" s="88"/>
      <c r="T265" s="88"/>
      <c r="U265" s="88"/>
      <c r="V265" s="88"/>
      <c r="W265" s="88"/>
      <c r="X265" s="88"/>
      <c r="Y265" s="88"/>
      <c r="Z265" s="88"/>
      <c r="AA265" s="88"/>
    </row>
    <row r="266">
      <c r="A266" s="88"/>
      <c r="B266" s="88"/>
      <c r="C266" s="88"/>
      <c r="D266" s="88"/>
      <c r="E266" s="88"/>
      <c r="F266" s="88"/>
      <c r="G266" s="88"/>
      <c r="H266" s="88"/>
      <c r="I266" s="88"/>
      <c r="J266" s="88"/>
      <c r="K266" s="88"/>
      <c r="L266" s="88"/>
      <c r="M266" s="88"/>
      <c r="N266" s="88"/>
      <c r="O266" s="88"/>
      <c r="P266" s="88"/>
      <c r="Q266" s="88"/>
      <c r="R266" s="88"/>
      <c r="S266" s="88"/>
      <c r="T266" s="88"/>
      <c r="U266" s="88"/>
      <c r="V266" s="88"/>
      <c r="W266" s="88"/>
      <c r="X266" s="88"/>
      <c r="Y266" s="88"/>
      <c r="Z266" s="88"/>
      <c r="AA266" s="88"/>
    </row>
    <row r="267">
      <c r="A267" s="88"/>
      <c r="B267" s="88"/>
      <c r="C267" s="88"/>
      <c r="D267" s="88"/>
      <c r="E267" s="88"/>
      <c r="F267" s="88"/>
      <c r="G267" s="88"/>
      <c r="H267" s="88"/>
      <c r="I267" s="88"/>
      <c r="J267" s="88"/>
      <c r="K267" s="88"/>
      <c r="L267" s="88"/>
      <c r="M267" s="88"/>
      <c r="N267" s="88"/>
      <c r="O267" s="88"/>
      <c r="P267" s="88"/>
      <c r="Q267" s="88"/>
      <c r="R267" s="88"/>
      <c r="S267" s="88"/>
      <c r="T267" s="88"/>
      <c r="U267" s="88"/>
      <c r="V267" s="88"/>
      <c r="W267" s="88"/>
      <c r="X267" s="88"/>
      <c r="Y267" s="88"/>
      <c r="Z267" s="88"/>
      <c r="AA267" s="88"/>
    </row>
    <row r="268">
      <c r="A268" s="88"/>
      <c r="B268" s="88"/>
      <c r="C268" s="88"/>
      <c r="D268" s="88"/>
      <c r="E268" s="88"/>
      <c r="F268" s="88"/>
      <c r="G268" s="88"/>
      <c r="H268" s="88"/>
      <c r="I268" s="88"/>
      <c r="J268" s="88"/>
      <c r="K268" s="88"/>
      <c r="L268" s="88"/>
      <c r="M268" s="88"/>
      <c r="N268" s="88"/>
      <c r="O268" s="88"/>
      <c r="P268" s="88"/>
      <c r="Q268" s="88"/>
      <c r="R268" s="88"/>
      <c r="S268" s="88"/>
      <c r="T268" s="88"/>
      <c r="U268" s="88"/>
      <c r="V268" s="88"/>
      <c r="W268" s="88"/>
      <c r="X268" s="88"/>
      <c r="Y268" s="88"/>
      <c r="Z268" s="88"/>
      <c r="AA268" s="88"/>
    </row>
    <row r="269">
      <c r="A269" s="88"/>
      <c r="B269" s="88"/>
      <c r="C269" s="88"/>
      <c r="D269" s="88"/>
      <c r="E269" s="88"/>
      <c r="F269" s="88"/>
      <c r="G269" s="88"/>
      <c r="H269" s="88"/>
      <c r="I269" s="88"/>
      <c r="J269" s="88"/>
      <c r="K269" s="88"/>
      <c r="L269" s="88"/>
      <c r="M269" s="88"/>
      <c r="N269" s="88"/>
      <c r="O269" s="88"/>
      <c r="P269" s="88"/>
      <c r="Q269" s="88"/>
      <c r="R269" s="88"/>
      <c r="S269" s="88"/>
      <c r="T269" s="88"/>
      <c r="U269" s="88"/>
      <c r="V269" s="88"/>
      <c r="W269" s="88"/>
      <c r="X269" s="88"/>
      <c r="Y269" s="88"/>
      <c r="Z269" s="88"/>
      <c r="AA269" s="88"/>
    </row>
    <row r="270">
      <c r="A270" s="88"/>
      <c r="B270" s="88"/>
      <c r="C270" s="88"/>
      <c r="D270" s="88"/>
      <c r="E270" s="88"/>
      <c r="F270" s="88"/>
      <c r="G270" s="88"/>
      <c r="H270" s="88"/>
      <c r="I270" s="88"/>
      <c r="J270" s="88"/>
      <c r="K270" s="88"/>
      <c r="L270" s="88"/>
      <c r="M270" s="88"/>
      <c r="N270" s="88"/>
      <c r="O270" s="88"/>
      <c r="P270" s="88"/>
      <c r="Q270" s="88"/>
      <c r="R270" s="88"/>
      <c r="S270" s="88"/>
      <c r="T270" s="88"/>
      <c r="U270" s="88"/>
      <c r="V270" s="88"/>
      <c r="W270" s="88"/>
      <c r="X270" s="88"/>
      <c r="Y270" s="88"/>
      <c r="Z270" s="88"/>
      <c r="AA270" s="88"/>
    </row>
    <row r="271">
      <c r="A271" s="88"/>
      <c r="B271" s="88"/>
      <c r="C271" s="88"/>
      <c r="D271" s="88"/>
      <c r="E271" s="88"/>
      <c r="F271" s="88"/>
      <c r="G271" s="88"/>
      <c r="H271" s="88"/>
      <c r="I271" s="88"/>
      <c r="J271" s="88"/>
      <c r="K271" s="88"/>
      <c r="L271" s="88"/>
      <c r="M271" s="88"/>
      <c r="N271" s="88"/>
      <c r="O271" s="88"/>
      <c r="P271" s="88"/>
      <c r="Q271" s="88"/>
      <c r="R271" s="88"/>
      <c r="S271" s="88"/>
      <c r="T271" s="88"/>
      <c r="U271" s="88"/>
      <c r="V271" s="88"/>
      <c r="W271" s="88"/>
      <c r="X271" s="88"/>
      <c r="Y271" s="88"/>
      <c r="Z271" s="88"/>
      <c r="AA271" s="88"/>
    </row>
    <row r="272">
      <c r="A272" s="88"/>
      <c r="B272" s="88"/>
      <c r="C272" s="88"/>
      <c r="D272" s="88"/>
      <c r="E272" s="88"/>
      <c r="F272" s="88"/>
      <c r="G272" s="88"/>
      <c r="H272" s="88"/>
      <c r="I272" s="88"/>
      <c r="J272" s="88"/>
      <c r="K272" s="88"/>
      <c r="L272" s="88"/>
      <c r="M272" s="88"/>
      <c r="N272" s="88"/>
      <c r="O272" s="88"/>
      <c r="P272" s="88"/>
      <c r="Q272" s="88"/>
      <c r="R272" s="88"/>
      <c r="S272" s="88"/>
      <c r="T272" s="88"/>
      <c r="U272" s="88"/>
      <c r="V272" s="88"/>
      <c r="W272" s="88"/>
      <c r="X272" s="88"/>
      <c r="Y272" s="88"/>
      <c r="Z272" s="88"/>
      <c r="AA272" s="88"/>
    </row>
    <row r="273">
      <c r="A273" s="88"/>
      <c r="B273" s="88"/>
      <c r="C273" s="88"/>
      <c r="D273" s="88"/>
      <c r="E273" s="88"/>
      <c r="F273" s="88"/>
      <c r="G273" s="88"/>
      <c r="H273" s="88"/>
      <c r="I273" s="88"/>
      <c r="J273" s="88"/>
      <c r="K273" s="88"/>
      <c r="L273" s="88"/>
      <c r="M273" s="88"/>
      <c r="N273" s="88"/>
      <c r="O273" s="88"/>
      <c r="P273" s="88"/>
      <c r="Q273" s="88"/>
      <c r="R273" s="88"/>
      <c r="S273" s="88"/>
      <c r="T273" s="88"/>
      <c r="U273" s="88"/>
      <c r="V273" s="88"/>
      <c r="W273" s="88"/>
      <c r="X273" s="88"/>
      <c r="Y273" s="88"/>
      <c r="Z273" s="88"/>
      <c r="AA273" s="88"/>
    </row>
    <row r="274">
      <c r="A274" s="88"/>
      <c r="B274" s="88"/>
      <c r="C274" s="88"/>
      <c r="D274" s="88"/>
      <c r="E274" s="88"/>
      <c r="F274" s="88"/>
      <c r="G274" s="88"/>
      <c r="H274" s="88"/>
      <c r="I274" s="88"/>
      <c r="J274" s="88"/>
      <c r="K274" s="88"/>
      <c r="L274" s="88"/>
      <c r="M274" s="88"/>
      <c r="N274" s="88"/>
      <c r="O274" s="88"/>
      <c r="P274" s="88"/>
      <c r="Q274" s="88"/>
      <c r="R274" s="88"/>
      <c r="S274" s="88"/>
      <c r="T274" s="88"/>
      <c r="U274" s="88"/>
      <c r="V274" s="88"/>
      <c r="W274" s="88"/>
      <c r="X274" s="88"/>
      <c r="Y274" s="88"/>
      <c r="Z274" s="88"/>
      <c r="AA274" s="88"/>
    </row>
    <row r="275">
      <c r="A275" s="88"/>
      <c r="B275" s="88"/>
      <c r="C275" s="88"/>
      <c r="D275" s="88"/>
      <c r="E275" s="88"/>
      <c r="F275" s="88"/>
      <c r="G275" s="88"/>
      <c r="H275" s="88"/>
      <c r="I275" s="88"/>
      <c r="J275" s="88"/>
      <c r="K275" s="88"/>
      <c r="L275" s="88"/>
      <c r="M275" s="88"/>
      <c r="N275" s="88"/>
      <c r="O275" s="88"/>
      <c r="P275" s="88"/>
      <c r="Q275" s="88"/>
      <c r="R275" s="88"/>
      <c r="S275" s="88"/>
      <c r="T275" s="88"/>
      <c r="U275" s="88"/>
      <c r="V275" s="88"/>
      <c r="W275" s="88"/>
      <c r="X275" s="88"/>
      <c r="Y275" s="88"/>
      <c r="Z275" s="88"/>
      <c r="AA275" s="88"/>
    </row>
    <row r="276">
      <c r="A276" s="88"/>
      <c r="B276" s="88"/>
      <c r="C276" s="88"/>
      <c r="D276" s="88"/>
      <c r="E276" s="88"/>
      <c r="F276" s="88"/>
      <c r="G276" s="88"/>
      <c r="H276" s="88"/>
      <c r="I276" s="88"/>
      <c r="J276" s="88"/>
      <c r="K276" s="88"/>
      <c r="L276" s="88"/>
      <c r="M276" s="88"/>
      <c r="N276" s="88"/>
      <c r="O276" s="88"/>
      <c r="P276" s="88"/>
      <c r="Q276" s="88"/>
      <c r="R276" s="88"/>
      <c r="S276" s="88"/>
      <c r="T276" s="88"/>
      <c r="U276" s="88"/>
      <c r="V276" s="88"/>
      <c r="W276" s="88"/>
      <c r="X276" s="88"/>
      <c r="Y276" s="88"/>
      <c r="Z276" s="88"/>
      <c r="AA276" s="88"/>
    </row>
    <row r="277">
      <c r="A277" s="88"/>
      <c r="B277" s="88"/>
      <c r="C277" s="88"/>
      <c r="D277" s="88"/>
      <c r="E277" s="88"/>
      <c r="F277" s="88"/>
      <c r="G277" s="88"/>
      <c r="H277" s="88"/>
      <c r="I277" s="88"/>
      <c r="J277" s="88"/>
      <c r="K277" s="88"/>
      <c r="L277" s="88"/>
      <c r="M277" s="88"/>
      <c r="N277" s="88"/>
      <c r="O277" s="88"/>
      <c r="P277" s="88"/>
      <c r="Q277" s="88"/>
      <c r="R277" s="88"/>
      <c r="S277" s="88"/>
      <c r="T277" s="88"/>
      <c r="U277" s="88"/>
      <c r="V277" s="88"/>
      <c r="W277" s="88"/>
      <c r="X277" s="88"/>
      <c r="Y277" s="88"/>
      <c r="Z277" s="88"/>
      <c r="AA277" s="88"/>
    </row>
    <row r="278">
      <c r="A278" s="88"/>
      <c r="B278" s="88"/>
      <c r="C278" s="88"/>
      <c r="D278" s="88"/>
      <c r="E278" s="88"/>
      <c r="F278" s="88"/>
      <c r="G278" s="88"/>
      <c r="H278" s="88"/>
      <c r="I278" s="88"/>
      <c r="J278" s="88"/>
      <c r="K278" s="88"/>
      <c r="L278" s="88"/>
      <c r="M278" s="88"/>
      <c r="N278" s="88"/>
      <c r="O278" s="88"/>
      <c r="P278" s="88"/>
      <c r="Q278" s="88"/>
      <c r="R278" s="88"/>
      <c r="S278" s="88"/>
      <c r="T278" s="88"/>
      <c r="U278" s="88"/>
      <c r="V278" s="88"/>
      <c r="W278" s="88"/>
      <c r="X278" s="88"/>
      <c r="Y278" s="88"/>
      <c r="Z278" s="88"/>
      <c r="AA278" s="88"/>
    </row>
    <row r="279">
      <c r="A279" s="88"/>
      <c r="B279" s="88"/>
      <c r="C279" s="88"/>
      <c r="D279" s="88"/>
      <c r="E279" s="88"/>
      <c r="F279" s="88"/>
      <c r="G279" s="88"/>
      <c r="H279" s="88"/>
      <c r="I279" s="88"/>
      <c r="J279" s="88"/>
      <c r="K279" s="88"/>
      <c r="L279" s="88"/>
      <c r="M279" s="88"/>
      <c r="N279" s="88"/>
      <c r="O279" s="88"/>
      <c r="P279" s="88"/>
      <c r="Q279" s="88"/>
      <c r="R279" s="88"/>
      <c r="S279" s="88"/>
      <c r="T279" s="88"/>
      <c r="U279" s="88"/>
      <c r="V279" s="88"/>
      <c r="W279" s="88"/>
      <c r="X279" s="88"/>
      <c r="Y279" s="88"/>
      <c r="Z279" s="88"/>
      <c r="AA279" s="88"/>
    </row>
    <row r="280">
      <c r="A280" s="88"/>
      <c r="B280" s="88"/>
      <c r="C280" s="88"/>
      <c r="D280" s="88"/>
      <c r="E280" s="88"/>
      <c r="F280" s="88"/>
      <c r="G280" s="88"/>
      <c r="H280" s="88"/>
      <c r="I280" s="88"/>
      <c r="J280" s="88"/>
      <c r="K280" s="88"/>
      <c r="L280" s="88"/>
      <c r="M280" s="88"/>
      <c r="N280" s="88"/>
      <c r="O280" s="88"/>
      <c r="P280" s="88"/>
      <c r="Q280" s="88"/>
      <c r="R280" s="88"/>
      <c r="S280" s="88"/>
      <c r="T280" s="88"/>
      <c r="U280" s="88"/>
      <c r="V280" s="88"/>
      <c r="W280" s="88"/>
      <c r="X280" s="88"/>
      <c r="Y280" s="88"/>
      <c r="Z280" s="88"/>
      <c r="AA280" s="88"/>
    </row>
    <row r="281">
      <c r="A281" s="88"/>
      <c r="B281" s="88"/>
      <c r="C281" s="88"/>
      <c r="D281" s="88"/>
      <c r="E281" s="88"/>
      <c r="F281" s="88"/>
      <c r="G281" s="88"/>
      <c r="H281" s="88"/>
      <c r="I281" s="88"/>
      <c r="J281" s="88"/>
      <c r="K281" s="88"/>
      <c r="L281" s="88"/>
      <c r="M281" s="88"/>
      <c r="N281" s="88"/>
      <c r="O281" s="88"/>
      <c r="P281" s="88"/>
      <c r="Q281" s="88"/>
      <c r="R281" s="88"/>
      <c r="S281" s="88"/>
      <c r="T281" s="88"/>
      <c r="U281" s="88"/>
      <c r="V281" s="88"/>
      <c r="W281" s="88"/>
      <c r="X281" s="88"/>
      <c r="Y281" s="88"/>
      <c r="Z281" s="88"/>
      <c r="AA281" s="88"/>
    </row>
    <row r="282">
      <c r="A282" s="88"/>
      <c r="B282" s="88"/>
      <c r="C282" s="88"/>
      <c r="D282" s="88"/>
      <c r="E282" s="88"/>
      <c r="F282" s="88"/>
      <c r="G282" s="88"/>
      <c r="H282" s="88"/>
      <c r="I282" s="88"/>
      <c r="J282" s="88"/>
      <c r="K282" s="88"/>
      <c r="L282" s="88"/>
      <c r="M282" s="88"/>
      <c r="N282" s="88"/>
      <c r="O282" s="88"/>
      <c r="P282" s="88"/>
      <c r="Q282" s="88"/>
      <c r="R282" s="88"/>
      <c r="S282" s="88"/>
      <c r="T282" s="88"/>
      <c r="U282" s="88"/>
      <c r="V282" s="88"/>
      <c r="W282" s="88"/>
      <c r="X282" s="88"/>
      <c r="Y282" s="88"/>
      <c r="Z282" s="88"/>
      <c r="AA282" s="88"/>
    </row>
    <row r="283">
      <c r="A283" s="88"/>
      <c r="B283" s="88"/>
      <c r="C283" s="88"/>
      <c r="D283" s="88"/>
      <c r="E283" s="88"/>
      <c r="F283" s="88"/>
      <c r="G283" s="88"/>
      <c r="H283" s="88"/>
      <c r="I283" s="88"/>
      <c r="J283" s="88"/>
      <c r="K283" s="88"/>
      <c r="L283" s="88"/>
      <c r="M283" s="88"/>
      <c r="N283" s="88"/>
      <c r="O283" s="88"/>
      <c r="P283" s="88"/>
      <c r="Q283" s="88"/>
      <c r="R283" s="88"/>
      <c r="S283" s="88"/>
      <c r="T283" s="88"/>
      <c r="U283" s="88"/>
      <c r="V283" s="88"/>
      <c r="W283" s="88"/>
      <c r="X283" s="88"/>
      <c r="Y283" s="88"/>
      <c r="Z283" s="88"/>
      <c r="AA283" s="88"/>
    </row>
    <row r="284">
      <c r="A284" s="88"/>
      <c r="B284" s="88"/>
      <c r="C284" s="88"/>
      <c r="D284" s="88"/>
      <c r="E284" s="88"/>
      <c r="F284" s="88"/>
      <c r="G284" s="88"/>
      <c r="H284" s="88"/>
      <c r="I284" s="88"/>
      <c r="J284" s="88"/>
      <c r="K284" s="88"/>
      <c r="L284" s="88"/>
      <c r="M284" s="88"/>
      <c r="N284" s="88"/>
      <c r="O284" s="88"/>
      <c r="P284" s="88"/>
      <c r="Q284" s="88"/>
      <c r="R284" s="88"/>
      <c r="S284" s="88"/>
      <c r="T284" s="88"/>
      <c r="U284" s="88"/>
      <c r="V284" s="88"/>
      <c r="W284" s="88"/>
      <c r="X284" s="88"/>
      <c r="Y284" s="88"/>
      <c r="Z284" s="88"/>
      <c r="AA284" s="88"/>
    </row>
    <row r="285">
      <c r="A285" s="88"/>
      <c r="B285" s="88"/>
      <c r="C285" s="88"/>
      <c r="D285" s="88"/>
      <c r="E285" s="88"/>
      <c r="F285" s="88"/>
      <c r="G285" s="88"/>
      <c r="H285" s="88"/>
      <c r="I285" s="88"/>
      <c r="J285" s="88"/>
      <c r="K285" s="88"/>
      <c r="L285" s="88"/>
      <c r="M285" s="88"/>
      <c r="N285" s="88"/>
      <c r="O285" s="88"/>
      <c r="P285" s="88"/>
      <c r="Q285" s="88"/>
      <c r="R285" s="88"/>
      <c r="S285" s="88"/>
      <c r="T285" s="88"/>
      <c r="U285" s="88"/>
      <c r="V285" s="88"/>
      <c r="W285" s="88"/>
      <c r="X285" s="88"/>
      <c r="Y285" s="88"/>
      <c r="Z285" s="88"/>
      <c r="AA285" s="88"/>
    </row>
    <row r="286">
      <c r="A286" s="88"/>
      <c r="B286" s="88"/>
      <c r="C286" s="88"/>
      <c r="D286" s="88"/>
      <c r="E286" s="88"/>
      <c r="F286" s="88"/>
      <c r="G286" s="88"/>
      <c r="H286" s="88"/>
      <c r="I286" s="88"/>
      <c r="J286" s="88"/>
      <c r="K286" s="88"/>
      <c r="L286" s="88"/>
      <c r="M286" s="88"/>
      <c r="N286" s="88"/>
      <c r="O286" s="88"/>
      <c r="P286" s="88"/>
      <c r="Q286" s="88"/>
      <c r="R286" s="88"/>
      <c r="S286" s="88"/>
      <c r="T286" s="88"/>
      <c r="U286" s="88"/>
      <c r="V286" s="88"/>
      <c r="W286" s="88"/>
      <c r="X286" s="88"/>
      <c r="Y286" s="88"/>
      <c r="Z286" s="88"/>
      <c r="AA286" s="88"/>
    </row>
    <row r="287">
      <c r="A287" s="88"/>
      <c r="B287" s="88"/>
      <c r="C287" s="88"/>
      <c r="D287" s="88"/>
      <c r="E287" s="88"/>
      <c r="F287" s="88"/>
      <c r="G287" s="88"/>
      <c r="H287" s="88"/>
      <c r="I287" s="88"/>
      <c r="J287" s="88"/>
      <c r="K287" s="88"/>
      <c r="L287" s="88"/>
      <c r="M287" s="88"/>
      <c r="N287" s="88"/>
      <c r="O287" s="88"/>
      <c r="P287" s="88"/>
      <c r="Q287" s="88"/>
      <c r="R287" s="88"/>
      <c r="S287" s="88"/>
      <c r="T287" s="88"/>
      <c r="U287" s="88"/>
      <c r="V287" s="88"/>
      <c r="W287" s="88"/>
      <c r="X287" s="88"/>
      <c r="Y287" s="88"/>
      <c r="Z287" s="88"/>
      <c r="AA287" s="88"/>
    </row>
    <row r="288">
      <c r="A288" s="88"/>
      <c r="B288" s="88"/>
      <c r="C288" s="88"/>
      <c r="D288" s="88"/>
      <c r="E288" s="88"/>
      <c r="F288" s="88"/>
      <c r="G288" s="88"/>
      <c r="H288" s="88"/>
      <c r="I288" s="88"/>
      <c r="J288" s="88"/>
      <c r="K288" s="88"/>
      <c r="L288" s="88"/>
      <c r="M288" s="88"/>
      <c r="N288" s="88"/>
      <c r="O288" s="88"/>
      <c r="P288" s="88"/>
      <c r="Q288" s="88"/>
      <c r="R288" s="88"/>
      <c r="S288" s="88"/>
      <c r="T288" s="88"/>
      <c r="U288" s="88"/>
      <c r="V288" s="88"/>
      <c r="W288" s="88"/>
      <c r="X288" s="88"/>
      <c r="Y288" s="88"/>
      <c r="Z288" s="88"/>
      <c r="AA288" s="88"/>
    </row>
    <row r="289">
      <c r="A289" s="88"/>
      <c r="B289" s="88"/>
      <c r="C289" s="88"/>
      <c r="D289" s="88"/>
      <c r="E289" s="88"/>
      <c r="F289" s="88"/>
      <c r="G289" s="88"/>
      <c r="H289" s="88"/>
      <c r="I289" s="88"/>
      <c r="J289" s="88"/>
      <c r="K289" s="88"/>
      <c r="L289" s="88"/>
      <c r="M289" s="88"/>
      <c r="N289" s="88"/>
      <c r="O289" s="88"/>
      <c r="P289" s="88"/>
      <c r="Q289" s="88"/>
      <c r="R289" s="88"/>
      <c r="S289" s="88"/>
      <c r="T289" s="88"/>
      <c r="U289" s="88"/>
      <c r="V289" s="88"/>
      <c r="W289" s="88"/>
      <c r="X289" s="88"/>
      <c r="Y289" s="88"/>
      <c r="Z289" s="88"/>
      <c r="AA289" s="88"/>
    </row>
    <row r="290">
      <c r="A290" s="88"/>
      <c r="B290" s="88"/>
      <c r="C290" s="88"/>
      <c r="D290" s="88"/>
      <c r="E290" s="88"/>
      <c r="F290" s="88"/>
      <c r="G290" s="88"/>
      <c r="H290" s="88"/>
      <c r="I290" s="88"/>
      <c r="J290" s="88"/>
      <c r="K290" s="88"/>
      <c r="L290" s="88"/>
      <c r="M290" s="88"/>
      <c r="N290" s="88"/>
      <c r="O290" s="88"/>
      <c r="P290" s="88"/>
      <c r="Q290" s="88"/>
      <c r="R290" s="88"/>
      <c r="S290" s="88"/>
      <c r="T290" s="88"/>
      <c r="U290" s="88"/>
      <c r="V290" s="88"/>
      <c r="W290" s="88"/>
      <c r="X290" s="88"/>
      <c r="Y290" s="88"/>
      <c r="Z290" s="88"/>
      <c r="AA290" s="88"/>
    </row>
    <row r="291">
      <c r="A291" s="88"/>
      <c r="B291" s="88"/>
      <c r="C291" s="88"/>
      <c r="D291" s="88"/>
      <c r="E291" s="88"/>
      <c r="F291" s="88"/>
      <c r="G291" s="88"/>
      <c r="H291" s="88"/>
      <c r="I291" s="88"/>
      <c r="J291" s="88"/>
      <c r="K291" s="88"/>
      <c r="L291" s="88"/>
      <c r="M291" s="88"/>
      <c r="N291" s="88"/>
      <c r="O291" s="88"/>
      <c r="P291" s="88"/>
      <c r="Q291" s="88"/>
      <c r="R291" s="88"/>
      <c r="S291" s="88"/>
      <c r="T291" s="88"/>
      <c r="U291" s="88"/>
      <c r="V291" s="88"/>
      <c r="W291" s="88"/>
      <c r="X291" s="88"/>
      <c r="Y291" s="88"/>
      <c r="Z291" s="88"/>
      <c r="AA291" s="88"/>
    </row>
    <row r="292">
      <c r="A292" s="88"/>
      <c r="B292" s="88"/>
      <c r="C292" s="88"/>
      <c r="D292" s="88"/>
      <c r="E292" s="88"/>
      <c r="F292" s="88"/>
      <c r="G292" s="88"/>
      <c r="H292" s="88"/>
      <c r="I292" s="88"/>
      <c r="J292" s="88"/>
      <c r="K292" s="88"/>
      <c r="L292" s="88"/>
      <c r="M292" s="88"/>
      <c r="N292" s="88"/>
      <c r="O292" s="88"/>
      <c r="P292" s="88"/>
      <c r="Q292" s="88"/>
      <c r="R292" s="88"/>
      <c r="S292" s="88"/>
      <c r="T292" s="88"/>
      <c r="U292" s="88"/>
      <c r="V292" s="88"/>
      <c r="W292" s="88"/>
      <c r="X292" s="88"/>
      <c r="Y292" s="88"/>
      <c r="Z292" s="88"/>
      <c r="AA292" s="88"/>
    </row>
    <row r="293">
      <c r="A293" s="88"/>
      <c r="B293" s="88"/>
      <c r="C293" s="88"/>
      <c r="D293" s="88"/>
      <c r="E293" s="88"/>
      <c r="F293" s="88"/>
      <c r="G293" s="88"/>
      <c r="H293" s="88"/>
      <c r="I293" s="88"/>
      <c r="J293" s="88"/>
      <c r="K293" s="88"/>
      <c r="L293" s="88"/>
      <c r="M293" s="88"/>
      <c r="N293" s="88"/>
      <c r="O293" s="88"/>
      <c r="P293" s="88"/>
      <c r="Q293" s="88"/>
      <c r="R293" s="88"/>
      <c r="S293" s="88"/>
      <c r="T293" s="88"/>
      <c r="U293" s="88"/>
      <c r="V293" s="88"/>
      <c r="W293" s="88"/>
      <c r="X293" s="88"/>
      <c r="Y293" s="88"/>
      <c r="Z293" s="88"/>
      <c r="AA293" s="88"/>
    </row>
    <row r="294">
      <c r="A294" s="88"/>
      <c r="B294" s="88"/>
      <c r="C294" s="88"/>
      <c r="D294" s="88"/>
      <c r="E294" s="88"/>
      <c r="F294" s="88"/>
      <c r="G294" s="88"/>
      <c r="H294" s="88"/>
      <c r="I294" s="88"/>
      <c r="J294" s="88"/>
      <c r="K294" s="88"/>
      <c r="L294" s="88"/>
      <c r="M294" s="88"/>
      <c r="N294" s="88"/>
      <c r="O294" s="88"/>
      <c r="P294" s="88"/>
      <c r="Q294" s="88"/>
      <c r="R294" s="88"/>
      <c r="S294" s="88"/>
      <c r="T294" s="88"/>
      <c r="U294" s="88"/>
      <c r="V294" s="88"/>
      <c r="W294" s="88"/>
      <c r="X294" s="88"/>
      <c r="Y294" s="88"/>
      <c r="Z294" s="88"/>
      <c r="AA294" s="88"/>
    </row>
    <row r="295">
      <c r="A295" s="88"/>
      <c r="B295" s="88"/>
      <c r="C295" s="88"/>
      <c r="D295" s="88"/>
      <c r="E295" s="88"/>
      <c r="F295" s="88"/>
      <c r="G295" s="88"/>
      <c r="H295" s="88"/>
      <c r="I295" s="88"/>
      <c r="J295" s="88"/>
      <c r="K295" s="88"/>
      <c r="L295" s="88"/>
      <c r="M295" s="88"/>
      <c r="N295" s="88"/>
      <c r="O295" s="88"/>
      <c r="P295" s="88"/>
      <c r="Q295" s="88"/>
      <c r="R295" s="88"/>
      <c r="S295" s="88"/>
      <c r="T295" s="88"/>
      <c r="U295" s="88"/>
      <c r="V295" s="88"/>
      <c r="W295" s="88"/>
      <c r="X295" s="88"/>
      <c r="Y295" s="88"/>
      <c r="Z295" s="88"/>
      <c r="AA295" s="88"/>
    </row>
    <row r="296">
      <c r="A296" s="88"/>
      <c r="B296" s="88"/>
      <c r="C296" s="88"/>
      <c r="D296" s="88"/>
      <c r="E296" s="88"/>
      <c r="F296" s="88"/>
      <c r="G296" s="88"/>
      <c r="H296" s="88"/>
      <c r="I296" s="88"/>
      <c r="J296" s="88"/>
      <c r="K296" s="88"/>
      <c r="L296" s="88"/>
      <c r="M296" s="88"/>
      <c r="N296" s="88"/>
      <c r="O296" s="88"/>
      <c r="P296" s="88"/>
      <c r="Q296" s="88"/>
      <c r="R296" s="88"/>
      <c r="S296" s="88"/>
      <c r="T296" s="88"/>
      <c r="U296" s="88"/>
      <c r="V296" s="88"/>
      <c r="W296" s="88"/>
      <c r="X296" s="88"/>
      <c r="Y296" s="88"/>
      <c r="Z296" s="88"/>
      <c r="AA296" s="88"/>
    </row>
    <row r="297">
      <c r="A297" s="88"/>
      <c r="B297" s="88"/>
      <c r="C297" s="88"/>
      <c r="D297" s="88"/>
      <c r="E297" s="88"/>
      <c r="F297" s="88"/>
      <c r="G297" s="88"/>
      <c r="H297" s="88"/>
      <c r="I297" s="88"/>
      <c r="J297" s="88"/>
      <c r="K297" s="88"/>
      <c r="L297" s="88"/>
      <c r="M297" s="88"/>
      <c r="N297" s="88"/>
      <c r="O297" s="88"/>
      <c r="P297" s="88"/>
      <c r="Q297" s="88"/>
      <c r="R297" s="88"/>
      <c r="S297" s="88"/>
      <c r="T297" s="88"/>
      <c r="U297" s="88"/>
      <c r="V297" s="88"/>
      <c r="W297" s="88"/>
      <c r="X297" s="88"/>
      <c r="Y297" s="88"/>
      <c r="Z297" s="88"/>
      <c r="AA297" s="88"/>
    </row>
    <row r="298">
      <c r="A298" s="88"/>
      <c r="B298" s="88"/>
      <c r="C298" s="88"/>
      <c r="D298" s="88"/>
      <c r="E298" s="88"/>
      <c r="F298" s="88"/>
      <c r="G298" s="88"/>
      <c r="H298" s="88"/>
      <c r="I298" s="88"/>
      <c r="J298" s="88"/>
      <c r="K298" s="88"/>
      <c r="L298" s="88"/>
      <c r="M298" s="88"/>
      <c r="N298" s="88"/>
      <c r="O298" s="88"/>
      <c r="P298" s="88"/>
      <c r="Q298" s="88"/>
      <c r="R298" s="88"/>
      <c r="S298" s="88"/>
      <c r="T298" s="88"/>
      <c r="U298" s="88"/>
      <c r="V298" s="88"/>
      <c r="W298" s="88"/>
      <c r="X298" s="88"/>
      <c r="Y298" s="88"/>
      <c r="Z298" s="88"/>
      <c r="AA298" s="88"/>
    </row>
    <row r="299">
      <c r="A299" s="88"/>
      <c r="B299" s="88"/>
      <c r="C299" s="88"/>
      <c r="D299" s="88"/>
      <c r="E299" s="88"/>
      <c r="F299" s="88"/>
      <c r="G299" s="88"/>
      <c r="H299" s="88"/>
      <c r="I299" s="88"/>
      <c r="J299" s="88"/>
      <c r="K299" s="88"/>
      <c r="L299" s="88"/>
      <c r="M299" s="88"/>
      <c r="N299" s="88"/>
      <c r="O299" s="88"/>
      <c r="P299" s="88"/>
      <c r="Q299" s="88"/>
      <c r="R299" s="88"/>
      <c r="S299" s="88"/>
      <c r="T299" s="88"/>
      <c r="U299" s="88"/>
      <c r="V299" s="88"/>
      <c r="W299" s="88"/>
      <c r="X299" s="88"/>
      <c r="Y299" s="88"/>
      <c r="Z299" s="88"/>
      <c r="AA299" s="88"/>
    </row>
    <row r="300">
      <c r="A300" s="88"/>
      <c r="B300" s="88"/>
      <c r="C300" s="88"/>
      <c r="D300" s="88"/>
      <c r="E300" s="88"/>
      <c r="F300" s="88"/>
      <c r="G300" s="88"/>
      <c r="H300" s="88"/>
      <c r="I300" s="88"/>
      <c r="J300" s="88"/>
      <c r="K300" s="88"/>
      <c r="L300" s="88"/>
      <c r="M300" s="88"/>
      <c r="N300" s="88"/>
      <c r="O300" s="88"/>
      <c r="P300" s="88"/>
      <c r="Q300" s="88"/>
      <c r="R300" s="88"/>
      <c r="S300" s="88"/>
      <c r="T300" s="88"/>
      <c r="U300" s="88"/>
      <c r="V300" s="88"/>
      <c r="W300" s="88"/>
      <c r="X300" s="88"/>
      <c r="Y300" s="88"/>
      <c r="Z300" s="88"/>
      <c r="AA300" s="88"/>
    </row>
    <row r="301">
      <c r="A301" s="88"/>
      <c r="B301" s="88"/>
      <c r="C301" s="88"/>
      <c r="D301" s="88"/>
      <c r="E301" s="88"/>
      <c r="F301" s="88"/>
      <c r="G301" s="88"/>
      <c r="H301" s="88"/>
      <c r="I301" s="88"/>
      <c r="J301" s="88"/>
      <c r="K301" s="88"/>
      <c r="L301" s="88"/>
      <c r="M301" s="88"/>
      <c r="N301" s="88"/>
      <c r="O301" s="88"/>
      <c r="P301" s="88"/>
      <c r="Q301" s="88"/>
      <c r="R301" s="88"/>
      <c r="S301" s="88"/>
      <c r="T301" s="88"/>
      <c r="U301" s="88"/>
      <c r="V301" s="88"/>
      <c r="W301" s="88"/>
      <c r="X301" s="88"/>
      <c r="Y301" s="88"/>
      <c r="Z301" s="88"/>
      <c r="AA301" s="88"/>
    </row>
    <row r="302">
      <c r="A302" s="88"/>
      <c r="B302" s="88"/>
      <c r="C302" s="88"/>
      <c r="D302" s="88"/>
      <c r="E302" s="88"/>
      <c r="F302" s="88"/>
      <c r="G302" s="88"/>
      <c r="H302" s="88"/>
      <c r="I302" s="88"/>
      <c r="J302" s="88"/>
      <c r="K302" s="88"/>
      <c r="L302" s="88"/>
      <c r="M302" s="88"/>
      <c r="N302" s="88"/>
      <c r="O302" s="88"/>
      <c r="P302" s="88"/>
      <c r="Q302" s="88"/>
      <c r="R302" s="88"/>
      <c r="S302" s="88"/>
      <c r="T302" s="88"/>
      <c r="U302" s="88"/>
      <c r="V302" s="88"/>
      <c r="W302" s="88"/>
      <c r="X302" s="88"/>
      <c r="Y302" s="88"/>
      <c r="Z302" s="88"/>
      <c r="AA302" s="88"/>
    </row>
    <row r="303">
      <c r="A303" s="88"/>
      <c r="B303" s="88"/>
      <c r="C303" s="88"/>
      <c r="D303" s="88"/>
      <c r="E303" s="88"/>
      <c r="F303" s="88"/>
      <c r="G303" s="88"/>
      <c r="H303" s="88"/>
      <c r="I303" s="88"/>
      <c r="J303" s="88"/>
      <c r="K303" s="88"/>
      <c r="L303" s="88"/>
      <c r="M303" s="88"/>
      <c r="N303" s="88"/>
      <c r="O303" s="88"/>
      <c r="P303" s="88"/>
      <c r="Q303" s="88"/>
      <c r="R303" s="88"/>
      <c r="S303" s="88"/>
      <c r="T303" s="88"/>
      <c r="U303" s="88"/>
      <c r="V303" s="88"/>
      <c r="W303" s="88"/>
      <c r="X303" s="88"/>
      <c r="Y303" s="88"/>
      <c r="Z303" s="88"/>
      <c r="AA303" s="88"/>
    </row>
    <row r="304">
      <c r="A304" s="88"/>
      <c r="B304" s="88"/>
      <c r="C304" s="88"/>
      <c r="D304" s="88"/>
      <c r="E304" s="88"/>
      <c r="F304" s="88"/>
      <c r="G304" s="88"/>
      <c r="H304" s="88"/>
      <c r="I304" s="88"/>
      <c r="J304" s="88"/>
      <c r="K304" s="88"/>
      <c r="L304" s="88"/>
      <c r="M304" s="88"/>
      <c r="N304" s="88"/>
      <c r="O304" s="88"/>
      <c r="P304" s="88"/>
      <c r="Q304" s="88"/>
      <c r="R304" s="88"/>
      <c r="S304" s="88"/>
      <c r="T304" s="88"/>
      <c r="U304" s="88"/>
      <c r="V304" s="88"/>
      <c r="W304" s="88"/>
      <c r="X304" s="88"/>
      <c r="Y304" s="88"/>
      <c r="Z304" s="88"/>
      <c r="AA304" s="88"/>
    </row>
    <row r="305">
      <c r="A305" s="88"/>
      <c r="B305" s="88"/>
      <c r="C305" s="88"/>
      <c r="D305" s="88"/>
      <c r="E305" s="88"/>
      <c r="F305" s="88"/>
      <c r="G305" s="88"/>
      <c r="H305" s="88"/>
      <c r="I305" s="88"/>
      <c r="J305" s="88"/>
      <c r="K305" s="88"/>
      <c r="L305" s="88"/>
      <c r="M305" s="88"/>
      <c r="N305" s="88"/>
      <c r="O305" s="88"/>
      <c r="P305" s="88"/>
      <c r="Q305" s="88"/>
      <c r="R305" s="88"/>
      <c r="S305" s="88"/>
      <c r="T305" s="88"/>
      <c r="U305" s="88"/>
      <c r="V305" s="88"/>
      <c r="W305" s="88"/>
      <c r="X305" s="88"/>
      <c r="Y305" s="88"/>
      <c r="Z305" s="88"/>
      <c r="AA305" s="88"/>
    </row>
    <row r="306">
      <c r="A306" s="88"/>
      <c r="B306" s="88"/>
      <c r="C306" s="88"/>
      <c r="D306" s="88"/>
      <c r="E306" s="88"/>
      <c r="F306" s="88"/>
      <c r="G306" s="88"/>
      <c r="H306" s="88"/>
      <c r="I306" s="88"/>
      <c r="J306" s="88"/>
      <c r="K306" s="88"/>
      <c r="L306" s="88"/>
      <c r="M306" s="88"/>
      <c r="N306" s="88"/>
      <c r="O306" s="88"/>
      <c r="P306" s="88"/>
      <c r="Q306" s="88"/>
      <c r="R306" s="88"/>
      <c r="S306" s="88"/>
      <c r="T306" s="88"/>
      <c r="U306" s="88"/>
      <c r="V306" s="88"/>
      <c r="W306" s="88"/>
      <c r="X306" s="88"/>
      <c r="Y306" s="88"/>
      <c r="Z306" s="88"/>
      <c r="AA306" s="88"/>
    </row>
    <row r="307">
      <c r="A307" s="88"/>
      <c r="B307" s="88"/>
      <c r="C307" s="88"/>
      <c r="D307" s="88"/>
      <c r="E307" s="88"/>
      <c r="F307" s="88"/>
      <c r="G307" s="88"/>
      <c r="H307" s="88"/>
      <c r="I307" s="88"/>
      <c r="J307" s="88"/>
      <c r="K307" s="88"/>
      <c r="L307" s="88"/>
      <c r="M307" s="88"/>
      <c r="N307" s="88"/>
      <c r="O307" s="88"/>
      <c r="P307" s="88"/>
      <c r="Q307" s="88"/>
      <c r="R307" s="88"/>
      <c r="S307" s="88"/>
      <c r="T307" s="88"/>
      <c r="U307" s="88"/>
      <c r="V307" s="88"/>
      <c r="W307" s="88"/>
      <c r="X307" s="88"/>
      <c r="Y307" s="88"/>
      <c r="Z307" s="88"/>
      <c r="AA307" s="88"/>
    </row>
    <row r="308">
      <c r="A308" s="88"/>
      <c r="B308" s="88"/>
      <c r="C308" s="88"/>
      <c r="D308" s="88"/>
      <c r="E308" s="88"/>
      <c r="F308" s="88"/>
      <c r="G308" s="88"/>
      <c r="H308" s="88"/>
      <c r="I308" s="88"/>
      <c r="J308" s="88"/>
      <c r="K308" s="88"/>
      <c r="L308" s="88"/>
      <c r="M308" s="88"/>
      <c r="N308" s="88"/>
      <c r="O308" s="88"/>
      <c r="P308" s="88"/>
      <c r="Q308" s="88"/>
      <c r="R308" s="88"/>
      <c r="S308" s="88"/>
      <c r="T308" s="88"/>
      <c r="U308" s="88"/>
      <c r="V308" s="88"/>
      <c r="W308" s="88"/>
      <c r="X308" s="88"/>
      <c r="Y308" s="88"/>
      <c r="Z308" s="88"/>
      <c r="AA308" s="88"/>
    </row>
    <row r="309">
      <c r="A309" s="88"/>
      <c r="B309" s="88"/>
      <c r="C309" s="88"/>
      <c r="D309" s="88"/>
      <c r="E309" s="88"/>
      <c r="F309" s="88"/>
      <c r="G309" s="88"/>
      <c r="H309" s="88"/>
      <c r="I309" s="88"/>
      <c r="J309" s="88"/>
      <c r="K309" s="88"/>
      <c r="L309" s="88"/>
      <c r="M309" s="88"/>
      <c r="N309" s="88"/>
      <c r="O309" s="88"/>
      <c r="P309" s="88"/>
      <c r="Q309" s="88"/>
      <c r="R309" s="88"/>
      <c r="S309" s="88"/>
      <c r="T309" s="88"/>
      <c r="U309" s="88"/>
      <c r="V309" s="88"/>
      <c r="W309" s="88"/>
      <c r="X309" s="88"/>
      <c r="Y309" s="88"/>
      <c r="Z309" s="88"/>
      <c r="AA309" s="88"/>
    </row>
    <row r="310">
      <c r="A310" s="88"/>
      <c r="B310" s="88"/>
      <c r="C310" s="88"/>
      <c r="D310" s="88"/>
      <c r="E310" s="88"/>
      <c r="F310" s="88"/>
      <c r="G310" s="88"/>
      <c r="H310" s="88"/>
      <c r="I310" s="88"/>
      <c r="J310" s="88"/>
      <c r="K310" s="88"/>
      <c r="L310" s="88"/>
      <c r="M310" s="88"/>
      <c r="N310" s="88"/>
      <c r="O310" s="88"/>
      <c r="P310" s="88"/>
      <c r="Q310" s="88"/>
      <c r="R310" s="88"/>
      <c r="S310" s="88"/>
      <c r="T310" s="88"/>
      <c r="U310" s="88"/>
      <c r="V310" s="88"/>
      <c r="W310" s="88"/>
      <c r="X310" s="88"/>
      <c r="Y310" s="88"/>
      <c r="Z310" s="88"/>
      <c r="AA310" s="88"/>
    </row>
    <row r="311">
      <c r="A311" s="88"/>
      <c r="B311" s="88"/>
      <c r="C311" s="88"/>
      <c r="D311" s="88"/>
      <c r="E311" s="88"/>
      <c r="F311" s="88"/>
      <c r="G311" s="88"/>
      <c r="H311" s="88"/>
      <c r="I311" s="88"/>
      <c r="J311" s="88"/>
      <c r="K311" s="88"/>
      <c r="L311" s="88"/>
      <c r="M311" s="88"/>
      <c r="N311" s="88"/>
      <c r="O311" s="88"/>
      <c r="P311" s="88"/>
      <c r="Q311" s="88"/>
      <c r="R311" s="88"/>
      <c r="S311" s="88"/>
      <c r="T311" s="88"/>
      <c r="U311" s="88"/>
      <c r="V311" s="88"/>
      <c r="W311" s="88"/>
      <c r="X311" s="88"/>
      <c r="Y311" s="88"/>
      <c r="Z311" s="88"/>
      <c r="AA311" s="88"/>
    </row>
    <row r="312">
      <c r="A312" s="88"/>
      <c r="B312" s="88"/>
      <c r="C312" s="88"/>
      <c r="D312" s="88"/>
      <c r="E312" s="88"/>
      <c r="F312" s="88"/>
      <c r="G312" s="88"/>
      <c r="H312" s="88"/>
      <c r="I312" s="88"/>
      <c r="J312" s="88"/>
      <c r="K312" s="88"/>
      <c r="L312" s="88"/>
      <c r="M312" s="88"/>
      <c r="N312" s="88"/>
      <c r="O312" s="88"/>
      <c r="P312" s="88"/>
      <c r="Q312" s="88"/>
      <c r="R312" s="88"/>
      <c r="S312" s="88"/>
      <c r="T312" s="88"/>
      <c r="U312" s="88"/>
      <c r="V312" s="88"/>
      <c r="W312" s="88"/>
      <c r="X312" s="88"/>
      <c r="Y312" s="88"/>
      <c r="Z312" s="88"/>
      <c r="AA312" s="88"/>
    </row>
    <row r="313">
      <c r="A313" s="88"/>
      <c r="B313" s="88"/>
      <c r="C313" s="88"/>
      <c r="D313" s="88"/>
      <c r="E313" s="88"/>
      <c r="F313" s="88"/>
      <c r="G313" s="88"/>
      <c r="H313" s="88"/>
      <c r="I313" s="88"/>
      <c r="J313" s="88"/>
      <c r="K313" s="88"/>
      <c r="L313" s="88"/>
      <c r="M313" s="88"/>
      <c r="N313" s="88"/>
      <c r="O313" s="88"/>
      <c r="P313" s="88"/>
      <c r="Q313" s="88"/>
      <c r="R313" s="88"/>
      <c r="S313" s="88"/>
      <c r="T313" s="88"/>
      <c r="U313" s="88"/>
      <c r="V313" s="88"/>
      <c r="W313" s="88"/>
      <c r="X313" s="88"/>
      <c r="Y313" s="88"/>
      <c r="Z313" s="88"/>
      <c r="AA313" s="88"/>
    </row>
    <row r="314">
      <c r="A314" s="88"/>
      <c r="B314" s="88"/>
      <c r="C314" s="88"/>
      <c r="D314" s="88"/>
      <c r="E314" s="88"/>
      <c r="F314" s="88"/>
      <c r="G314" s="88"/>
      <c r="H314" s="88"/>
      <c r="I314" s="88"/>
      <c r="J314" s="88"/>
      <c r="K314" s="88"/>
      <c r="L314" s="88"/>
      <c r="M314" s="88"/>
      <c r="N314" s="88"/>
      <c r="O314" s="88"/>
      <c r="P314" s="88"/>
      <c r="Q314" s="88"/>
      <c r="R314" s="88"/>
      <c r="S314" s="88"/>
      <c r="T314" s="88"/>
      <c r="U314" s="88"/>
      <c r="V314" s="88"/>
      <c r="W314" s="88"/>
      <c r="X314" s="88"/>
      <c r="Y314" s="88"/>
      <c r="Z314" s="88"/>
      <c r="AA314" s="88"/>
    </row>
    <row r="315">
      <c r="A315" s="88"/>
      <c r="B315" s="88"/>
      <c r="C315" s="88"/>
      <c r="D315" s="88"/>
      <c r="E315" s="88"/>
      <c r="F315" s="88"/>
      <c r="G315" s="88"/>
      <c r="H315" s="88"/>
      <c r="I315" s="88"/>
      <c r="J315" s="88"/>
      <c r="K315" s="88"/>
      <c r="L315" s="88"/>
      <c r="M315" s="88"/>
      <c r="N315" s="88"/>
      <c r="O315" s="88"/>
      <c r="P315" s="88"/>
      <c r="Q315" s="88"/>
      <c r="R315" s="88"/>
      <c r="S315" s="88"/>
      <c r="T315" s="88"/>
      <c r="U315" s="88"/>
      <c r="V315" s="88"/>
      <c r="W315" s="88"/>
      <c r="X315" s="88"/>
      <c r="Y315" s="88"/>
      <c r="Z315" s="88"/>
      <c r="AA315" s="88"/>
    </row>
    <row r="316">
      <c r="A316" s="88"/>
      <c r="B316" s="88"/>
      <c r="C316" s="88"/>
      <c r="D316" s="88"/>
      <c r="E316" s="88"/>
      <c r="F316" s="88"/>
      <c r="G316" s="88"/>
      <c r="H316" s="88"/>
      <c r="I316" s="88"/>
      <c r="J316" s="88"/>
      <c r="K316" s="88"/>
      <c r="L316" s="88"/>
      <c r="M316" s="88"/>
      <c r="N316" s="88"/>
      <c r="O316" s="88"/>
      <c r="P316" s="88"/>
      <c r="Q316" s="88"/>
      <c r="R316" s="88"/>
      <c r="S316" s="88"/>
      <c r="T316" s="88"/>
      <c r="U316" s="88"/>
      <c r="V316" s="88"/>
      <c r="W316" s="88"/>
      <c r="X316" s="88"/>
      <c r="Y316" s="88"/>
      <c r="Z316" s="88"/>
      <c r="AA316" s="88"/>
    </row>
    <row r="317">
      <c r="A317" s="88"/>
      <c r="B317" s="88"/>
      <c r="C317" s="88"/>
      <c r="D317" s="88"/>
      <c r="E317" s="88"/>
      <c r="F317" s="88"/>
      <c r="G317" s="88"/>
      <c r="H317" s="88"/>
      <c r="I317" s="88"/>
      <c r="J317" s="88"/>
      <c r="K317" s="88"/>
      <c r="L317" s="88"/>
      <c r="M317" s="88"/>
      <c r="N317" s="88"/>
      <c r="O317" s="88"/>
      <c r="P317" s="88"/>
      <c r="Q317" s="88"/>
      <c r="R317" s="88"/>
      <c r="S317" s="88"/>
      <c r="T317" s="88"/>
      <c r="U317" s="88"/>
      <c r="V317" s="88"/>
      <c r="W317" s="88"/>
      <c r="X317" s="88"/>
      <c r="Y317" s="88"/>
      <c r="Z317" s="88"/>
      <c r="AA317" s="88"/>
    </row>
    <row r="318">
      <c r="A318" s="88"/>
      <c r="B318" s="88"/>
      <c r="C318" s="88"/>
      <c r="D318" s="88"/>
      <c r="E318" s="88"/>
      <c r="F318" s="88"/>
      <c r="G318" s="88"/>
      <c r="H318" s="88"/>
      <c r="I318" s="88"/>
      <c r="J318" s="88"/>
      <c r="K318" s="88"/>
      <c r="L318" s="88"/>
      <c r="M318" s="88"/>
      <c r="N318" s="88"/>
      <c r="O318" s="88"/>
      <c r="P318" s="88"/>
      <c r="Q318" s="88"/>
      <c r="R318" s="88"/>
      <c r="S318" s="88"/>
      <c r="T318" s="88"/>
      <c r="U318" s="88"/>
      <c r="V318" s="88"/>
      <c r="W318" s="88"/>
      <c r="X318" s="88"/>
      <c r="Y318" s="88"/>
      <c r="Z318" s="88"/>
      <c r="AA318" s="88"/>
    </row>
    <row r="319">
      <c r="A319" s="88"/>
      <c r="B319" s="88"/>
      <c r="C319" s="88"/>
      <c r="D319" s="88"/>
      <c r="E319" s="88"/>
      <c r="F319" s="88"/>
      <c r="G319" s="88"/>
      <c r="H319" s="88"/>
      <c r="I319" s="88"/>
      <c r="J319" s="88"/>
      <c r="K319" s="88"/>
      <c r="L319" s="88"/>
      <c r="M319" s="88"/>
      <c r="N319" s="88"/>
      <c r="O319" s="88"/>
      <c r="P319" s="88"/>
      <c r="Q319" s="88"/>
      <c r="R319" s="88"/>
      <c r="S319" s="88"/>
      <c r="T319" s="88"/>
      <c r="U319" s="88"/>
      <c r="V319" s="88"/>
      <c r="W319" s="88"/>
      <c r="X319" s="88"/>
      <c r="Y319" s="88"/>
      <c r="Z319" s="88"/>
      <c r="AA319" s="88"/>
    </row>
    <row r="320">
      <c r="A320" s="88"/>
      <c r="B320" s="88"/>
      <c r="C320" s="88"/>
      <c r="D320" s="88"/>
      <c r="E320" s="88"/>
      <c r="F320" s="88"/>
      <c r="G320" s="88"/>
      <c r="H320" s="88"/>
      <c r="I320" s="88"/>
      <c r="J320" s="88"/>
      <c r="K320" s="88"/>
      <c r="L320" s="88"/>
      <c r="M320" s="88"/>
      <c r="N320" s="88"/>
      <c r="O320" s="88"/>
      <c r="P320" s="88"/>
      <c r="Q320" s="88"/>
      <c r="R320" s="88"/>
      <c r="S320" s="88"/>
      <c r="T320" s="88"/>
      <c r="U320" s="88"/>
      <c r="V320" s="88"/>
      <c r="W320" s="88"/>
      <c r="X320" s="88"/>
      <c r="Y320" s="88"/>
      <c r="Z320" s="88"/>
      <c r="AA320" s="88"/>
    </row>
    <row r="321">
      <c r="A321" s="88"/>
      <c r="B321" s="88"/>
      <c r="C321" s="88"/>
      <c r="D321" s="88"/>
      <c r="E321" s="88"/>
      <c r="F321" s="88"/>
      <c r="G321" s="88"/>
      <c r="H321" s="88"/>
      <c r="I321" s="88"/>
      <c r="J321" s="88"/>
      <c r="K321" s="88"/>
      <c r="L321" s="88"/>
      <c r="M321" s="88"/>
      <c r="N321" s="88"/>
      <c r="O321" s="88"/>
      <c r="P321" s="88"/>
      <c r="Q321" s="88"/>
      <c r="R321" s="88"/>
      <c r="S321" s="88"/>
      <c r="T321" s="88"/>
      <c r="U321" s="88"/>
      <c r="V321" s="88"/>
      <c r="W321" s="88"/>
      <c r="X321" s="88"/>
      <c r="Y321" s="88"/>
      <c r="Z321" s="88"/>
      <c r="AA321" s="88"/>
    </row>
    <row r="322">
      <c r="A322" s="88"/>
      <c r="B322" s="88"/>
      <c r="C322" s="88"/>
      <c r="D322" s="88"/>
      <c r="E322" s="88"/>
      <c r="F322" s="88"/>
      <c r="G322" s="88"/>
      <c r="H322" s="88"/>
      <c r="I322" s="88"/>
      <c r="J322" s="88"/>
      <c r="K322" s="88"/>
      <c r="L322" s="88"/>
      <c r="M322" s="88"/>
      <c r="N322" s="88"/>
      <c r="O322" s="88"/>
      <c r="P322" s="88"/>
      <c r="Q322" s="88"/>
      <c r="R322" s="88"/>
      <c r="S322" s="88"/>
      <c r="T322" s="88"/>
      <c r="U322" s="88"/>
      <c r="V322" s="88"/>
      <c r="W322" s="88"/>
      <c r="X322" s="88"/>
      <c r="Y322" s="88"/>
      <c r="Z322" s="88"/>
      <c r="AA322" s="88"/>
    </row>
    <row r="323">
      <c r="A323" s="88"/>
      <c r="B323" s="88"/>
      <c r="C323" s="88"/>
      <c r="D323" s="88"/>
      <c r="E323" s="88"/>
      <c r="F323" s="88"/>
      <c r="G323" s="88"/>
      <c r="H323" s="88"/>
      <c r="I323" s="88"/>
      <c r="J323" s="88"/>
      <c r="K323" s="88"/>
      <c r="L323" s="88"/>
      <c r="M323" s="88"/>
      <c r="N323" s="88"/>
      <c r="O323" s="88"/>
      <c r="P323" s="88"/>
      <c r="Q323" s="88"/>
      <c r="R323" s="88"/>
      <c r="S323" s="88"/>
      <c r="T323" s="88"/>
      <c r="U323" s="88"/>
      <c r="V323" s="88"/>
      <c r="W323" s="88"/>
      <c r="X323" s="88"/>
      <c r="Y323" s="88"/>
      <c r="Z323" s="88"/>
      <c r="AA323" s="88"/>
    </row>
    <row r="324">
      <c r="A324" s="88"/>
      <c r="B324" s="88"/>
      <c r="C324" s="88"/>
      <c r="D324" s="88"/>
      <c r="E324" s="88"/>
      <c r="F324" s="88"/>
      <c r="G324" s="88"/>
      <c r="H324" s="88"/>
      <c r="I324" s="88"/>
      <c r="J324" s="88"/>
      <c r="K324" s="88"/>
      <c r="L324" s="88"/>
      <c r="M324" s="88"/>
      <c r="N324" s="88"/>
      <c r="O324" s="88"/>
      <c r="P324" s="88"/>
      <c r="Q324" s="88"/>
      <c r="R324" s="88"/>
      <c r="S324" s="88"/>
      <c r="T324" s="88"/>
      <c r="U324" s="88"/>
      <c r="V324" s="88"/>
      <c r="W324" s="88"/>
      <c r="X324" s="88"/>
      <c r="Y324" s="88"/>
      <c r="Z324" s="88"/>
      <c r="AA324" s="88"/>
    </row>
    <row r="325">
      <c r="A325" s="88"/>
      <c r="B325" s="88"/>
      <c r="C325" s="88"/>
      <c r="D325" s="88"/>
      <c r="E325" s="88"/>
      <c r="F325" s="88"/>
      <c r="G325" s="88"/>
      <c r="H325" s="88"/>
      <c r="I325" s="88"/>
      <c r="J325" s="88"/>
      <c r="K325" s="88"/>
      <c r="L325" s="88"/>
      <c r="M325" s="88"/>
      <c r="N325" s="88"/>
      <c r="O325" s="88"/>
      <c r="P325" s="88"/>
      <c r="Q325" s="88"/>
      <c r="R325" s="88"/>
      <c r="S325" s="88"/>
      <c r="T325" s="88"/>
      <c r="U325" s="88"/>
      <c r="V325" s="88"/>
      <c r="W325" s="88"/>
      <c r="X325" s="88"/>
      <c r="Y325" s="88"/>
      <c r="Z325" s="88"/>
      <c r="AA325" s="88"/>
    </row>
    <row r="326">
      <c r="A326" s="88"/>
      <c r="B326" s="88"/>
      <c r="C326" s="88"/>
      <c r="D326" s="88"/>
      <c r="E326" s="88"/>
      <c r="F326" s="88"/>
      <c r="G326" s="88"/>
      <c r="H326" s="88"/>
      <c r="I326" s="88"/>
      <c r="J326" s="88"/>
      <c r="K326" s="88"/>
      <c r="L326" s="88"/>
      <c r="M326" s="88"/>
      <c r="N326" s="88"/>
      <c r="O326" s="88"/>
      <c r="P326" s="88"/>
      <c r="Q326" s="88"/>
      <c r="R326" s="88"/>
      <c r="S326" s="88"/>
      <c r="T326" s="88"/>
      <c r="U326" s="88"/>
      <c r="V326" s="88"/>
      <c r="W326" s="88"/>
      <c r="X326" s="88"/>
      <c r="Y326" s="88"/>
      <c r="Z326" s="88"/>
      <c r="AA326" s="88"/>
    </row>
    <row r="327">
      <c r="A327" s="88"/>
      <c r="B327" s="88"/>
      <c r="C327" s="88"/>
      <c r="D327" s="88"/>
      <c r="E327" s="88"/>
      <c r="F327" s="88"/>
      <c r="G327" s="88"/>
      <c r="H327" s="88"/>
      <c r="I327" s="88"/>
      <c r="J327" s="88"/>
      <c r="K327" s="88"/>
      <c r="L327" s="88"/>
      <c r="M327" s="88"/>
      <c r="N327" s="88"/>
      <c r="O327" s="88"/>
      <c r="P327" s="88"/>
      <c r="Q327" s="88"/>
      <c r="R327" s="88"/>
      <c r="S327" s="88"/>
      <c r="T327" s="88"/>
      <c r="U327" s="88"/>
      <c r="V327" s="88"/>
      <c r="W327" s="88"/>
      <c r="X327" s="88"/>
      <c r="Y327" s="88"/>
      <c r="Z327" s="88"/>
      <c r="AA327" s="88"/>
    </row>
    <row r="328">
      <c r="A328" s="88"/>
      <c r="B328" s="88"/>
      <c r="C328" s="88"/>
      <c r="D328" s="88"/>
      <c r="E328" s="88"/>
      <c r="F328" s="88"/>
      <c r="G328" s="88"/>
      <c r="H328" s="88"/>
      <c r="I328" s="88"/>
      <c r="J328" s="88"/>
      <c r="K328" s="88"/>
      <c r="L328" s="88"/>
      <c r="M328" s="88"/>
      <c r="N328" s="88"/>
      <c r="O328" s="88"/>
      <c r="P328" s="88"/>
      <c r="Q328" s="88"/>
      <c r="R328" s="88"/>
      <c r="S328" s="88"/>
      <c r="T328" s="88"/>
      <c r="U328" s="88"/>
      <c r="V328" s="88"/>
      <c r="W328" s="88"/>
      <c r="X328" s="88"/>
      <c r="Y328" s="88"/>
      <c r="Z328" s="88"/>
      <c r="AA328" s="88"/>
    </row>
    <row r="329">
      <c r="A329" s="88"/>
      <c r="B329" s="88"/>
      <c r="C329" s="88"/>
      <c r="D329" s="88"/>
      <c r="E329" s="88"/>
      <c r="F329" s="88"/>
      <c r="G329" s="88"/>
      <c r="H329" s="88"/>
      <c r="I329" s="88"/>
      <c r="J329" s="88"/>
      <c r="K329" s="88"/>
      <c r="L329" s="88"/>
      <c r="M329" s="88"/>
      <c r="N329" s="88"/>
      <c r="O329" s="88"/>
      <c r="P329" s="88"/>
      <c r="Q329" s="88"/>
      <c r="R329" s="88"/>
      <c r="S329" s="88"/>
      <c r="T329" s="88"/>
      <c r="U329" s="88"/>
      <c r="V329" s="88"/>
      <c r="W329" s="88"/>
      <c r="X329" s="88"/>
      <c r="Y329" s="88"/>
      <c r="Z329" s="88"/>
      <c r="AA329" s="88"/>
    </row>
    <row r="330">
      <c r="A330" s="88"/>
      <c r="B330" s="88"/>
      <c r="C330" s="88"/>
      <c r="D330" s="88"/>
      <c r="E330" s="88"/>
      <c r="F330" s="88"/>
      <c r="G330" s="88"/>
      <c r="H330" s="88"/>
      <c r="I330" s="88"/>
      <c r="J330" s="88"/>
      <c r="K330" s="88"/>
      <c r="L330" s="88"/>
      <c r="M330" s="88"/>
      <c r="N330" s="88"/>
      <c r="O330" s="88"/>
      <c r="P330" s="88"/>
      <c r="Q330" s="88"/>
      <c r="R330" s="88"/>
      <c r="S330" s="88"/>
      <c r="T330" s="88"/>
      <c r="U330" s="88"/>
      <c r="V330" s="88"/>
      <c r="W330" s="88"/>
      <c r="X330" s="88"/>
      <c r="Y330" s="88"/>
      <c r="Z330" s="88"/>
      <c r="AA330" s="88"/>
    </row>
    <row r="331">
      <c r="A331" s="88"/>
      <c r="B331" s="88"/>
      <c r="C331" s="88"/>
      <c r="D331" s="88"/>
      <c r="E331" s="88"/>
      <c r="F331" s="88"/>
      <c r="G331" s="88"/>
      <c r="H331" s="88"/>
      <c r="I331" s="88"/>
      <c r="J331" s="88"/>
      <c r="K331" s="88"/>
      <c r="L331" s="88"/>
      <c r="M331" s="88"/>
      <c r="N331" s="88"/>
      <c r="O331" s="88"/>
      <c r="P331" s="88"/>
      <c r="Q331" s="88"/>
      <c r="R331" s="88"/>
      <c r="S331" s="88"/>
      <c r="T331" s="88"/>
      <c r="U331" s="88"/>
      <c r="V331" s="88"/>
      <c r="W331" s="88"/>
      <c r="X331" s="88"/>
      <c r="Y331" s="88"/>
      <c r="Z331" s="88"/>
      <c r="AA331" s="88"/>
    </row>
    <row r="332">
      <c r="A332" s="88"/>
      <c r="B332" s="88"/>
      <c r="C332" s="88"/>
      <c r="D332" s="88"/>
      <c r="E332" s="88"/>
      <c r="F332" s="88"/>
      <c r="G332" s="88"/>
      <c r="H332" s="88"/>
      <c r="I332" s="88"/>
      <c r="J332" s="88"/>
      <c r="K332" s="88"/>
      <c r="L332" s="88"/>
      <c r="M332" s="88"/>
      <c r="N332" s="88"/>
      <c r="O332" s="88"/>
      <c r="P332" s="88"/>
      <c r="Q332" s="88"/>
      <c r="R332" s="88"/>
      <c r="S332" s="88"/>
      <c r="T332" s="88"/>
      <c r="U332" s="88"/>
      <c r="V332" s="88"/>
      <c r="W332" s="88"/>
      <c r="X332" s="88"/>
      <c r="Y332" s="88"/>
      <c r="Z332" s="88"/>
      <c r="AA332" s="88"/>
    </row>
    <row r="333">
      <c r="A333" s="88"/>
      <c r="B333" s="88"/>
      <c r="C333" s="88"/>
      <c r="D333" s="88"/>
      <c r="E333" s="88"/>
      <c r="F333" s="88"/>
      <c r="G333" s="88"/>
      <c r="H333" s="88"/>
      <c r="I333" s="88"/>
      <c r="J333" s="88"/>
      <c r="K333" s="88"/>
      <c r="L333" s="88"/>
      <c r="M333" s="88"/>
      <c r="N333" s="88"/>
      <c r="O333" s="88"/>
      <c r="P333" s="88"/>
      <c r="Q333" s="88"/>
      <c r="R333" s="88"/>
      <c r="S333" s="88"/>
      <c r="T333" s="88"/>
      <c r="U333" s="88"/>
      <c r="V333" s="88"/>
      <c r="W333" s="88"/>
      <c r="X333" s="88"/>
      <c r="Y333" s="88"/>
      <c r="Z333" s="88"/>
      <c r="AA333" s="88"/>
    </row>
    <row r="334">
      <c r="A334" s="88"/>
      <c r="B334" s="88"/>
      <c r="C334" s="88"/>
      <c r="D334" s="88"/>
      <c r="E334" s="88"/>
      <c r="F334" s="88"/>
      <c r="G334" s="88"/>
      <c r="H334" s="88"/>
      <c r="I334" s="88"/>
      <c r="J334" s="88"/>
      <c r="K334" s="88"/>
      <c r="L334" s="88"/>
      <c r="M334" s="88"/>
      <c r="N334" s="88"/>
      <c r="O334" s="88"/>
      <c r="P334" s="88"/>
      <c r="Q334" s="88"/>
      <c r="R334" s="88"/>
      <c r="S334" s="88"/>
      <c r="T334" s="88"/>
      <c r="U334" s="88"/>
      <c r="V334" s="88"/>
      <c r="W334" s="88"/>
      <c r="X334" s="88"/>
      <c r="Y334" s="88"/>
      <c r="Z334" s="88"/>
      <c r="AA334" s="88"/>
    </row>
    <row r="335">
      <c r="A335" s="88"/>
      <c r="B335" s="88"/>
      <c r="C335" s="88"/>
      <c r="D335" s="88"/>
      <c r="E335" s="88"/>
      <c r="F335" s="88"/>
      <c r="G335" s="88"/>
      <c r="H335" s="88"/>
      <c r="I335" s="88"/>
      <c r="J335" s="88"/>
      <c r="K335" s="88"/>
      <c r="L335" s="88"/>
      <c r="M335" s="88"/>
      <c r="N335" s="88"/>
      <c r="O335" s="88"/>
      <c r="P335" s="88"/>
      <c r="Q335" s="88"/>
      <c r="R335" s="88"/>
      <c r="S335" s="88"/>
      <c r="T335" s="88"/>
      <c r="U335" s="88"/>
      <c r="V335" s="88"/>
      <c r="W335" s="88"/>
      <c r="X335" s="88"/>
      <c r="Y335" s="88"/>
      <c r="Z335" s="88"/>
      <c r="AA335" s="88"/>
    </row>
    <row r="336">
      <c r="A336" s="88"/>
      <c r="B336" s="88"/>
      <c r="C336" s="88"/>
      <c r="D336" s="88"/>
      <c r="E336" s="88"/>
      <c r="F336" s="88"/>
      <c r="G336" s="88"/>
      <c r="H336" s="88"/>
      <c r="I336" s="88"/>
      <c r="J336" s="88"/>
      <c r="K336" s="88"/>
      <c r="L336" s="88"/>
      <c r="M336" s="88"/>
      <c r="N336" s="88"/>
      <c r="O336" s="88"/>
      <c r="P336" s="88"/>
      <c r="Q336" s="88"/>
      <c r="R336" s="88"/>
      <c r="S336" s="88"/>
      <c r="T336" s="88"/>
      <c r="U336" s="88"/>
      <c r="V336" s="88"/>
      <c r="W336" s="88"/>
      <c r="X336" s="88"/>
      <c r="Y336" s="88"/>
      <c r="Z336" s="88"/>
      <c r="AA336" s="88"/>
    </row>
    <row r="337">
      <c r="A337" s="88"/>
      <c r="B337" s="88"/>
      <c r="C337" s="88"/>
      <c r="D337" s="88"/>
      <c r="E337" s="88"/>
      <c r="F337" s="88"/>
      <c r="G337" s="88"/>
      <c r="H337" s="88"/>
      <c r="I337" s="88"/>
      <c r="J337" s="88"/>
      <c r="K337" s="88"/>
      <c r="L337" s="88"/>
      <c r="M337" s="88"/>
      <c r="N337" s="88"/>
      <c r="O337" s="88"/>
      <c r="P337" s="88"/>
      <c r="Q337" s="88"/>
      <c r="R337" s="88"/>
      <c r="S337" s="88"/>
      <c r="T337" s="88"/>
      <c r="U337" s="88"/>
      <c r="V337" s="88"/>
      <c r="W337" s="88"/>
      <c r="X337" s="88"/>
      <c r="Y337" s="88"/>
      <c r="Z337" s="88"/>
      <c r="AA337" s="88"/>
    </row>
    <row r="338">
      <c r="A338" s="88"/>
      <c r="B338" s="88"/>
      <c r="C338" s="88"/>
      <c r="D338" s="88"/>
      <c r="E338" s="88"/>
      <c r="F338" s="88"/>
      <c r="G338" s="88"/>
      <c r="H338" s="88"/>
      <c r="I338" s="88"/>
      <c r="J338" s="88"/>
      <c r="K338" s="88"/>
      <c r="L338" s="88"/>
      <c r="M338" s="88"/>
      <c r="N338" s="88"/>
      <c r="O338" s="88"/>
      <c r="P338" s="88"/>
      <c r="Q338" s="88"/>
      <c r="R338" s="88"/>
      <c r="S338" s="88"/>
      <c r="T338" s="88"/>
      <c r="U338" s="88"/>
      <c r="V338" s="88"/>
      <c r="W338" s="88"/>
      <c r="X338" s="88"/>
      <c r="Y338" s="88"/>
      <c r="Z338" s="88"/>
      <c r="AA338" s="88"/>
    </row>
    <row r="339">
      <c r="A339" s="88"/>
      <c r="B339" s="88"/>
      <c r="C339" s="88"/>
      <c r="D339" s="88"/>
      <c r="E339" s="88"/>
      <c r="F339" s="88"/>
      <c r="G339" s="88"/>
      <c r="H339" s="88"/>
      <c r="I339" s="88"/>
      <c r="J339" s="88"/>
      <c r="K339" s="88"/>
      <c r="L339" s="88"/>
      <c r="M339" s="88"/>
      <c r="N339" s="88"/>
      <c r="O339" s="88"/>
      <c r="P339" s="88"/>
      <c r="Q339" s="88"/>
      <c r="R339" s="88"/>
      <c r="S339" s="88"/>
      <c r="T339" s="88"/>
      <c r="U339" s="88"/>
      <c r="V339" s="88"/>
      <c r="W339" s="88"/>
      <c r="X339" s="88"/>
      <c r="Y339" s="88"/>
      <c r="Z339" s="88"/>
      <c r="AA339" s="88"/>
    </row>
    <row r="340">
      <c r="A340" s="88"/>
      <c r="B340" s="88"/>
      <c r="C340" s="88"/>
      <c r="D340" s="88"/>
      <c r="E340" s="88"/>
      <c r="F340" s="88"/>
      <c r="G340" s="88"/>
      <c r="H340" s="88"/>
      <c r="I340" s="88"/>
      <c r="J340" s="88"/>
      <c r="K340" s="88"/>
      <c r="L340" s="88"/>
      <c r="M340" s="88"/>
      <c r="N340" s="88"/>
      <c r="O340" s="88"/>
      <c r="P340" s="88"/>
      <c r="Q340" s="88"/>
      <c r="R340" s="88"/>
      <c r="S340" s="88"/>
      <c r="T340" s="88"/>
      <c r="U340" s="88"/>
      <c r="V340" s="88"/>
      <c r="W340" s="88"/>
      <c r="X340" s="88"/>
      <c r="Y340" s="88"/>
      <c r="Z340" s="88"/>
      <c r="AA340" s="88"/>
    </row>
    <row r="341">
      <c r="A341" s="88"/>
      <c r="B341" s="88"/>
      <c r="C341" s="88"/>
      <c r="D341" s="88"/>
      <c r="E341" s="88"/>
      <c r="F341" s="88"/>
      <c r="G341" s="88"/>
      <c r="H341" s="88"/>
      <c r="I341" s="88"/>
      <c r="J341" s="88"/>
      <c r="K341" s="88"/>
      <c r="L341" s="88"/>
      <c r="M341" s="88"/>
      <c r="N341" s="88"/>
      <c r="O341" s="88"/>
      <c r="P341" s="88"/>
      <c r="Q341" s="88"/>
      <c r="R341" s="88"/>
      <c r="S341" s="88"/>
      <c r="T341" s="88"/>
      <c r="U341" s="88"/>
      <c r="V341" s="88"/>
      <c r="W341" s="88"/>
      <c r="X341" s="88"/>
      <c r="Y341" s="88"/>
      <c r="Z341" s="88"/>
      <c r="AA341" s="88"/>
    </row>
    <row r="342">
      <c r="A342" s="88"/>
      <c r="B342" s="88"/>
      <c r="C342" s="88"/>
      <c r="D342" s="88"/>
      <c r="E342" s="88"/>
      <c r="F342" s="88"/>
      <c r="G342" s="88"/>
      <c r="H342" s="88"/>
      <c r="I342" s="88"/>
      <c r="J342" s="88"/>
      <c r="K342" s="88"/>
      <c r="L342" s="88"/>
      <c r="M342" s="88"/>
      <c r="N342" s="88"/>
      <c r="O342" s="88"/>
      <c r="P342" s="88"/>
      <c r="Q342" s="88"/>
      <c r="R342" s="88"/>
      <c r="S342" s="88"/>
      <c r="T342" s="88"/>
      <c r="U342" s="88"/>
      <c r="V342" s="88"/>
      <c r="W342" s="88"/>
      <c r="X342" s="88"/>
      <c r="Y342" s="88"/>
      <c r="Z342" s="88"/>
      <c r="AA342" s="88"/>
    </row>
    <row r="343">
      <c r="A343" s="88"/>
      <c r="B343" s="88"/>
      <c r="C343" s="88"/>
      <c r="D343" s="88"/>
      <c r="E343" s="88"/>
      <c r="F343" s="88"/>
      <c r="G343" s="88"/>
      <c r="H343" s="88"/>
      <c r="I343" s="88"/>
      <c r="J343" s="88"/>
      <c r="K343" s="88"/>
      <c r="L343" s="88"/>
      <c r="M343" s="88"/>
      <c r="N343" s="88"/>
      <c r="O343" s="88"/>
      <c r="P343" s="88"/>
      <c r="Q343" s="88"/>
      <c r="R343" s="88"/>
      <c r="S343" s="88"/>
      <c r="T343" s="88"/>
      <c r="U343" s="88"/>
      <c r="V343" s="88"/>
      <c r="W343" s="88"/>
      <c r="X343" s="88"/>
      <c r="Y343" s="88"/>
      <c r="Z343" s="88"/>
      <c r="AA343" s="88"/>
    </row>
    <row r="344">
      <c r="A344" s="88"/>
      <c r="B344" s="88"/>
      <c r="C344" s="88"/>
      <c r="D344" s="88"/>
      <c r="E344" s="88"/>
      <c r="F344" s="88"/>
      <c r="G344" s="88"/>
      <c r="H344" s="88"/>
      <c r="I344" s="88"/>
      <c r="J344" s="88"/>
      <c r="K344" s="88"/>
      <c r="L344" s="88"/>
      <c r="M344" s="88"/>
      <c r="N344" s="88"/>
      <c r="O344" s="88"/>
      <c r="P344" s="88"/>
      <c r="Q344" s="88"/>
      <c r="R344" s="88"/>
      <c r="S344" s="88"/>
      <c r="T344" s="88"/>
      <c r="U344" s="88"/>
      <c r="V344" s="88"/>
      <c r="W344" s="88"/>
      <c r="X344" s="88"/>
      <c r="Y344" s="88"/>
      <c r="Z344" s="88"/>
      <c r="AA344" s="88"/>
    </row>
    <row r="345">
      <c r="A345" s="88"/>
      <c r="B345" s="88"/>
      <c r="C345" s="88"/>
      <c r="D345" s="88"/>
      <c r="E345" s="88"/>
      <c r="F345" s="88"/>
      <c r="G345" s="88"/>
      <c r="H345" s="88"/>
      <c r="I345" s="88"/>
      <c r="J345" s="88"/>
      <c r="K345" s="88"/>
      <c r="L345" s="88"/>
      <c r="M345" s="88"/>
      <c r="N345" s="88"/>
      <c r="O345" s="88"/>
      <c r="P345" s="88"/>
      <c r="Q345" s="88"/>
      <c r="R345" s="88"/>
      <c r="S345" s="88"/>
      <c r="T345" s="88"/>
      <c r="U345" s="88"/>
      <c r="V345" s="88"/>
      <c r="W345" s="88"/>
      <c r="X345" s="88"/>
      <c r="Y345" s="88"/>
      <c r="Z345" s="88"/>
      <c r="AA345" s="88"/>
    </row>
    <row r="346">
      <c r="A346" s="88"/>
      <c r="B346" s="88"/>
      <c r="C346" s="88"/>
      <c r="D346" s="88"/>
      <c r="E346" s="88"/>
      <c r="F346" s="88"/>
      <c r="G346" s="88"/>
      <c r="H346" s="88"/>
      <c r="I346" s="88"/>
      <c r="J346" s="88"/>
      <c r="K346" s="88"/>
      <c r="L346" s="88"/>
      <c r="M346" s="88"/>
      <c r="N346" s="88"/>
      <c r="O346" s="88"/>
      <c r="P346" s="88"/>
      <c r="Q346" s="88"/>
      <c r="R346" s="88"/>
      <c r="S346" s="88"/>
      <c r="T346" s="88"/>
      <c r="U346" s="88"/>
      <c r="V346" s="88"/>
      <c r="W346" s="88"/>
      <c r="X346" s="88"/>
      <c r="Y346" s="88"/>
      <c r="Z346" s="88"/>
      <c r="AA346" s="88"/>
    </row>
    <row r="347">
      <c r="A347" s="88"/>
      <c r="B347" s="88"/>
      <c r="C347" s="88"/>
      <c r="D347" s="88"/>
      <c r="E347" s="88"/>
      <c r="F347" s="88"/>
      <c r="G347" s="88"/>
      <c r="H347" s="88"/>
      <c r="I347" s="88"/>
      <c r="J347" s="88"/>
      <c r="K347" s="88"/>
      <c r="L347" s="88"/>
      <c r="M347" s="88"/>
      <c r="N347" s="88"/>
      <c r="O347" s="88"/>
      <c r="P347" s="88"/>
      <c r="Q347" s="88"/>
      <c r="R347" s="88"/>
      <c r="S347" s="88"/>
      <c r="T347" s="88"/>
      <c r="U347" s="88"/>
      <c r="V347" s="88"/>
      <c r="W347" s="88"/>
      <c r="X347" s="88"/>
      <c r="Y347" s="88"/>
      <c r="Z347" s="88"/>
      <c r="AA347" s="88"/>
    </row>
    <row r="348">
      <c r="A348" s="88"/>
      <c r="B348" s="88"/>
      <c r="C348" s="88"/>
      <c r="D348" s="88"/>
      <c r="E348" s="88"/>
      <c r="F348" s="88"/>
      <c r="G348" s="88"/>
      <c r="H348" s="88"/>
      <c r="I348" s="88"/>
      <c r="J348" s="88"/>
      <c r="K348" s="88"/>
      <c r="L348" s="88"/>
      <c r="M348" s="88"/>
      <c r="N348" s="88"/>
      <c r="O348" s="88"/>
      <c r="P348" s="88"/>
      <c r="Q348" s="88"/>
      <c r="R348" s="88"/>
      <c r="S348" s="88"/>
      <c r="T348" s="88"/>
      <c r="U348" s="88"/>
      <c r="V348" s="88"/>
      <c r="W348" s="88"/>
      <c r="X348" s="88"/>
      <c r="Y348" s="88"/>
      <c r="Z348" s="88"/>
      <c r="AA348" s="88"/>
    </row>
    <row r="349">
      <c r="A349" s="88"/>
      <c r="B349" s="88"/>
      <c r="C349" s="88"/>
      <c r="D349" s="88"/>
      <c r="E349" s="88"/>
      <c r="F349" s="88"/>
      <c r="G349" s="88"/>
      <c r="H349" s="88"/>
      <c r="I349" s="88"/>
      <c r="J349" s="88"/>
      <c r="K349" s="88"/>
      <c r="L349" s="88"/>
      <c r="M349" s="88"/>
      <c r="N349" s="88"/>
      <c r="O349" s="88"/>
      <c r="P349" s="88"/>
      <c r="Q349" s="88"/>
      <c r="R349" s="88"/>
      <c r="S349" s="88"/>
      <c r="T349" s="88"/>
      <c r="U349" s="88"/>
      <c r="V349" s="88"/>
      <c r="W349" s="88"/>
      <c r="X349" s="88"/>
      <c r="Y349" s="88"/>
      <c r="Z349" s="88"/>
      <c r="AA349" s="88"/>
    </row>
    <row r="350">
      <c r="A350" s="88"/>
      <c r="B350" s="88"/>
      <c r="C350" s="88"/>
      <c r="D350" s="88"/>
      <c r="E350" s="88"/>
      <c r="F350" s="88"/>
      <c r="G350" s="88"/>
      <c r="H350" s="88"/>
      <c r="I350" s="88"/>
      <c r="J350" s="88"/>
      <c r="K350" s="88"/>
      <c r="L350" s="88"/>
      <c r="M350" s="88"/>
      <c r="N350" s="88"/>
      <c r="O350" s="88"/>
      <c r="P350" s="88"/>
      <c r="Q350" s="88"/>
      <c r="R350" s="88"/>
      <c r="S350" s="88"/>
      <c r="T350" s="88"/>
      <c r="U350" s="88"/>
      <c r="V350" s="88"/>
      <c r="W350" s="88"/>
      <c r="X350" s="88"/>
      <c r="Y350" s="88"/>
      <c r="Z350" s="88"/>
      <c r="AA350" s="88"/>
    </row>
    <row r="351">
      <c r="A351" s="88"/>
      <c r="B351" s="88"/>
      <c r="C351" s="88"/>
      <c r="D351" s="88"/>
      <c r="E351" s="88"/>
      <c r="F351" s="88"/>
      <c r="G351" s="88"/>
      <c r="H351" s="88"/>
      <c r="I351" s="88"/>
      <c r="J351" s="88"/>
      <c r="K351" s="88"/>
      <c r="L351" s="88"/>
      <c r="M351" s="88"/>
      <c r="N351" s="88"/>
      <c r="O351" s="88"/>
      <c r="P351" s="88"/>
      <c r="Q351" s="88"/>
      <c r="R351" s="88"/>
      <c r="S351" s="88"/>
      <c r="T351" s="88"/>
      <c r="U351" s="88"/>
      <c r="V351" s="88"/>
      <c r="W351" s="88"/>
      <c r="X351" s="88"/>
      <c r="Y351" s="88"/>
      <c r="Z351" s="88"/>
      <c r="AA351" s="88"/>
    </row>
    <row r="352">
      <c r="A352" s="88"/>
      <c r="B352" s="88"/>
      <c r="C352" s="88"/>
      <c r="D352" s="88"/>
      <c r="E352" s="88"/>
      <c r="F352" s="88"/>
      <c r="G352" s="88"/>
      <c r="H352" s="88"/>
      <c r="I352" s="88"/>
      <c r="J352" s="88"/>
      <c r="K352" s="88"/>
      <c r="L352" s="88"/>
      <c r="M352" s="88"/>
      <c r="N352" s="88"/>
      <c r="O352" s="88"/>
      <c r="P352" s="88"/>
      <c r="Q352" s="88"/>
      <c r="R352" s="88"/>
      <c r="S352" s="88"/>
      <c r="T352" s="88"/>
      <c r="U352" s="88"/>
      <c r="V352" s="88"/>
      <c r="W352" s="88"/>
      <c r="X352" s="88"/>
      <c r="Y352" s="88"/>
      <c r="Z352" s="88"/>
      <c r="AA352" s="88"/>
    </row>
    <row r="353">
      <c r="A353" s="88"/>
      <c r="B353" s="88"/>
      <c r="C353" s="88"/>
      <c r="D353" s="88"/>
      <c r="E353" s="88"/>
      <c r="F353" s="88"/>
      <c r="G353" s="88"/>
      <c r="H353" s="88"/>
      <c r="I353" s="88"/>
      <c r="J353" s="88"/>
      <c r="K353" s="88"/>
      <c r="L353" s="88"/>
      <c r="M353" s="88"/>
      <c r="N353" s="88"/>
      <c r="O353" s="88"/>
      <c r="P353" s="88"/>
      <c r="Q353" s="88"/>
      <c r="R353" s="88"/>
      <c r="S353" s="88"/>
      <c r="T353" s="88"/>
      <c r="U353" s="88"/>
      <c r="V353" s="88"/>
      <c r="W353" s="88"/>
      <c r="X353" s="88"/>
      <c r="Y353" s="88"/>
      <c r="Z353" s="88"/>
      <c r="AA353" s="88"/>
    </row>
    <row r="354">
      <c r="A354" s="88"/>
      <c r="B354" s="88"/>
      <c r="C354" s="88"/>
      <c r="D354" s="88"/>
      <c r="E354" s="88"/>
      <c r="F354" s="88"/>
      <c r="G354" s="88"/>
      <c r="H354" s="88"/>
      <c r="I354" s="88"/>
      <c r="J354" s="88"/>
      <c r="K354" s="88"/>
      <c r="L354" s="88"/>
      <c r="M354" s="88"/>
      <c r="N354" s="88"/>
      <c r="O354" s="88"/>
      <c r="P354" s="88"/>
      <c r="Q354" s="88"/>
      <c r="R354" s="88"/>
      <c r="S354" s="88"/>
      <c r="T354" s="88"/>
      <c r="U354" s="88"/>
      <c r="V354" s="88"/>
      <c r="W354" s="88"/>
      <c r="X354" s="88"/>
      <c r="Y354" s="88"/>
      <c r="Z354" s="88"/>
      <c r="AA354" s="88"/>
    </row>
    <row r="355">
      <c r="A355" s="88"/>
      <c r="B355" s="88"/>
      <c r="C355" s="88"/>
      <c r="D355" s="88"/>
      <c r="E355" s="88"/>
      <c r="F355" s="88"/>
      <c r="G355" s="88"/>
      <c r="H355" s="88"/>
      <c r="I355" s="88"/>
      <c r="J355" s="88"/>
      <c r="K355" s="88"/>
      <c r="L355" s="88"/>
      <c r="M355" s="88"/>
      <c r="N355" s="88"/>
      <c r="O355" s="88"/>
      <c r="P355" s="88"/>
      <c r="Q355" s="88"/>
      <c r="R355" s="88"/>
      <c r="S355" s="88"/>
      <c r="T355" s="88"/>
      <c r="U355" s="88"/>
      <c r="V355" s="88"/>
      <c r="W355" s="88"/>
      <c r="X355" s="88"/>
      <c r="Y355" s="88"/>
      <c r="Z355" s="88"/>
      <c r="AA355" s="88"/>
    </row>
    <row r="356">
      <c r="A356" s="88"/>
      <c r="B356" s="88"/>
      <c r="C356" s="88"/>
      <c r="D356" s="88"/>
      <c r="E356" s="88"/>
      <c r="F356" s="88"/>
      <c r="G356" s="88"/>
      <c r="H356" s="88"/>
      <c r="I356" s="88"/>
      <c r="J356" s="88"/>
      <c r="K356" s="88"/>
      <c r="L356" s="88"/>
      <c r="M356" s="88"/>
      <c r="N356" s="88"/>
      <c r="O356" s="88"/>
      <c r="P356" s="88"/>
      <c r="Q356" s="88"/>
      <c r="R356" s="88"/>
      <c r="S356" s="88"/>
      <c r="T356" s="88"/>
      <c r="U356" s="88"/>
      <c r="V356" s="88"/>
      <c r="W356" s="88"/>
      <c r="X356" s="88"/>
      <c r="Y356" s="88"/>
      <c r="Z356" s="88"/>
      <c r="AA356" s="88"/>
    </row>
    <row r="357">
      <c r="A357" s="88"/>
      <c r="B357" s="88"/>
      <c r="C357" s="88"/>
      <c r="D357" s="88"/>
      <c r="E357" s="88"/>
      <c r="F357" s="88"/>
      <c r="G357" s="88"/>
      <c r="H357" s="88"/>
      <c r="I357" s="88"/>
      <c r="J357" s="88"/>
      <c r="K357" s="88"/>
      <c r="L357" s="88"/>
      <c r="M357" s="88"/>
      <c r="N357" s="88"/>
      <c r="O357" s="88"/>
      <c r="P357" s="88"/>
      <c r="Q357" s="88"/>
      <c r="R357" s="88"/>
      <c r="S357" s="88"/>
      <c r="T357" s="88"/>
      <c r="U357" s="88"/>
      <c r="V357" s="88"/>
      <c r="W357" s="88"/>
      <c r="X357" s="88"/>
      <c r="Y357" s="88"/>
      <c r="Z357" s="88"/>
      <c r="AA357" s="88"/>
    </row>
    <row r="358">
      <c r="A358" s="88"/>
      <c r="B358" s="88"/>
      <c r="C358" s="88"/>
      <c r="D358" s="88"/>
      <c r="E358" s="88"/>
      <c r="F358" s="88"/>
      <c r="G358" s="88"/>
      <c r="H358" s="88"/>
      <c r="I358" s="88"/>
      <c r="J358" s="88"/>
      <c r="K358" s="88"/>
      <c r="L358" s="88"/>
      <c r="M358" s="88"/>
      <c r="N358" s="88"/>
      <c r="O358" s="88"/>
      <c r="P358" s="88"/>
      <c r="Q358" s="88"/>
      <c r="R358" s="88"/>
      <c r="S358" s="88"/>
      <c r="T358" s="88"/>
      <c r="U358" s="88"/>
      <c r="V358" s="88"/>
      <c r="W358" s="88"/>
      <c r="X358" s="88"/>
      <c r="Y358" s="88"/>
      <c r="Z358" s="88"/>
      <c r="AA358" s="88"/>
    </row>
    <row r="359">
      <c r="A359" s="88"/>
      <c r="B359" s="88"/>
      <c r="C359" s="88"/>
      <c r="D359" s="88"/>
      <c r="E359" s="88"/>
      <c r="F359" s="88"/>
      <c r="G359" s="88"/>
      <c r="H359" s="88"/>
      <c r="I359" s="88"/>
      <c r="J359" s="88"/>
      <c r="K359" s="88"/>
      <c r="L359" s="88"/>
      <c r="M359" s="88"/>
      <c r="N359" s="88"/>
      <c r="O359" s="88"/>
      <c r="P359" s="88"/>
      <c r="Q359" s="88"/>
      <c r="R359" s="88"/>
      <c r="S359" s="88"/>
      <c r="T359" s="88"/>
      <c r="U359" s="88"/>
      <c r="V359" s="88"/>
      <c r="W359" s="88"/>
      <c r="X359" s="88"/>
      <c r="Y359" s="88"/>
      <c r="Z359" s="88"/>
      <c r="AA359" s="88"/>
    </row>
    <row r="360">
      <c r="A360" s="88"/>
      <c r="B360" s="88"/>
      <c r="C360" s="88"/>
      <c r="D360" s="88"/>
      <c r="E360" s="88"/>
      <c r="F360" s="88"/>
      <c r="G360" s="88"/>
      <c r="H360" s="88"/>
      <c r="I360" s="88"/>
      <c r="J360" s="88"/>
      <c r="K360" s="88"/>
      <c r="L360" s="88"/>
      <c r="M360" s="88"/>
      <c r="N360" s="88"/>
      <c r="O360" s="88"/>
      <c r="P360" s="88"/>
      <c r="Q360" s="88"/>
      <c r="R360" s="88"/>
      <c r="S360" s="88"/>
      <c r="T360" s="88"/>
      <c r="U360" s="88"/>
      <c r="V360" s="88"/>
      <c r="W360" s="88"/>
      <c r="X360" s="88"/>
      <c r="Y360" s="88"/>
      <c r="Z360" s="88"/>
      <c r="AA360" s="88"/>
    </row>
    <row r="361">
      <c r="A361" s="88"/>
      <c r="B361" s="88"/>
      <c r="C361" s="88"/>
      <c r="D361" s="88"/>
      <c r="E361" s="88"/>
      <c r="F361" s="88"/>
      <c r="G361" s="88"/>
      <c r="H361" s="88"/>
      <c r="I361" s="88"/>
      <c r="J361" s="88"/>
      <c r="K361" s="88"/>
      <c r="L361" s="88"/>
      <c r="M361" s="88"/>
      <c r="N361" s="88"/>
      <c r="O361" s="88"/>
      <c r="P361" s="88"/>
      <c r="Q361" s="88"/>
      <c r="R361" s="88"/>
      <c r="S361" s="88"/>
      <c r="T361" s="88"/>
      <c r="U361" s="88"/>
      <c r="V361" s="88"/>
      <c r="W361" s="88"/>
      <c r="X361" s="88"/>
      <c r="Y361" s="88"/>
      <c r="Z361" s="88"/>
      <c r="AA361" s="88"/>
    </row>
    <row r="362">
      <c r="A362" s="88"/>
      <c r="B362" s="88"/>
      <c r="C362" s="88"/>
      <c r="D362" s="88"/>
      <c r="E362" s="88"/>
      <c r="F362" s="88"/>
      <c r="G362" s="88"/>
      <c r="H362" s="88"/>
      <c r="I362" s="88"/>
      <c r="J362" s="88"/>
      <c r="K362" s="88"/>
      <c r="L362" s="88"/>
      <c r="M362" s="88"/>
      <c r="N362" s="88"/>
      <c r="O362" s="88"/>
      <c r="P362" s="88"/>
      <c r="Q362" s="88"/>
      <c r="R362" s="88"/>
      <c r="S362" s="88"/>
      <c r="T362" s="88"/>
      <c r="U362" s="88"/>
      <c r="V362" s="88"/>
      <c r="W362" s="88"/>
      <c r="X362" s="88"/>
      <c r="Y362" s="88"/>
      <c r="Z362" s="88"/>
      <c r="AA362" s="88"/>
    </row>
    <row r="363">
      <c r="A363" s="88"/>
      <c r="B363" s="88"/>
      <c r="C363" s="88"/>
      <c r="D363" s="88"/>
      <c r="E363" s="88"/>
      <c r="F363" s="88"/>
      <c r="G363" s="88"/>
      <c r="H363" s="88"/>
      <c r="I363" s="88"/>
      <c r="J363" s="88"/>
      <c r="K363" s="88"/>
      <c r="L363" s="88"/>
      <c r="M363" s="88"/>
      <c r="N363" s="88"/>
      <c r="O363" s="88"/>
      <c r="P363" s="88"/>
      <c r="Q363" s="88"/>
      <c r="R363" s="88"/>
      <c r="S363" s="88"/>
      <c r="T363" s="88"/>
      <c r="U363" s="88"/>
      <c r="V363" s="88"/>
      <c r="W363" s="88"/>
      <c r="X363" s="88"/>
      <c r="Y363" s="88"/>
      <c r="Z363" s="88"/>
      <c r="AA363" s="88"/>
    </row>
    <row r="364">
      <c r="A364" s="88"/>
      <c r="B364" s="88"/>
      <c r="C364" s="88"/>
      <c r="D364" s="88"/>
      <c r="E364" s="88"/>
      <c r="F364" s="88"/>
      <c r="G364" s="88"/>
      <c r="H364" s="88"/>
      <c r="I364" s="88"/>
      <c r="J364" s="88"/>
      <c r="K364" s="88"/>
      <c r="L364" s="88"/>
      <c r="M364" s="88"/>
      <c r="N364" s="88"/>
      <c r="O364" s="88"/>
      <c r="P364" s="88"/>
      <c r="Q364" s="88"/>
      <c r="R364" s="88"/>
      <c r="S364" s="88"/>
      <c r="T364" s="88"/>
      <c r="U364" s="88"/>
      <c r="V364" s="88"/>
      <c r="W364" s="88"/>
      <c r="X364" s="88"/>
      <c r="Y364" s="88"/>
      <c r="Z364" s="88"/>
      <c r="AA364" s="88"/>
    </row>
    <row r="365">
      <c r="A365" s="88"/>
      <c r="B365" s="88"/>
      <c r="C365" s="88"/>
      <c r="D365" s="88"/>
      <c r="E365" s="88"/>
      <c r="F365" s="88"/>
      <c r="G365" s="88"/>
      <c r="H365" s="88"/>
      <c r="I365" s="88"/>
      <c r="J365" s="88"/>
      <c r="K365" s="88"/>
      <c r="L365" s="88"/>
      <c r="M365" s="88"/>
      <c r="N365" s="88"/>
      <c r="O365" s="88"/>
      <c r="P365" s="88"/>
      <c r="Q365" s="88"/>
      <c r="R365" s="88"/>
      <c r="S365" s="88"/>
      <c r="T365" s="88"/>
      <c r="U365" s="88"/>
      <c r="V365" s="88"/>
      <c r="W365" s="88"/>
      <c r="X365" s="88"/>
      <c r="Y365" s="88"/>
      <c r="Z365" s="88"/>
      <c r="AA365" s="88"/>
    </row>
    <row r="366">
      <c r="A366" s="88"/>
      <c r="B366" s="88"/>
      <c r="C366" s="88"/>
      <c r="D366" s="88"/>
      <c r="E366" s="88"/>
      <c r="F366" s="88"/>
      <c r="G366" s="88"/>
      <c r="H366" s="88"/>
      <c r="I366" s="88"/>
      <c r="J366" s="88"/>
      <c r="K366" s="88"/>
      <c r="L366" s="88"/>
      <c r="M366" s="88"/>
      <c r="N366" s="88"/>
      <c r="O366" s="88"/>
      <c r="P366" s="88"/>
      <c r="Q366" s="88"/>
      <c r="R366" s="88"/>
      <c r="S366" s="88"/>
      <c r="T366" s="88"/>
      <c r="U366" s="88"/>
      <c r="V366" s="88"/>
      <c r="W366" s="88"/>
      <c r="X366" s="88"/>
      <c r="Y366" s="88"/>
      <c r="Z366" s="88"/>
      <c r="AA366" s="88"/>
    </row>
    <row r="367">
      <c r="A367" s="88"/>
      <c r="B367" s="88"/>
      <c r="C367" s="88"/>
      <c r="D367" s="88"/>
      <c r="E367" s="88"/>
      <c r="F367" s="88"/>
      <c r="G367" s="88"/>
      <c r="H367" s="88"/>
      <c r="I367" s="88"/>
      <c r="J367" s="88"/>
      <c r="K367" s="88"/>
      <c r="L367" s="88"/>
      <c r="M367" s="88"/>
      <c r="N367" s="88"/>
      <c r="O367" s="88"/>
      <c r="P367" s="88"/>
      <c r="Q367" s="88"/>
      <c r="R367" s="88"/>
      <c r="S367" s="88"/>
      <c r="T367" s="88"/>
      <c r="U367" s="88"/>
      <c r="V367" s="88"/>
      <c r="W367" s="88"/>
      <c r="X367" s="88"/>
      <c r="Y367" s="88"/>
      <c r="Z367" s="88"/>
      <c r="AA367" s="88"/>
    </row>
    <row r="368">
      <c r="A368" s="88"/>
      <c r="B368" s="88"/>
      <c r="C368" s="88"/>
      <c r="D368" s="88"/>
      <c r="E368" s="88"/>
      <c r="F368" s="88"/>
      <c r="G368" s="88"/>
      <c r="H368" s="88"/>
      <c r="I368" s="88"/>
      <c r="J368" s="88"/>
      <c r="K368" s="88"/>
      <c r="L368" s="88"/>
      <c r="M368" s="88"/>
      <c r="N368" s="88"/>
      <c r="O368" s="88"/>
      <c r="P368" s="88"/>
      <c r="Q368" s="88"/>
      <c r="R368" s="88"/>
      <c r="S368" s="88"/>
      <c r="T368" s="88"/>
      <c r="U368" s="88"/>
      <c r="V368" s="88"/>
      <c r="W368" s="88"/>
      <c r="X368" s="88"/>
      <c r="Y368" s="88"/>
      <c r="Z368" s="88"/>
      <c r="AA368" s="88"/>
    </row>
    <row r="369">
      <c r="A369" s="88"/>
      <c r="B369" s="88"/>
      <c r="C369" s="88"/>
      <c r="D369" s="88"/>
      <c r="E369" s="88"/>
      <c r="F369" s="88"/>
      <c r="G369" s="88"/>
      <c r="H369" s="88"/>
      <c r="I369" s="88"/>
      <c r="J369" s="88"/>
      <c r="K369" s="88"/>
      <c r="L369" s="88"/>
      <c r="M369" s="88"/>
      <c r="N369" s="88"/>
      <c r="O369" s="88"/>
      <c r="P369" s="88"/>
      <c r="Q369" s="88"/>
      <c r="R369" s="88"/>
      <c r="S369" s="88"/>
      <c r="T369" s="88"/>
      <c r="U369" s="88"/>
      <c r="V369" s="88"/>
      <c r="W369" s="88"/>
      <c r="X369" s="88"/>
      <c r="Y369" s="88"/>
      <c r="Z369" s="88"/>
      <c r="AA369" s="88"/>
    </row>
    <row r="370">
      <c r="A370" s="88"/>
      <c r="B370" s="88"/>
      <c r="C370" s="88"/>
      <c r="D370" s="88"/>
      <c r="E370" s="88"/>
      <c r="F370" s="88"/>
      <c r="G370" s="88"/>
      <c r="H370" s="88"/>
      <c r="I370" s="88"/>
      <c r="J370" s="88"/>
      <c r="K370" s="88"/>
      <c r="L370" s="88"/>
      <c r="M370" s="88"/>
      <c r="N370" s="88"/>
      <c r="O370" s="88"/>
      <c r="P370" s="88"/>
      <c r="Q370" s="88"/>
      <c r="R370" s="88"/>
      <c r="S370" s="88"/>
      <c r="T370" s="88"/>
      <c r="U370" s="88"/>
      <c r="V370" s="88"/>
      <c r="W370" s="88"/>
      <c r="X370" s="88"/>
      <c r="Y370" s="88"/>
      <c r="Z370" s="88"/>
      <c r="AA370" s="88"/>
    </row>
    <row r="371">
      <c r="A371" s="88"/>
      <c r="B371" s="88"/>
      <c r="C371" s="88"/>
      <c r="D371" s="88"/>
      <c r="E371" s="88"/>
      <c r="F371" s="88"/>
      <c r="G371" s="88"/>
      <c r="H371" s="88"/>
      <c r="I371" s="88"/>
      <c r="J371" s="88"/>
      <c r="K371" s="88"/>
      <c r="L371" s="88"/>
      <c r="M371" s="88"/>
      <c r="N371" s="88"/>
      <c r="O371" s="88"/>
      <c r="P371" s="88"/>
      <c r="Q371" s="88"/>
      <c r="R371" s="88"/>
      <c r="S371" s="88"/>
      <c r="T371" s="88"/>
      <c r="U371" s="88"/>
      <c r="V371" s="88"/>
      <c r="W371" s="88"/>
      <c r="X371" s="88"/>
      <c r="Y371" s="88"/>
      <c r="Z371" s="88"/>
      <c r="AA371" s="88"/>
    </row>
    <row r="372">
      <c r="A372" s="88"/>
      <c r="B372" s="88"/>
      <c r="C372" s="88"/>
      <c r="D372" s="88"/>
      <c r="E372" s="88"/>
      <c r="F372" s="88"/>
      <c r="G372" s="88"/>
      <c r="H372" s="88"/>
      <c r="I372" s="88"/>
      <c r="J372" s="88"/>
      <c r="K372" s="88"/>
      <c r="L372" s="88"/>
      <c r="M372" s="88"/>
      <c r="N372" s="88"/>
      <c r="O372" s="88"/>
      <c r="P372" s="88"/>
      <c r="Q372" s="88"/>
      <c r="R372" s="88"/>
      <c r="S372" s="88"/>
      <c r="T372" s="88"/>
      <c r="U372" s="88"/>
      <c r="V372" s="88"/>
      <c r="W372" s="88"/>
      <c r="X372" s="88"/>
      <c r="Y372" s="88"/>
      <c r="Z372" s="88"/>
      <c r="AA372" s="88"/>
    </row>
    <row r="373">
      <c r="A373" s="88"/>
      <c r="B373" s="88"/>
      <c r="C373" s="88"/>
      <c r="D373" s="88"/>
      <c r="E373" s="88"/>
      <c r="F373" s="88"/>
      <c r="G373" s="88"/>
      <c r="H373" s="88"/>
      <c r="I373" s="88"/>
      <c r="J373" s="88"/>
      <c r="K373" s="88"/>
      <c r="L373" s="88"/>
      <c r="M373" s="88"/>
      <c r="N373" s="88"/>
      <c r="O373" s="88"/>
      <c r="P373" s="88"/>
      <c r="Q373" s="88"/>
      <c r="R373" s="88"/>
      <c r="S373" s="88"/>
      <c r="T373" s="88"/>
      <c r="U373" s="88"/>
      <c r="V373" s="88"/>
      <c r="W373" s="88"/>
      <c r="X373" s="88"/>
      <c r="Y373" s="88"/>
      <c r="Z373" s="88"/>
      <c r="AA373" s="88"/>
    </row>
    <row r="374">
      <c r="A374" s="88"/>
      <c r="B374" s="88"/>
      <c r="C374" s="88"/>
      <c r="D374" s="88"/>
      <c r="E374" s="88"/>
      <c r="F374" s="88"/>
      <c r="G374" s="88"/>
      <c r="H374" s="88"/>
      <c r="I374" s="88"/>
      <c r="J374" s="88"/>
      <c r="K374" s="88"/>
      <c r="L374" s="88"/>
      <c r="M374" s="88"/>
      <c r="N374" s="88"/>
      <c r="O374" s="88"/>
      <c r="P374" s="88"/>
      <c r="Q374" s="88"/>
      <c r="R374" s="88"/>
      <c r="S374" s="88"/>
      <c r="T374" s="88"/>
      <c r="U374" s="88"/>
      <c r="V374" s="88"/>
      <c r="W374" s="88"/>
      <c r="X374" s="88"/>
      <c r="Y374" s="88"/>
      <c r="Z374" s="88"/>
      <c r="AA374" s="88"/>
    </row>
    <row r="375">
      <c r="A375" s="88"/>
      <c r="B375" s="88"/>
      <c r="C375" s="88"/>
      <c r="D375" s="88"/>
      <c r="E375" s="88"/>
      <c r="F375" s="88"/>
      <c r="G375" s="88"/>
      <c r="H375" s="88"/>
      <c r="I375" s="88"/>
      <c r="J375" s="88"/>
      <c r="K375" s="88"/>
      <c r="L375" s="88"/>
      <c r="M375" s="88"/>
      <c r="N375" s="88"/>
      <c r="O375" s="88"/>
      <c r="P375" s="88"/>
      <c r="Q375" s="88"/>
      <c r="R375" s="88"/>
      <c r="S375" s="88"/>
      <c r="T375" s="88"/>
      <c r="U375" s="88"/>
      <c r="V375" s="88"/>
      <c r="W375" s="88"/>
      <c r="X375" s="88"/>
      <c r="Y375" s="88"/>
      <c r="Z375" s="88"/>
      <c r="AA375" s="88"/>
    </row>
    <row r="376">
      <c r="A376" s="88"/>
      <c r="B376" s="88"/>
      <c r="C376" s="88"/>
      <c r="D376" s="88"/>
      <c r="E376" s="88"/>
      <c r="F376" s="88"/>
      <c r="G376" s="88"/>
      <c r="H376" s="88"/>
      <c r="I376" s="88"/>
      <c r="J376" s="88"/>
      <c r="K376" s="88"/>
      <c r="L376" s="88"/>
      <c r="M376" s="88"/>
      <c r="N376" s="88"/>
      <c r="O376" s="88"/>
      <c r="P376" s="88"/>
      <c r="Q376" s="88"/>
      <c r="R376" s="88"/>
      <c r="S376" s="88"/>
      <c r="T376" s="88"/>
      <c r="U376" s="88"/>
      <c r="V376" s="88"/>
      <c r="W376" s="88"/>
      <c r="X376" s="88"/>
      <c r="Y376" s="88"/>
      <c r="Z376" s="88"/>
      <c r="AA376" s="88"/>
    </row>
    <row r="377">
      <c r="A377" s="88"/>
      <c r="B377" s="88"/>
      <c r="C377" s="88"/>
      <c r="D377" s="88"/>
      <c r="E377" s="88"/>
      <c r="F377" s="88"/>
      <c r="G377" s="88"/>
      <c r="H377" s="88"/>
      <c r="I377" s="88"/>
      <c r="J377" s="88"/>
      <c r="K377" s="88"/>
      <c r="L377" s="88"/>
      <c r="M377" s="88"/>
      <c r="N377" s="88"/>
      <c r="O377" s="88"/>
      <c r="P377" s="88"/>
      <c r="Q377" s="88"/>
      <c r="R377" s="88"/>
      <c r="S377" s="88"/>
      <c r="T377" s="88"/>
      <c r="U377" s="88"/>
      <c r="V377" s="88"/>
      <c r="W377" s="88"/>
      <c r="X377" s="88"/>
      <c r="Y377" s="88"/>
      <c r="Z377" s="88"/>
      <c r="AA377" s="88"/>
    </row>
    <row r="378">
      <c r="A378" s="88"/>
      <c r="B378" s="88"/>
      <c r="C378" s="88"/>
      <c r="D378" s="88"/>
      <c r="E378" s="88"/>
      <c r="F378" s="88"/>
      <c r="G378" s="88"/>
      <c r="H378" s="88"/>
      <c r="I378" s="88"/>
      <c r="J378" s="88"/>
      <c r="K378" s="88"/>
      <c r="L378" s="88"/>
      <c r="M378" s="88"/>
      <c r="N378" s="88"/>
      <c r="O378" s="88"/>
      <c r="P378" s="88"/>
      <c r="Q378" s="88"/>
      <c r="R378" s="88"/>
      <c r="S378" s="88"/>
      <c r="T378" s="88"/>
      <c r="U378" s="88"/>
      <c r="V378" s="88"/>
      <c r="W378" s="88"/>
      <c r="X378" s="88"/>
      <c r="Y378" s="88"/>
      <c r="Z378" s="88"/>
      <c r="AA378" s="88"/>
    </row>
    <row r="379">
      <c r="A379" s="88"/>
      <c r="B379" s="88"/>
      <c r="C379" s="88"/>
      <c r="D379" s="88"/>
      <c r="E379" s="88"/>
      <c r="F379" s="88"/>
      <c r="G379" s="88"/>
      <c r="H379" s="88"/>
      <c r="I379" s="88"/>
      <c r="J379" s="88"/>
      <c r="K379" s="88"/>
      <c r="L379" s="88"/>
      <c r="M379" s="88"/>
      <c r="N379" s="88"/>
      <c r="O379" s="88"/>
      <c r="P379" s="88"/>
      <c r="Q379" s="88"/>
      <c r="R379" s="88"/>
      <c r="S379" s="88"/>
      <c r="T379" s="88"/>
      <c r="U379" s="88"/>
      <c r="V379" s="88"/>
      <c r="W379" s="88"/>
      <c r="X379" s="88"/>
      <c r="Y379" s="88"/>
      <c r="Z379" s="88"/>
      <c r="AA379" s="88"/>
    </row>
    <row r="380">
      <c r="A380" s="88"/>
      <c r="B380" s="88"/>
      <c r="C380" s="88"/>
      <c r="D380" s="88"/>
      <c r="E380" s="88"/>
      <c r="F380" s="88"/>
      <c r="G380" s="88"/>
      <c r="H380" s="88"/>
      <c r="I380" s="88"/>
      <c r="J380" s="88"/>
      <c r="K380" s="88"/>
      <c r="L380" s="88"/>
      <c r="M380" s="88"/>
      <c r="N380" s="88"/>
      <c r="O380" s="88"/>
      <c r="P380" s="88"/>
      <c r="Q380" s="88"/>
      <c r="R380" s="88"/>
      <c r="S380" s="88"/>
      <c r="T380" s="88"/>
      <c r="U380" s="88"/>
      <c r="V380" s="88"/>
      <c r="W380" s="88"/>
      <c r="X380" s="88"/>
      <c r="Y380" s="88"/>
      <c r="Z380" s="88"/>
      <c r="AA380" s="88"/>
    </row>
    <row r="381">
      <c r="A381" s="88"/>
      <c r="B381" s="88"/>
      <c r="C381" s="88"/>
      <c r="D381" s="88"/>
      <c r="E381" s="88"/>
      <c r="F381" s="88"/>
      <c r="G381" s="88"/>
      <c r="H381" s="88"/>
      <c r="I381" s="88"/>
      <c r="J381" s="88"/>
      <c r="K381" s="88"/>
      <c r="L381" s="88"/>
      <c r="M381" s="88"/>
      <c r="N381" s="88"/>
      <c r="O381" s="88"/>
      <c r="P381" s="88"/>
      <c r="Q381" s="88"/>
      <c r="R381" s="88"/>
      <c r="S381" s="88"/>
      <c r="T381" s="88"/>
      <c r="U381" s="88"/>
      <c r="V381" s="88"/>
      <c r="W381" s="88"/>
      <c r="X381" s="88"/>
      <c r="Y381" s="88"/>
      <c r="Z381" s="88"/>
      <c r="AA381" s="88"/>
    </row>
    <row r="382">
      <c r="A382" s="88"/>
      <c r="B382" s="88"/>
      <c r="C382" s="88"/>
      <c r="D382" s="88"/>
      <c r="E382" s="88"/>
      <c r="F382" s="88"/>
      <c r="G382" s="88"/>
      <c r="H382" s="88"/>
      <c r="I382" s="88"/>
      <c r="J382" s="88"/>
      <c r="K382" s="88"/>
      <c r="L382" s="88"/>
      <c r="M382" s="88"/>
      <c r="N382" s="88"/>
      <c r="O382" s="88"/>
      <c r="P382" s="88"/>
      <c r="Q382" s="88"/>
      <c r="R382" s="88"/>
      <c r="S382" s="88"/>
      <c r="T382" s="88"/>
      <c r="U382" s="88"/>
      <c r="V382" s="88"/>
      <c r="W382" s="88"/>
      <c r="X382" s="88"/>
      <c r="Y382" s="88"/>
      <c r="Z382" s="88"/>
      <c r="AA382" s="88"/>
    </row>
    <row r="383">
      <c r="A383" s="88"/>
      <c r="B383" s="88"/>
      <c r="C383" s="88"/>
      <c r="D383" s="88"/>
      <c r="E383" s="88"/>
      <c r="F383" s="88"/>
      <c r="G383" s="88"/>
      <c r="H383" s="88"/>
      <c r="I383" s="88"/>
      <c r="J383" s="88"/>
      <c r="K383" s="88"/>
      <c r="L383" s="88"/>
      <c r="M383" s="88"/>
      <c r="N383" s="88"/>
      <c r="O383" s="88"/>
      <c r="P383" s="88"/>
      <c r="Q383" s="88"/>
      <c r="R383" s="88"/>
      <c r="S383" s="88"/>
      <c r="T383" s="88"/>
      <c r="U383" s="88"/>
      <c r="V383" s="88"/>
      <c r="W383" s="88"/>
      <c r="X383" s="88"/>
      <c r="Y383" s="88"/>
      <c r="Z383" s="88"/>
      <c r="AA383" s="88"/>
    </row>
    <row r="384">
      <c r="A384" s="88"/>
      <c r="B384" s="88"/>
      <c r="C384" s="88"/>
      <c r="D384" s="88"/>
      <c r="E384" s="88"/>
      <c r="F384" s="88"/>
      <c r="G384" s="88"/>
      <c r="H384" s="88"/>
      <c r="I384" s="88"/>
      <c r="J384" s="88"/>
      <c r="K384" s="88"/>
      <c r="L384" s="88"/>
      <c r="M384" s="88"/>
      <c r="N384" s="88"/>
      <c r="O384" s="88"/>
      <c r="P384" s="88"/>
      <c r="Q384" s="88"/>
      <c r="R384" s="88"/>
      <c r="S384" s="88"/>
      <c r="T384" s="88"/>
      <c r="U384" s="88"/>
      <c r="V384" s="88"/>
      <c r="W384" s="88"/>
      <c r="X384" s="88"/>
      <c r="Y384" s="88"/>
      <c r="Z384" s="88"/>
      <c r="AA384" s="88"/>
    </row>
    <row r="385">
      <c r="A385" s="88"/>
      <c r="B385" s="88"/>
      <c r="C385" s="88"/>
      <c r="D385" s="88"/>
      <c r="E385" s="88"/>
      <c r="F385" s="88"/>
      <c r="G385" s="88"/>
      <c r="H385" s="88"/>
      <c r="I385" s="88"/>
      <c r="J385" s="88"/>
      <c r="K385" s="88"/>
      <c r="L385" s="88"/>
      <c r="M385" s="88"/>
      <c r="N385" s="88"/>
      <c r="O385" s="88"/>
      <c r="P385" s="88"/>
      <c r="Q385" s="88"/>
      <c r="R385" s="88"/>
      <c r="S385" s="88"/>
      <c r="T385" s="88"/>
      <c r="U385" s="88"/>
      <c r="V385" s="88"/>
      <c r="W385" s="88"/>
      <c r="X385" s="88"/>
      <c r="Y385" s="88"/>
      <c r="Z385" s="88"/>
      <c r="AA385" s="88"/>
    </row>
    <row r="386">
      <c r="A386" s="88"/>
      <c r="B386" s="88"/>
      <c r="C386" s="88"/>
      <c r="D386" s="88"/>
      <c r="E386" s="88"/>
      <c r="F386" s="88"/>
      <c r="G386" s="88"/>
      <c r="H386" s="88"/>
      <c r="I386" s="88"/>
      <c r="J386" s="88"/>
      <c r="K386" s="88"/>
      <c r="L386" s="88"/>
      <c r="M386" s="88"/>
      <c r="N386" s="88"/>
      <c r="O386" s="88"/>
      <c r="P386" s="88"/>
      <c r="Q386" s="88"/>
      <c r="R386" s="88"/>
      <c r="S386" s="88"/>
      <c r="T386" s="88"/>
      <c r="U386" s="88"/>
      <c r="V386" s="88"/>
      <c r="W386" s="88"/>
      <c r="X386" s="88"/>
      <c r="Y386" s="88"/>
      <c r="Z386" s="88"/>
      <c r="AA386" s="88"/>
    </row>
    <row r="387">
      <c r="A387" s="88"/>
      <c r="B387" s="88"/>
      <c r="C387" s="88"/>
      <c r="D387" s="88"/>
      <c r="E387" s="88"/>
      <c r="F387" s="88"/>
      <c r="G387" s="88"/>
      <c r="H387" s="88"/>
      <c r="I387" s="88"/>
      <c r="J387" s="88"/>
      <c r="K387" s="88"/>
      <c r="L387" s="88"/>
      <c r="M387" s="88"/>
      <c r="N387" s="88"/>
      <c r="O387" s="88"/>
      <c r="P387" s="88"/>
      <c r="Q387" s="88"/>
      <c r="R387" s="88"/>
      <c r="S387" s="88"/>
      <c r="T387" s="88"/>
      <c r="U387" s="88"/>
      <c r="V387" s="88"/>
      <c r="W387" s="88"/>
      <c r="X387" s="88"/>
      <c r="Y387" s="88"/>
      <c r="Z387" s="88"/>
      <c r="AA387" s="88"/>
    </row>
    <row r="388">
      <c r="A388" s="88"/>
      <c r="B388" s="88"/>
      <c r="C388" s="88"/>
      <c r="D388" s="88"/>
      <c r="E388" s="88"/>
      <c r="F388" s="88"/>
      <c r="G388" s="88"/>
      <c r="H388" s="88"/>
      <c r="I388" s="88"/>
      <c r="J388" s="88"/>
      <c r="K388" s="88"/>
      <c r="L388" s="88"/>
      <c r="M388" s="88"/>
      <c r="N388" s="88"/>
      <c r="O388" s="88"/>
      <c r="P388" s="88"/>
      <c r="Q388" s="88"/>
      <c r="R388" s="88"/>
      <c r="S388" s="88"/>
      <c r="T388" s="88"/>
      <c r="U388" s="88"/>
      <c r="V388" s="88"/>
      <c r="W388" s="88"/>
      <c r="X388" s="88"/>
      <c r="Y388" s="88"/>
      <c r="Z388" s="88"/>
      <c r="AA388" s="88"/>
    </row>
    <row r="389">
      <c r="A389" s="88"/>
      <c r="B389" s="88"/>
      <c r="C389" s="88"/>
      <c r="D389" s="88"/>
      <c r="E389" s="88"/>
      <c r="F389" s="88"/>
      <c r="G389" s="88"/>
      <c r="H389" s="88"/>
      <c r="I389" s="88"/>
      <c r="J389" s="88"/>
      <c r="K389" s="88"/>
      <c r="L389" s="88"/>
      <c r="M389" s="88"/>
      <c r="N389" s="88"/>
      <c r="O389" s="88"/>
      <c r="P389" s="88"/>
      <c r="Q389" s="88"/>
      <c r="R389" s="88"/>
      <c r="S389" s="88"/>
      <c r="T389" s="88"/>
      <c r="U389" s="88"/>
      <c r="V389" s="88"/>
      <c r="W389" s="88"/>
      <c r="X389" s="88"/>
      <c r="Y389" s="88"/>
      <c r="Z389" s="88"/>
      <c r="AA389" s="88"/>
    </row>
    <row r="390">
      <c r="A390" s="88"/>
      <c r="B390" s="88"/>
      <c r="C390" s="88"/>
      <c r="D390" s="88"/>
      <c r="E390" s="88"/>
      <c r="F390" s="88"/>
      <c r="G390" s="88"/>
      <c r="H390" s="88"/>
      <c r="I390" s="88"/>
      <c r="J390" s="88"/>
      <c r="K390" s="88"/>
      <c r="L390" s="88"/>
      <c r="M390" s="88"/>
      <c r="N390" s="88"/>
      <c r="O390" s="88"/>
      <c r="P390" s="88"/>
      <c r="Q390" s="88"/>
      <c r="R390" s="88"/>
      <c r="S390" s="88"/>
      <c r="T390" s="88"/>
      <c r="U390" s="88"/>
      <c r="V390" s="88"/>
      <c r="W390" s="88"/>
      <c r="X390" s="88"/>
      <c r="Y390" s="88"/>
      <c r="Z390" s="88"/>
      <c r="AA390" s="88"/>
    </row>
    <row r="391">
      <c r="A391" s="88"/>
      <c r="B391" s="88"/>
      <c r="C391" s="88"/>
      <c r="D391" s="88"/>
      <c r="E391" s="88"/>
      <c r="F391" s="88"/>
      <c r="G391" s="88"/>
      <c r="H391" s="88"/>
      <c r="I391" s="88"/>
      <c r="J391" s="88"/>
      <c r="K391" s="88"/>
      <c r="L391" s="88"/>
      <c r="M391" s="88"/>
      <c r="N391" s="88"/>
      <c r="O391" s="88"/>
      <c r="P391" s="88"/>
      <c r="Q391" s="88"/>
      <c r="R391" s="88"/>
      <c r="S391" s="88"/>
      <c r="T391" s="88"/>
      <c r="U391" s="88"/>
      <c r="V391" s="88"/>
      <c r="W391" s="88"/>
      <c r="X391" s="88"/>
      <c r="Y391" s="88"/>
      <c r="Z391" s="88"/>
      <c r="AA391" s="88"/>
    </row>
    <row r="392">
      <c r="A392" s="88"/>
      <c r="B392" s="88"/>
      <c r="C392" s="88"/>
      <c r="D392" s="88"/>
      <c r="E392" s="88"/>
      <c r="F392" s="88"/>
      <c r="G392" s="88"/>
      <c r="H392" s="88"/>
      <c r="I392" s="88"/>
      <c r="J392" s="88"/>
      <c r="K392" s="88"/>
      <c r="L392" s="88"/>
      <c r="M392" s="88"/>
      <c r="N392" s="88"/>
      <c r="O392" s="88"/>
      <c r="P392" s="88"/>
      <c r="Q392" s="88"/>
      <c r="R392" s="88"/>
      <c r="S392" s="88"/>
      <c r="T392" s="88"/>
      <c r="U392" s="88"/>
      <c r="V392" s="88"/>
      <c r="W392" s="88"/>
      <c r="X392" s="88"/>
      <c r="Y392" s="88"/>
      <c r="Z392" s="88"/>
      <c r="AA392" s="88"/>
    </row>
    <row r="393">
      <c r="A393" s="88"/>
      <c r="B393" s="88"/>
      <c r="C393" s="88"/>
      <c r="D393" s="88"/>
      <c r="E393" s="88"/>
      <c r="F393" s="88"/>
      <c r="G393" s="88"/>
      <c r="H393" s="88"/>
      <c r="I393" s="88"/>
      <c r="J393" s="88"/>
      <c r="K393" s="88"/>
      <c r="L393" s="88"/>
      <c r="M393" s="88"/>
      <c r="N393" s="88"/>
      <c r="O393" s="88"/>
      <c r="P393" s="88"/>
      <c r="Q393" s="88"/>
      <c r="R393" s="88"/>
      <c r="S393" s="88"/>
      <c r="T393" s="88"/>
      <c r="U393" s="88"/>
      <c r="V393" s="88"/>
      <c r="W393" s="88"/>
      <c r="X393" s="88"/>
      <c r="Y393" s="88"/>
      <c r="Z393" s="88"/>
      <c r="AA393" s="88"/>
    </row>
    <row r="394">
      <c r="A394" s="88"/>
      <c r="B394" s="88"/>
      <c r="C394" s="88"/>
      <c r="D394" s="88"/>
      <c r="E394" s="88"/>
      <c r="F394" s="88"/>
      <c r="G394" s="88"/>
      <c r="H394" s="88"/>
      <c r="I394" s="88"/>
      <c r="J394" s="88"/>
      <c r="K394" s="88"/>
      <c r="L394" s="88"/>
      <c r="M394" s="88"/>
      <c r="N394" s="88"/>
      <c r="O394" s="88"/>
      <c r="P394" s="88"/>
      <c r="Q394" s="88"/>
      <c r="R394" s="88"/>
      <c r="S394" s="88"/>
      <c r="T394" s="88"/>
      <c r="U394" s="88"/>
      <c r="V394" s="88"/>
      <c r="W394" s="88"/>
      <c r="X394" s="88"/>
      <c r="Y394" s="88"/>
      <c r="Z394" s="88"/>
      <c r="AA394" s="88"/>
    </row>
    <row r="395">
      <c r="A395" s="88"/>
      <c r="B395" s="88"/>
      <c r="C395" s="88"/>
      <c r="D395" s="88"/>
      <c r="E395" s="88"/>
      <c r="F395" s="88"/>
      <c r="G395" s="88"/>
      <c r="H395" s="88"/>
      <c r="I395" s="88"/>
      <c r="J395" s="88"/>
      <c r="K395" s="88"/>
      <c r="L395" s="88"/>
      <c r="M395" s="88"/>
      <c r="N395" s="88"/>
      <c r="O395" s="88"/>
      <c r="P395" s="88"/>
      <c r="Q395" s="88"/>
      <c r="R395" s="88"/>
      <c r="S395" s="88"/>
      <c r="T395" s="88"/>
      <c r="U395" s="88"/>
      <c r="V395" s="88"/>
      <c r="W395" s="88"/>
      <c r="X395" s="88"/>
      <c r="Y395" s="88"/>
      <c r="Z395" s="88"/>
      <c r="AA395" s="88"/>
    </row>
    <row r="396">
      <c r="A396" s="88"/>
      <c r="B396" s="88"/>
      <c r="C396" s="88"/>
      <c r="D396" s="88"/>
      <c r="E396" s="88"/>
      <c r="F396" s="88"/>
      <c r="G396" s="88"/>
      <c r="H396" s="88"/>
      <c r="I396" s="88"/>
      <c r="J396" s="88"/>
      <c r="K396" s="88"/>
      <c r="L396" s="88"/>
      <c r="M396" s="88"/>
      <c r="N396" s="88"/>
      <c r="O396" s="88"/>
      <c r="P396" s="88"/>
      <c r="Q396" s="88"/>
      <c r="R396" s="88"/>
      <c r="S396" s="88"/>
      <c r="T396" s="88"/>
      <c r="U396" s="88"/>
      <c r="V396" s="88"/>
      <c r="W396" s="88"/>
      <c r="X396" s="88"/>
      <c r="Y396" s="88"/>
      <c r="Z396" s="88"/>
      <c r="AA396" s="88"/>
    </row>
    <row r="397">
      <c r="A397" s="88"/>
      <c r="B397" s="88"/>
      <c r="C397" s="88"/>
      <c r="D397" s="88"/>
      <c r="E397" s="88"/>
      <c r="F397" s="88"/>
      <c r="G397" s="88"/>
      <c r="H397" s="88"/>
      <c r="I397" s="88"/>
      <c r="J397" s="88"/>
      <c r="K397" s="88"/>
      <c r="L397" s="88"/>
      <c r="M397" s="88"/>
      <c r="N397" s="88"/>
      <c r="O397" s="88"/>
      <c r="P397" s="88"/>
      <c r="Q397" s="88"/>
      <c r="R397" s="88"/>
      <c r="S397" s="88"/>
      <c r="T397" s="88"/>
      <c r="U397" s="88"/>
      <c r="V397" s="88"/>
      <c r="W397" s="88"/>
      <c r="X397" s="88"/>
      <c r="Y397" s="88"/>
      <c r="Z397" s="88"/>
      <c r="AA397" s="88"/>
    </row>
    <row r="398">
      <c r="A398" s="88"/>
      <c r="B398" s="88"/>
      <c r="C398" s="88"/>
      <c r="D398" s="88"/>
      <c r="E398" s="88"/>
      <c r="F398" s="88"/>
      <c r="G398" s="88"/>
      <c r="H398" s="88"/>
      <c r="I398" s="88"/>
      <c r="J398" s="88"/>
      <c r="K398" s="88"/>
      <c r="L398" s="88"/>
      <c r="M398" s="88"/>
      <c r="N398" s="88"/>
      <c r="O398" s="88"/>
      <c r="P398" s="88"/>
      <c r="Q398" s="88"/>
      <c r="R398" s="88"/>
      <c r="S398" s="88"/>
      <c r="T398" s="88"/>
      <c r="U398" s="88"/>
      <c r="V398" s="88"/>
      <c r="W398" s="88"/>
      <c r="X398" s="88"/>
      <c r="Y398" s="88"/>
      <c r="Z398" s="88"/>
      <c r="AA398" s="88"/>
    </row>
    <row r="399">
      <c r="A399" s="88"/>
      <c r="B399" s="88"/>
      <c r="C399" s="88"/>
      <c r="D399" s="88"/>
      <c r="E399" s="88"/>
      <c r="F399" s="88"/>
      <c r="G399" s="88"/>
      <c r="H399" s="88"/>
      <c r="I399" s="88"/>
      <c r="J399" s="88"/>
      <c r="K399" s="88"/>
      <c r="L399" s="88"/>
      <c r="M399" s="88"/>
      <c r="N399" s="88"/>
      <c r="O399" s="88"/>
      <c r="P399" s="88"/>
      <c r="Q399" s="88"/>
      <c r="R399" s="88"/>
      <c r="S399" s="88"/>
      <c r="T399" s="88"/>
      <c r="U399" s="88"/>
      <c r="V399" s="88"/>
      <c r="W399" s="88"/>
      <c r="X399" s="88"/>
      <c r="Y399" s="88"/>
      <c r="Z399" s="88"/>
      <c r="AA399" s="88"/>
    </row>
    <row r="400">
      <c r="A400" s="88"/>
      <c r="B400" s="88"/>
      <c r="C400" s="88"/>
      <c r="D400" s="88"/>
      <c r="E400" s="88"/>
      <c r="F400" s="88"/>
      <c r="G400" s="88"/>
      <c r="H400" s="88"/>
      <c r="I400" s="88"/>
      <c r="J400" s="88"/>
      <c r="K400" s="88"/>
      <c r="L400" s="88"/>
      <c r="M400" s="88"/>
      <c r="N400" s="88"/>
      <c r="O400" s="88"/>
      <c r="P400" s="88"/>
      <c r="Q400" s="88"/>
      <c r="R400" s="88"/>
      <c r="S400" s="88"/>
      <c r="T400" s="88"/>
      <c r="U400" s="88"/>
      <c r="V400" s="88"/>
      <c r="W400" s="88"/>
      <c r="X400" s="88"/>
      <c r="Y400" s="88"/>
      <c r="Z400" s="88"/>
      <c r="AA400" s="88"/>
    </row>
    <row r="401">
      <c r="A401" s="88"/>
      <c r="B401" s="88"/>
      <c r="C401" s="88"/>
      <c r="D401" s="88"/>
      <c r="E401" s="88"/>
      <c r="F401" s="88"/>
      <c r="G401" s="88"/>
      <c r="H401" s="88"/>
      <c r="I401" s="88"/>
      <c r="J401" s="88"/>
      <c r="K401" s="88"/>
      <c r="L401" s="88"/>
      <c r="M401" s="88"/>
      <c r="N401" s="88"/>
      <c r="O401" s="88"/>
      <c r="P401" s="88"/>
      <c r="Q401" s="88"/>
      <c r="R401" s="88"/>
      <c r="S401" s="88"/>
      <c r="T401" s="88"/>
      <c r="U401" s="88"/>
      <c r="V401" s="88"/>
      <c r="W401" s="88"/>
      <c r="X401" s="88"/>
      <c r="Y401" s="88"/>
      <c r="Z401" s="88"/>
      <c r="AA401" s="88"/>
    </row>
    <row r="402">
      <c r="A402" s="88"/>
      <c r="B402" s="88"/>
      <c r="C402" s="88"/>
      <c r="D402" s="88"/>
      <c r="E402" s="88"/>
      <c r="F402" s="88"/>
      <c r="G402" s="88"/>
      <c r="H402" s="88"/>
      <c r="I402" s="88"/>
      <c r="J402" s="88"/>
      <c r="K402" s="88"/>
      <c r="L402" s="88"/>
      <c r="M402" s="88"/>
      <c r="N402" s="88"/>
      <c r="O402" s="88"/>
      <c r="P402" s="88"/>
      <c r="Q402" s="88"/>
      <c r="R402" s="88"/>
      <c r="S402" s="88"/>
      <c r="T402" s="88"/>
      <c r="U402" s="88"/>
      <c r="V402" s="88"/>
      <c r="W402" s="88"/>
      <c r="X402" s="88"/>
      <c r="Y402" s="88"/>
      <c r="Z402" s="88"/>
      <c r="AA402" s="88"/>
    </row>
    <row r="403">
      <c r="A403" s="88"/>
      <c r="B403" s="88"/>
      <c r="C403" s="88"/>
      <c r="D403" s="88"/>
      <c r="E403" s="88"/>
      <c r="F403" s="88"/>
      <c r="G403" s="88"/>
      <c r="H403" s="88"/>
      <c r="I403" s="88"/>
      <c r="J403" s="88"/>
      <c r="K403" s="88"/>
      <c r="L403" s="88"/>
      <c r="M403" s="88"/>
      <c r="N403" s="88"/>
      <c r="O403" s="88"/>
      <c r="P403" s="88"/>
      <c r="Q403" s="88"/>
      <c r="R403" s="88"/>
      <c r="S403" s="88"/>
      <c r="T403" s="88"/>
      <c r="U403" s="88"/>
      <c r="V403" s="88"/>
      <c r="W403" s="88"/>
      <c r="X403" s="88"/>
      <c r="Y403" s="88"/>
      <c r="Z403" s="88"/>
      <c r="AA403" s="88"/>
    </row>
    <row r="404">
      <c r="A404" s="88"/>
      <c r="B404" s="88"/>
      <c r="C404" s="88"/>
      <c r="D404" s="88"/>
      <c r="E404" s="88"/>
      <c r="F404" s="88"/>
      <c r="G404" s="88"/>
      <c r="H404" s="88"/>
      <c r="I404" s="88"/>
      <c r="J404" s="88"/>
      <c r="K404" s="88"/>
      <c r="L404" s="88"/>
      <c r="M404" s="88"/>
      <c r="N404" s="88"/>
      <c r="O404" s="88"/>
      <c r="P404" s="88"/>
      <c r="Q404" s="88"/>
      <c r="R404" s="88"/>
      <c r="S404" s="88"/>
      <c r="T404" s="88"/>
      <c r="U404" s="88"/>
      <c r="V404" s="88"/>
      <c r="W404" s="88"/>
      <c r="X404" s="88"/>
      <c r="Y404" s="88"/>
      <c r="Z404" s="88"/>
      <c r="AA404" s="88"/>
    </row>
    <row r="405">
      <c r="A405" s="88"/>
      <c r="B405" s="88"/>
      <c r="C405" s="88"/>
      <c r="D405" s="88"/>
      <c r="E405" s="88"/>
      <c r="F405" s="88"/>
      <c r="G405" s="88"/>
      <c r="H405" s="88"/>
      <c r="I405" s="88"/>
      <c r="J405" s="88"/>
      <c r="K405" s="88"/>
      <c r="L405" s="88"/>
      <c r="M405" s="88"/>
      <c r="N405" s="88"/>
      <c r="O405" s="88"/>
      <c r="P405" s="88"/>
      <c r="Q405" s="88"/>
      <c r="R405" s="88"/>
      <c r="S405" s="88"/>
      <c r="T405" s="88"/>
      <c r="U405" s="88"/>
      <c r="V405" s="88"/>
      <c r="W405" s="88"/>
      <c r="X405" s="88"/>
      <c r="Y405" s="88"/>
      <c r="Z405" s="88"/>
      <c r="AA405" s="88"/>
    </row>
    <row r="406">
      <c r="A406" s="88"/>
      <c r="B406" s="88"/>
      <c r="C406" s="88"/>
      <c r="D406" s="88"/>
      <c r="E406" s="88"/>
      <c r="F406" s="88"/>
      <c r="G406" s="88"/>
      <c r="H406" s="88"/>
      <c r="I406" s="88"/>
      <c r="J406" s="88"/>
      <c r="K406" s="88"/>
      <c r="L406" s="88"/>
      <c r="M406" s="88"/>
      <c r="N406" s="88"/>
      <c r="O406" s="88"/>
      <c r="P406" s="88"/>
      <c r="Q406" s="88"/>
      <c r="R406" s="88"/>
      <c r="S406" s="88"/>
      <c r="T406" s="88"/>
      <c r="U406" s="88"/>
      <c r="V406" s="88"/>
      <c r="W406" s="88"/>
      <c r="X406" s="88"/>
      <c r="Y406" s="88"/>
      <c r="Z406" s="88"/>
      <c r="AA406" s="88"/>
    </row>
    <row r="407">
      <c r="A407" s="88"/>
      <c r="B407" s="88"/>
      <c r="C407" s="88"/>
      <c r="D407" s="88"/>
      <c r="E407" s="88"/>
      <c r="F407" s="88"/>
      <c r="G407" s="88"/>
      <c r="H407" s="88"/>
      <c r="I407" s="88"/>
      <c r="J407" s="88"/>
      <c r="K407" s="88"/>
      <c r="L407" s="88"/>
      <c r="M407" s="88"/>
      <c r="N407" s="88"/>
      <c r="O407" s="88"/>
      <c r="P407" s="88"/>
      <c r="Q407" s="88"/>
      <c r="R407" s="88"/>
      <c r="S407" s="88"/>
      <c r="T407" s="88"/>
      <c r="U407" s="88"/>
      <c r="V407" s="88"/>
      <c r="W407" s="88"/>
      <c r="X407" s="88"/>
      <c r="Y407" s="88"/>
      <c r="Z407" s="88"/>
      <c r="AA407" s="88"/>
    </row>
    <row r="408">
      <c r="A408" s="88"/>
      <c r="B408" s="88"/>
      <c r="C408" s="88"/>
      <c r="D408" s="88"/>
      <c r="E408" s="88"/>
      <c r="F408" s="88"/>
      <c r="G408" s="88"/>
      <c r="H408" s="88"/>
      <c r="I408" s="88"/>
      <c r="J408" s="88"/>
      <c r="K408" s="88"/>
      <c r="L408" s="88"/>
      <c r="M408" s="88"/>
      <c r="N408" s="88"/>
      <c r="O408" s="88"/>
      <c r="P408" s="88"/>
      <c r="Q408" s="88"/>
      <c r="R408" s="88"/>
      <c r="S408" s="88"/>
      <c r="T408" s="88"/>
      <c r="U408" s="88"/>
      <c r="V408" s="88"/>
      <c r="W408" s="88"/>
      <c r="X408" s="88"/>
      <c r="Y408" s="88"/>
      <c r="Z408" s="88"/>
      <c r="AA408" s="88"/>
    </row>
    <row r="409">
      <c r="A409" s="88"/>
      <c r="B409" s="88"/>
      <c r="C409" s="88"/>
      <c r="D409" s="88"/>
      <c r="E409" s="88"/>
      <c r="F409" s="88"/>
      <c r="G409" s="88"/>
      <c r="H409" s="88"/>
      <c r="I409" s="88"/>
      <c r="J409" s="88"/>
      <c r="K409" s="88"/>
      <c r="L409" s="88"/>
      <c r="M409" s="88"/>
      <c r="N409" s="88"/>
      <c r="O409" s="88"/>
      <c r="P409" s="88"/>
      <c r="Q409" s="88"/>
      <c r="R409" s="88"/>
      <c r="S409" s="88"/>
      <c r="T409" s="88"/>
      <c r="U409" s="88"/>
      <c r="V409" s="88"/>
      <c r="W409" s="88"/>
      <c r="X409" s="88"/>
      <c r="Y409" s="88"/>
      <c r="Z409" s="88"/>
      <c r="AA409" s="88"/>
    </row>
    <row r="410">
      <c r="A410" s="88"/>
      <c r="B410" s="88"/>
      <c r="C410" s="88"/>
      <c r="D410" s="88"/>
      <c r="E410" s="88"/>
      <c r="F410" s="88"/>
      <c r="G410" s="88"/>
      <c r="H410" s="88"/>
      <c r="I410" s="88"/>
      <c r="J410" s="88"/>
      <c r="K410" s="88"/>
      <c r="L410" s="88"/>
      <c r="M410" s="88"/>
      <c r="N410" s="88"/>
      <c r="O410" s="88"/>
      <c r="P410" s="88"/>
      <c r="Q410" s="88"/>
      <c r="R410" s="88"/>
      <c r="S410" s="88"/>
      <c r="T410" s="88"/>
      <c r="U410" s="88"/>
      <c r="V410" s="88"/>
      <c r="W410" s="88"/>
      <c r="X410" s="88"/>
      <c r="Y410" s="88"/>
      <c r="Z410" s="88"/>
      <c r="AA410" s="88"/>
    </row>
    <row r="411">
      <c r="A411" s="88"/>
      <c r="B411" s="88"/>
      <c r="C411" s="88"/>
      <c r="D411" s="88"/>
      <c r="E411" s="88"/>
      <c r="F411" s="88"/>
      <c r="G411" s="88"/>
      <c r="H411" s="88"/>
      <c r="I411" s="88"/>
      <c r="J411" s="88"/>
      <c r="K411" s="88"/>
      <c r="L411" s="88"/>
      <c r="M411" s="88"/>
      <c r="N411" s="88"/>
      <c r="O411" s="88"/>
      <c r="P411" s="88"/>
      <c r="Q411" s="88"/>
      <c r="R411" s="88"/>
      <c r="S411" s="88"/>
      <c r="T411" s="88"/>
      <c r="U411" s="88"/>
      <c r="V411" s="88"/>
      <c r="W411" s="88"/>
      <c r="X411" s="88"/>
      <c r="Y411" s="88"/>
      <c r="Z411" s="88"/>
      <c r="AA411" s="88"/>
    </row>
    <row r="412">
      <c r="A412" s="88"/>
      <c r="B412" s="88"/>
      <c r="C412" s="88"/>
      <c r="D412" s="88"/>
      <c r="E412" s="88"/>
      <c r="F412" s="88"/>
      <c r="G412" s="88"/>
      <c r="H412" s="88"/>
      <c r="I412" s="88"/>
      <c r="J412" s="88"/>
      <c r="K412" s="88"/>
      <c r="L412" s="88"/>
      <c r="M412" s="88"/>
      <c r="N412" s="88"/>
      <c r="O412" s="88"/>
      <c r="P412" s="88"/>
      <c r="Q412" s="88"/>
      <c r="R412" s="88"/>
      <c r="S412" s="88"/>
      <c r="T412" s="88"/>
      <c r="U412" s="88"/>
      <c r="V412" s="88"/>
      <c r="W412" s="88"/>
      <c r="X412" s="88"/>
      <c r="Y412" s="88"/>
      <c r="Z412" s="88"/>
      <c r="AA412" s="88"/>
    </row>
    <row r="413">
      <c r="A413" s="88"/>
      <c r="B413" s="88"/>
      <c r="C413" s="88"/>
      <c r="D413" s="88"/>
      <c r="E413" s="88"/>
      <c r="F413" s="88"/>
      <c r="G413" s="88"/>
      <c r="H413" s="88"/>
      <c r="I413" s="88"/>
      <c r="J413" s="88"/>
      <c r="K413" s="88"/>
      <c r="L413" s="88"/>
      <c r="M413" s="88"/>
      <c r="N413" s="88"/>
      <c r="O413" s="88"/>
      <c r="P413" s="88"/>
      <c r="Q413" s="88"/>
      <c r="R413" s="88"/>
      <c r="S413" s="88"/>
      <c r="T413" s="88"/>
      <c r="U413" s="88"/>
      <c r="V413" s="88"/>
      <c r="W413" s="88"/>
      <c r="X413" s="88"/>
      <c r="Y413" s="88"/>
      <c r="Z413" s="88"/>
      <c r="AA413" s="88"/>
    </row>
    <row r="414">
      <c r="A414" s="88"/>
      <c r="B414" s="88"/>
      <c r="C414" s="88"/>
      <c r="D414" s="88"/>
      <c r="E414" s="88"/>
      <c r="F414" s="88"/>
      <c r="G414" s="88"/>
      <c r="H414" s="88"/>
      <c r="I414" s="88"/>
      <c r="J414" s="88"/>
      <c r="K414" s="88"/>
      <c r="L414" s="88"/>
      <c r="M414" s="88"/>
      <c r="N414" s="88"/>
      <c r="O414" s="88"/>
      <c r="P414" s="88"/>
      <c r="Q414" s="88"/>
      <c r="R414" s="88"/>
      <c r="S414" s="88"/>
      <c r="T414" s="88"/>
      <c r="U414" s="88"/>
      <c r="V414" s="88"/>
      <c r="W414" s="88"/>
      <c r="X414" s="88"/>
      <c r="Y414" s="88"/>
      <c r="Z414" s="88"/>
      <c r="AA414" s="88"/>
    </row>
    <row r="415">
      <c r="A415" s="88"/>
      <c r="B415" s="88"/>
      <c r="C415" s="88"/>
      <c r="D415" s="88"/>
      <c r="E415" s="88"/>
      <c r="F415" s="88"/>
      <c r="G415" s="88"/>
      <c r="H415" s="88"/>
      <c r="I415" s="88"/>
      <c r="J415" s="88"/>
      <c r="K415" s="88"/>
      <c r="L415" s="88"/>
      <c r="M415" s="88"/>
      <c r="N415" s="88"/>
      <c r="O415" s="88"/>
      <c r="P415" s="88"/>
      <c r="Q415" s="88"/>
      <c r="R415" s="88"/>
      <c r="S415" s="88"/>
      <c r="T415" s="88"/>
      <c r="U415" s="88"/>
      <c r="V415" s="88"/>
      <c r="W415" s="88"/>
      <c r="X415" s="88"/>
      <c r="Y415" s="88"/>
      <c r="Z415" s="88"/>
      <c r="AA415" s="88"/>
    </row>
    <row r="416">
      <c r="A416" s="88"/>
      <c r="B416" s="88"/>
      <c r="C416" s="88"/>
      <c r="D416" s="88"/>
      <c r="E416" s="88"/>
      <c r="F416" s="88"/>
      <c r="G416" s="88"/>
      <c r="H416" s="88"/>
      <c r="I416" s="88"/>
      <c r="J416" s="88"/>
      <c r="K416" s="88"/>
      <c r="L416" s="88"/>
      <c r="M416" s="88"/>
      <c r="N416" s="88"/>
      <c r="O416" s="88"/>
      <c r="P416" s="88"/>
      <c r="Q416" s="88"/>
      <c r="R416" s="88"/>
      <c r="S416" s="88"/>
      <c r="T416" s="88"/>
      <c r="U416" s="88"/>
      <c r="V416" s="88"/>
      <c r="W416" s="88"/>
      <c r="X416" s="88"/>
      <c r="Y416" s="88"/>
      <c r="Z416" s="88"/>
      <c r="AA416" s="88"/>
    </row>
    <row r="417">
      <c r="A417" s="88"/>
      <c r="B417" s="88"/>
      <c r="C417" s="88"/>
      <c r="D417" s="88"/>
      <c r="E417" s="88"/>
      <c r="F417" s="88"/>
      <c r="G417" s="88"/>
      <c r="H417" s="88"/>
      <c r="I417" s="88"/>
      <c r="J417" s="88"/>
      <c r="K417" s="88"/>
      <c r="L417" s="88"/>
      <c r="M417" s="88"/>
      <c r="N417" s="88"/>
      <c r="O417" s="88"/>
      <c r="P417" s="88"/>
      <c r="Q417" s="88"/>
      <c r="R417" s="88"/>
      <c r="S417" s="88"/>
      <c r="T417" s="88"/>
      <c r="U417" s="88"/>
      <c r="V417" s="88"/>
      <c r="W417" s="88"/>
      <c r="X417" s="88"/>
      <c r="Y417" s="88"/>
      <c r="Z417" s="88"/>
      <c r="AA417" s="88"/>
    </row>
    <row r="418">
      <c r="A418" s="88"/>
      <c r="B418" s="88"/>
      <c r="C418" s="88"/>
      <c r="D418" s="88"/>
      <c r="E418" s="88"/>
      <c r="F418" s="88"/>
      <c r="G418" s="88"/>
      <c r="H418" s="88"/>
      <c r="I418" s="88"/>
      <c r="J418" s="88"/>
      <c r="K418" s="88"/>
      <c r="L418" s="88"/>
      <c r="M418" s="88"/>
      <c r="N418" s="88"/>
      <c r="O418" s="88"/>
      <c r="P418" s="88"/>
      <c r="Q418" s="88"/>
      <c r="R418" s="88"/>
      <c r="S418" s="88"/>
      <c r="T418" s="88"/>
      <c r="U418" s="88"/>
      <c r="V418" s="88"/>
      <c r="W418" s="88"/>
      <c r="X418" s="88"/>
      <c r="Y418" s="88"/>
      <c r="Z418" s="88"/>
      <c r="AA418" s="88"/>
    </row>
    <row r="419">
      <c r="A419" s="88"/>
      <c r="B419" s="88"/>
      <c r="C419" s="88"/>
      <c r="D419" s="88"/>
      <c r="E419" s="88"/>
      <c r="F419" s="88"/>
      <c r="G419" s="88"/>
      <c r="H419" s="88"/>
      <c r="I419" s="88"/>
      <c r="J419" s="88"/>
      <c r="K419" s="88"/>
      <c r="L419" s="88"/>
      <c r="M419" s="88"/>
      <c r="N419" s="88"/>
      <c r="O419" s="88"/>
      <c r="P419" s="88"/>
      <c r="Q419" s="88"/>
      <c r="R419" s="88"/>
      <c r="S419" s="88"/>
      <c r="T419" s="88"/>
      <c r="U419" s="88"/>
      <c r="V419" s="88"/>
      <c r="W419" s="88"/>
      <c r="X419" s="88"/>
      <c r="Y419" s="88"/>
      <c r="Z419" s="88"/>
      <c r="AA419" s="88"/>
    </row>
    <row r="420">
      <c r="A420" s="88"/>
      <c r="B420" s="88"/>
      <c r="C420" s="88"/>
      <c r="D420" s="88"/>
      <c r="E420" s="88"/>
      <c r="F420" s="88"/>
      <c r="G420" s="88"/>
      <c r="H420" s="88"/>
      <c r="I420" s="88"/>
      <c r="J420" s="88"/>
      <c r="K420" s="88"/>
      <c r="L420" s="88"/>
      <c r="M420" s="88"/>
      <c r="N420" s="88"/>
      <c r="O420" s="88"/>
      <c r="P420" s="88"/>
      <c r="Q420" s="88"/>
      <c r="R420" s="88"/>
      <c r="S420" s="88"/>
      <c r="T420" s="88"/>
      <c r="U420" s="88"/>
      <c r="V420" s="88"/>
      <c r="W420" s="88"/>
      <c r="X420" s="88"/>
      <c r="Y420" s="88"/>
      <c r="Z420" s="88"/>
      <c r="AA420" s="88"/>
    </row>
    <row r="421">
      <c r="A421" s="88"/>
      <c r="B421" s="88"/>
      <c r="C421" s="88"/>
      <c r="D421" s="88"/>
      <c r="E421" s="88"/>
      <c r="F421" s="88"/>
      <c r="G421" s="88"/>
      <c r="H421" s="88"/>
      <c r="I421" s="88"/>
      <c r="J421" s="88"/>
      <c r="K421" s="88"/>
      <c r="L421" s="88"/>
      <c r="M421" s="88"/>
      <c r="N421" s="88"/>
      <c r="O421" s="88"/>
      <c r="P421" s="88"/>
      <c r="Q421" s="88"/>
      <c r="R421" s="88"/>
      <c r="S421" s="88"/>
      <c r="T421" s="88"/>
      <c r="U421" s="88"/>
      <c r="V421" s="88"/>
      <c r="W421" s="88"/>
      <c r="X421" s="88"/>
      <c r="Y421" s="88"/>
      <c r="Z421" s="88"/>
      <c r="AA421" s="88"/>
    </row>
    <row r="422">
      <c r="A422" s="88"/>
      <c r="B422" s="88"/>
      <c r="C422" s="88"/>
      <c r="D422" s="88"/>
      <c r="E422" s="88"/>
      <c r="F422" s="88"/>
      <c r="G422" s="88"/>
      <c r="H422" s="88"/>
      <c r="I422" s="88"/>
      <c r="J422" s="88"/>
      <c r="K422" s="88"/>
      <c r="L422" s="88"/>
      <c r="M422" s="88"/>
      <c r="N422" s="88"/>
      <c r="O422" s="88"/>
      <c r="P422" s="88"/>
      <c r="Q422" s="88"/>
      <c r="R422" s="88"/>
      <c r="S422" s="88"/>
      <c r="T422" s="88"/>
      <c r="U422" s="88"/>
      <c r="V422" s="88"/>
      <c r="W422" s="88"/>
      <c r="X422" s="88"/>
      <c r="Y422" s="88"/>
      <c r="Z422" s="88"/>
      <c r="AA422" s="88"/>
    </row>
    <row r="423">
      <c r="A423" s="88"/>
      <c r="B423" s="88"/>
      <c r="C423" s="88"/>
      <c r="D423" s="88"/>
      <c r="E423" s="88"/>
      <c r="F423" s="88"/>
      <c r="G423" s="88"/>
      <c r="H423" s="88"/>
      <c r="I423" s="88"/>
      <c r="J423" s="88"/>
      <c r="K423" s="88"/>
      <c r="L423" s="88"/>
      <c r="M423" s="88"/>
      <c r="N423" s="88"/>
      <c r="O423" s="88"/>
      <c r="P423" s="88"/>
      <c r="Q423" s="88"/>
      <c r="R423" s="88"/>
      <c r="S423" s="88"/>
      <c r="T423" s="88"/>
      <c r="U423" s="88"/>
      <c r="V423" s="88"/>
      <c r="W423" s="88"/>
      <c r="X423" s="88"/>
      <c r="Y423" s="88"/>
      <c r="Z423" s="88"/>
      <c r="AA423" s="88"/>
    </row>
    <row r="424">
      <c r="A424" s="88"/>
      <c r="B424" s="88"/>
      <c r="C424" s="88"/>
      <c r="D424" s="88"/>
      <c r="E424" s="88"/>
      <c r="F424" s="88"/>
      <c r="G424" s="88"/>
      <c r="H424" s="88"/>
      <c r="I424" s="88"/>
      <c r="J424" s="88"/>
      <c r="K424" s="88"/>
      <c r="L424" s="88"/>
      <c r="M424" s="88"/>
      <c r="N424" s="88"/>
      <c r="O424" s="88"/>
      <c r="P424" s="88"/>
      <c r="Q424" s="88"/>
      <c r="R424" s="88"/>
      <c r="S424" s="88"/>
      <c r="T424" s="88"/>
      <c r="U424" s="88"/>
      <c r="V424" s="88"/>
      <c r="W424" s="88"/>
      <c r="X424" s="88"/>
      <c r="Y424" s="88"/>
      <c r="Z424" s="88"/>
      <c r="AA424" s="88"/>
    </row>
    <row r="425">
      <c r="A425" s="88"/>
      <c r="B425" s="88"/>
      <c r="C425" s="88"/>
      <c r="D425" s="88"/>
      <c r="E425" s="88"/>
      <c r="F425" s="88"/>
      <c r="G425" s="88"/>
      <c r="H425" s="88"/>
      <c r="I425" s="88"/>
      <c r="J425" s="88"/>
      <c r="K425" s="88"/>
      <c r="L425" s="88"/>
      <c r="M425" s="88"/>
      <c r="N425" s="88"/>
      <c r="O425" s="88"/>
      <c r="P425" s="88"/>
      <c r="Q425" s="88"/>
      <c r="R425" s="88"/>
      <c r="S425" s="88"/>
      <c r="T425" s="88"/>
      <c r="U425" s="88"/>
      <c r="V425" s="88"/>
      <c r="W425" s="88"/>
      <c r="X425" s="88"/>
      <c r="Y425" s="88"/>
      <c r="Z425" s="88"/>
      <c r="AA425" s="88"/>
    </row>
    <row r="426">
      <c r="A426" s="88"/>
      <c r="B426" s="88"/>
      <c r="C426" s="88"/>
      <c r="D426" s="88"/>
      <c r="E426" s="88"/>
      <c r="F426" s="88"/>
      <c r="G426" s="88"/>
      <c r="H426" s="88"/>
      <c r="I426" s="88"/>
      <c r="J426" s="88"/>
      <c r="K426" s="88"/>
      <c r="L426" s="88"/>
      <c r="M426" s="88"/>
      <c r="N426" s="88"/>
      <c r="O426" s="88"/>
      <c r="P426" s="88"/>
      <c r="Q426" s="88"/>
      <c r="R426" s="88"/>
      <c r="S426" s="88"/>
      <c r="T426" s="88"/>
      <c r="U426" s="88"/>
      <c r="V426" s="88"/>
      <c r="W426" s="88"/>
      <c r="X426" s="88"/>
      <c r="Y426" s="88"/>
      <c r="Z426" s="88"/>
      <c r="AA426" s="88"/>
    </row>
    <row r="427">
      <c r="A427" s="88"/>
      <c r="B427" s="88"/>
      <c r="C427" s="88"/>
      <c r="D427" s="88"/>
      <c r="E427" s="88"/>
      <c r="F427" s="88"/>
      <c r="G427" s="88"/>
      <c r="H427" s="88"/>
      <c r="I427" s="88"/>
      <c r="J427" s="88"/>
      <c r="K427" s="88"/>
      <c r="L427" s="88"/>
      <c r="M427" s="88"/>
      <c r="N427" s="88"/>
      <c r="O427" s="88"/>
      <c r="P427" s="88"/>
      <c r="Q427" s="88"/>
      <c r="R427" s="88"/>
      <c r="S427" s="88"/>
      <c r="T427" s="88"/>
      <c r="U427" s="88"/>
      <c r="V427" s="88"/>
      <c r="W427" s="88"/>
      <c r="X427" s="88"/>
      <c r="Y427" s="88"/>
      <c r="Z427" s="88"/>
      <c r="AA427" s="88"/>
    </row>
    <row r="428">
      <c r="A428" s="88"/>
      <c r="B428" s="88"/>
      <c r="C428" s="88"/>
      <c r="D428" s="88"/>
      <c r="E428" s="88"/>
      <c r="F428" s="88"/>
      <c r="G428" s="88"/>
      <c r="H428" s="88"/>
      <c r="I428" s="88"/>
      <c r="J428" s="88"/>
      <c r="K428" s="88"/>
      <c r="L428" s="88"/>
      <c r="M428" s="88"/>
      <c r="N428" s="88"/>
      <c r="O428" s="88"/>
      <c r="P428" s="88"/>
      <c r="Q428" s="88"/>
      <c r="R428" s="88"/>
      <c r="S428" s="88"/>
      <c r="T428" s="88"/>
      <c r="U428" s="88"/>
      <c r="V428" s="88"/>
      <c r="W428" s="88"/>
      <c r="X428" s="88"/>
      <c r="Y428" s="88"/>
      <c r="Z428" s="88"/>
      <c r="AA428" s="88"/>
    </row>
    <row r="429">
      <c r="A429" s="88"/>
      <c r="B429" s="88"/>
      <c r="C429" s="88"/>
      <c r="D429" s="88"/>
      <c r="E429" s="88"/>
      <c r="F429" s="88"/>
      <c r="G429" s="88"/>
      <c r="H429" s="88"/>
      <c r="I429" s="88"/>
      <c r="J429" s="88"/>
      <c r="K429" s="88"/>
      <c r="L429" s="88"/>
      <c r="M429" s="88"/>
      <c r="N429" s="88"/>
      <c r="O429" s="88"/>
      <c r="P429" s="88"/>
      <c r="Q429" s="88"/>
      <c r="R429" s="88"/>
      <c r="S429" s="88"/>
      <c r="T429" s="88"/>
      <c r="U429" s="88"/>
      <c r="V429" s="88"/>
      <c r="W429" s="88"/>
      <c r="X429" s="88"/>
      <c r="Y429" s="88"/>
      <c r="Z429" s="88"/>
      <c r="AA429" s="88"/>
    </row>
    <row r="430">
      <c r="A430" s="88"/>
      <c r="B430" s="88"/>
      <c r="C430" s="88"/>
      <c r="D430" s="88"/>
      <c r="E430" s="88"/>
      <c r="F430" s="88"/>
      <c r="G430" s="88"/>
      <c r="H430" s="88"/>
      <c r="I430" s="88"/>
      <c r="J430" s="88"/>
      <c r="K430" s="88"/>
      <c r="L430" s="88"/>
      <c r="M430" s="88"/>
      <c r="N430" s="88"/>
      <c r="O430" s="88"/>
      <c r="P430" s="88"/>
      <c r="Q430" s="88"/>
      <c r="R430" s="88"/>
      <c r="S430" s="88"/>
      <c r="T430" s="88"/>
      <c r="U430" s="88"/>
      <c r="V430" s="88"/>
      <c r="W430" s="88"/>
      <c r="X430" s="88"/>
      <c r="Y430" s="88"/>
      <c r="Z430" s="88"/>
      <c r="AA430" s="88"/>
    </row>
    <row r="431">
      <c r="A431" s="88"/>
      <c r="B431" s="88"/>
      <c r="C431" s="88"/>
      <c r="D431" s="88"/>
      <c r="E431" s="88"/>
      <c r="F431" s="88"/>
      <c r="G431" s="88"/>
      <c r="H431" s="88"/>
      <c r="I431" s="88"/>
      <c r="J431" s="88"/>
      <c r="K431" s="88"/>
      <c r="L431" s="88"/>
      <c r="M431" s="88"/>
      <c r="N431" s="88"/>
      <c r="O431" s="88"/>
      <c r="P431" s="88"/>
      <c r="Q431" s="88"/>
      <c r="R431" s="88"/>
      <c r="S431" s="88"/>
      <c r="T431" s="88"/>
      <c r="U431" s="88"/>
      <c r="V431" s="88"/>
      <c r="W431" s="88"/>
      <c r="X431" s="88"/>
      <c r="Y431" s="88"/>
      <c r="Z431" s="88"/>
      <c r="AA431" s="88"/>
    </row>
    <row r="432">
      <c r="A432" s="88"/>
      <c r="B432" s="88"/>
      <c r="C432" s="88"/>
      <c r="D432" s="88"/>
      <c r="E432" s="88"/>
      <c r="F432" s="88"/>
      <c r="G432" s="88"/>
      <c r="H432" s="88"/>
      <c r="I432" s="88"/>
      <c r="J432" s="88"/>
      <c r="K432" s="88"/>
      <c r="L432" s="88"/>
      <c r="M432" s="88"/>
      <c r="N432" s="88"/>
      <c r="O432" s="88"/>
      <c r="P432" s="88"/>
      <c r="Q432" s="88"/>
      <c r="R432" s="88"/>
      <c r="S432" s="88"/>
      <c r="T432" s="88"/>
      <c r="U432" s="88"/>
      <c r="V432" s="88"/>
      <c r="W432" s="88"/>
      <c r="X432" s="88"/>
      <c r="Y432" s="88"/>
      <c r="Z432" s="88"/>
      <c r="AA432" s="88"/>
    </row>
    <row r="433">
      <c r="A433" s="88"/>
      <c r="B433" s="88"/>
      <c r="C433" s="88"/>
      <c r="D433" s="88"/>
      <c r="E433" s="88"/>
      <c r="F433" s="88"/>
      <c r="G433" s="88"/>
      <c r="H433" s="88"/>
      <c r="I433" s="88"/>
      <c r="J433" s="88"/>
      <c r="K433" s="88"/>
      <c r="L433" s="88"/>
      <c r="M433" s="88"/>
      <c r="N433" s="88"/>
      <c r="O433" s="88"/>
      <c r="P433" s="88"/>
      <c r="Q433" s="88"/>
      <c r="R433" s="88"/>
      <c r="S433" s="88"/>
      <c r="T433" s="88"/>
      <c r="U433" s="88"/>
      <c r="V433" s="88"/>
      <c r="W433" s="88"/>
      <c r="X433" s="88"/>
      <c r="Y433" s="88"/>
      <c r="Z433" s="88"/>
      <c r="AA433" s="88"/>
    </row>
    <row r="434">
      <c r="A434" s="88"/>
      <c r="B434" s="88"/>
      <c r="C434" s="88"/>
      <c r="D434" s="88"/>
      <c r="E434" s="88"/>
      <c r="F434" s="88"/>
      <c r="G434" s="88"/>
      <c r="H434" s="88"/>
      <c r="I434" s="88"/>
      <c r="J434" s="88"/>
      <c r="K434" s="88"/>
      <c r="L434" s="88"/>
      <c r="M434" s="88"/>
      <c r="N434" s="88"/>
      <c r="O434" s="88"/>
      <c r="P434" s="88"/>
      <c r="Q434" s="88"/>
      <c r="R434" s="88"/>
      <c r="S434" s="88"/>
      <c r="T434" s="88"/>
      <c r="U434" s="88"/>
      <c r="V434" s="88"/>
      <c r="W434" s="88"/>
      <c r="X434" s="88"/>
      <c r="Y434" s="88"/>
      <c r="Z434" s="88"/>
      <c r="AA434" s="88"/>
    </row>
    <row r="435">
      <c r="A435" s="88"/>
      <c r="B435" s="88"/>
      <c r="C435" s="88"/>
      <c r="D435" s="88"/>
      <c r="E435" s="88"/>
      <c r="F435" s="88"/>
      <c r="G435" s="88"/>
      <c r="H435" s="88"/>
      <c r="I435" s="88"/>
      <c r="J435" s="88"/>
      <c r="K435" s="88"/>
      <c r="L435" s="88"/>
      <c r="M435" s="88"/>
      <c r="N435" s="88"/>
      <c r="O435" s="88"/>
      <c r="P435" s="88"/>
      <c r="Q435" s="88"/>
      <c r="R435" s="88"/>
      <c r="S435" s="88"/>
      <c r="T435" s="88"/>
      <c r="U435" s="88"/>
      <c r="V435" s="88"/>
      <c r="W435" s="88"/>
      <c r="X435" s="88"/>
      <c r="Y435" s="88"/>
      <c r="Z435" s="88"/>
      <c r="AA435" s="88"/>
    </row>
    <row r="436">
      <c r="A436" s="88"/>
      <c r="B436" s="88"/>
      <c r="C436" s="88"/>
      <c r="D436" s="88"/>
      <c r="E436" s="88"/>
      <c r="F436" s="88"/>
      <c r="G436" s="88"/>
      <c r="H436" s="88"/>
      <c r="I436" s="88"/>
      <c r="J436" s="88"/>
      <c r="K436" s="88"/>
      <c r="L436" s="88"/>
      <c r="M436" s="88"/>
      <c r="N436" s="88"/>
      <c r="O436" s="88"/>
      <c r="P436" s="88"/>
      <c r="Q436" s="88"/>
      <c r="R436" s="88"/>
      <c r="S436" s="88"/>
      <c r="T436" s="88"/>
      <c r="U436" s="88"/>
      <c r="V436" s="88"/>
      <c r="W436" s="88"/>
      <c r="X436" s="88"/>
      <c r="Y436" s="88"/>
      <c r="Z436" s="88"/>
      <c r="AA436" s="88"/>
    </row>
    <row r="437">
      <c r="A437" s="88"/>
      <c r="B437" s="88"/>
      <c r="C437" s="88"/>
      <c r="D437" s="88"/>
      <c r="E437" s="88"/>
      <c r="F437" s="88"/>
      <c r="G437" s="88"/>
      <c r="H437" s="88"/>
      <c r="I437" s="88"/>
      <c r="J437" s="88"/>
      <c r="K437" s="88"/>
      <c r="L437" s="88"/>
      <c r="M437" s="88"/>
      <c r="N437" s="88"/>
      <c r="O437" s="88"/>
      <c r="P437" s="88"/>
      <c r="Q437" s="88"/>
      <c r="R437" s="88"/>
      <c r="S437" s="88"/>
      <c r="T437" s="88"/>
      <c r="U437" s="88"/>
      <c r="V437" s="88"/>
      <c r="W437" s="88"/>
      <c r="X437" s="88"/>
      <c r="Y437" s="88"/>
      <c r="Z437" s="88"/>
      <c r="AA437" s="88"/>
    </row>
    <row r="438">
      <c r="A438" s="88"/>
      <c r="B438" s="88"/>
      <c r="C438" s="88"/>
      <c r="D438" s="88"/>
      <c r="E438" s="88"/>
      <c r="F438" s="88"/>
      <c r="G438" s="88"/>
      <c r="H438" s="88"/>
      <c r="I438" s="88"/>
      <c r="J438" s="88"/>
      <c r="K438" s="88"/>
      <c r="L438" s="88"/>
      <c r="M438" s="88"/>
      <c r="N438" s="88"/>
      <c r="O438" s="88"/>
      <c r="P438" s="88"/>
      <c r="Q438" s="88"/>
      <c r="R438" s="88"/>
      <c r="S438" s="88"/>
      <c r="T438" s="88"/>
      <c r="U438" s="88"/>
      <c r="V438" s="88"/>
      <c r="W438" s="88"/>
      <c r="X438" s="88"/>
      <c r="Y438" s="88"/>
      <c r="Z438" s="88"/>
      <c r="AA438" s="88"/>
    </row>
    <row r="439">
      <c r="A439" s="88"/>
      <c r="B439" s="88"/>
      <c r="C439" s="88"/>
      <c r="D439" s="88"/>
      <c r="E439" s="88"/>
      <c r="F439" s="88"/>
      <c r="G439" s="88"/>
      <c r="H439" s="88"/>
      <c r="I439" s="88"/>
      <c r="J439" s="88"/>
      <c r="K439" s="88"/>
      <c r="L439" s="88"/>
      <c r="M439" s="88"/>
      <c r="N439" s="88"/>
      <c r="O439" s="88"/>
      <c r="P439" s="88"/>
      <c r="Q439" s="88"/>
      <c r="R439" s="88"/>
      <c r="S439" s="88"/>
      <c r="T439" s="88"/>
      <c r="U439" s="88"/>
      <c r="V439" s="88"/>
      <c r="W439" s="88"/>
      <c r="X439" s="88"/>
      <c r="Y439" s="88"/>
      <c r="Z439" s="88"/>
      <c r="AA439" s="88"/>
    </row>
    <row r="440">
      <c r="A440" s="88"/>
      <c r="B440" s="88"/>
      <c r="C440" s="88"/>
      <c r="D440" s="88"/>
      <c r="E440" s="88"/>
      <c r="F440" s="88"/>
      <c r="G440" s="88"/>
      <c r="H440" s="88"/>
      <c r="I440" s="88"/>
      <c r="J440" s="88"/>
      <c r="K440" s="88"/>
      <c r="L440" s="88"/>
      <c r="M440" s="88"/>
      <c r="N440" s="88"/>
      <c r="O440" s="88"/>
      <c r="P440" s="88"/>
      <c r="Q440" s="88"/>
      <c r="R440" s="88"/>
      <c r="S440" s="88"/>
      <c r="T440" s="88"/>
      <c r="U440" s="88"/>
      <c r="V440" s="88"/>
      <c r="W440" s="88"/>
      <c r="X440" s="88"/>
      <c r="Y440" s="88"/>
      <c r="Z440" s="88"/>
      <c r="AA440" s="88"/>
    </row>
    <row r="441">
      <c r="A441" s="88"/>
      <c r="B441" s="88"/>
      <c r="C441" s="88"/>
      <c r="D441" s="88"/>
      <c r="E441" s="88"/>
      <c r="F441" s="88"/>
      <c r="G441" s="88"/>
      <c r="H441" s="88"/>
      <c r="I441" s="88"/>
      <c r="J441" s="88"/>
      <c r="K441" s="88"/>
      <c r="L441" s="88"/>
      <c r="M441" s="88"/>
      <c r="N441" s="88"/>
      <c r="O441" s="88"/>
      <c r="P441" s="88"/>
      <c r="Q441" s="88"/>
      <c r="R441" s="88"/>
      <c r="S441" s="88"/>
      <c r="T441" s="88"/>
      <c r="U441" s="88"/>
      <c r="V441" s="88"/>
      <c r="W441" s="88"/>
      <c r="X441" s="88"/>
      <c r="Y441" s="88"/>
      <c r="Z441" s="88"/>
      <c r="AA441" s="88"/>
    </row>
    <row r="442">
      <c r="A442" s="88"/>
      <c r="B442" s="88"/>
      <c r="C442" s="88"/>
      <c r="D442" s="88"/>
      <c r="E442" s="88"/>
      <c r="F442" s="88"/>
      <c r="G442" s="88"/>
      <c r="H442" s="88"/>
      <c r="I442" s="88"/>
      <c r="J442" s="88"/>
      <c r="K442" s="88"/>
      <c r="L442" s="88"/>
      <c r="M442" s="88"/>
      <c r="N442" s="88"/>
      <c r="O442" s="88"/>
      <c r="P442" s="88"/>
      <c r="Q442" s="88"/>
      <c r="R442" s="88"/>
      <c r="S442" s="88"/>
      <c r="T442" s="88"/>
      <c r="U442" s="88"/>
      <c r="V442" s="88"/>
      <c r="W442" s="88"/>
      <c r="X442" s="88"/>
      <c r="Y442" s="88"/>
      <c r="Z442" s="88"/>
      <c r="AA442" s="88"/>
    </row>
    <row r="443">
      <c r="A443" s="88"/>
      <c r="B443" s="88"/>
      <c r="C443" s="88"/>
      <c r="D443" s="88"/>
      <c r="E443" s="88"/>
      <c r="F443" s="88"/>
      <c r="G443" s="88"/>
      <c r="H443" s="88"/>
      <c r="I443" s="88"/>
      <c r="J443" s="88"/>
      <c r="K443" s="88"/>
      <c r="L443" s="88"/>
      <c r="M443" s="88"/>
      <c r="N443" s="88"/>
      <c r="O443" s="88"/>
      <c r="P443" s="88"/>
      <c r="Q443" s="88"/>
      <c r="R443" s="88"/>
      <c r="S443" s="88"/>
      <c r="T443" s="88"/>
      <c r="U443" s="88"/>
      <c r="V443" s="88"/>
      <c r="W443" s="88"/>
      <c r="X443" s="88"/>
      <c r="Y443" s="88"/>
      <c r="Z443" s="88"/>
      <c r="AA443" s="88"/>
    </row>
    <row r="444">
      <c r="A444" s="88"/>
      <c r="B444" s="88"/>
      <c r="C444" s="88"/>
      <c r="D444" s="88"/>
      <c r="E444" s="88"/>
      <c r="F444" s="88"/>
      <c r="G444" s="88"/>
      <c r="H444" s="88"/>
      <c r="I444" s="88"/>
      <c r="J444" s="88"/>
      <c r="K444" s="88"/>
      <c r="L444" s="88"/>
      <c r="M444" s="88"/>
      <c r="N444" s="88"/>
      <c r="O444" s="88"/>
      <c r="P444" s="88"/>
      <c r="Q444" s="88"/>
      <c r="R444" s="88"/>
      <c r="S444" s="88"/>
      <c r="T444" s="88"/>
      <c r="U444" s="88"/>
      <c r="V444" s="88"/>
      <c r="W444" s="88"/>
      <c r="X444" s="88"/>
      <c r="Y444" s="88"/>
      <c r="Z444" s="88"/>
      <c r="AA444" s="88"/>
    </row>
    <row r="445">
      <c r="A445" s="88"/>
      <c r="B445" s="88"/>
      <c r="C445" s="88"/>
      <c r="D445" s="88"/>
      <c r="E445" s="88"/>
      <c r="F445" s="88"/>
      <c r="G445" s="88"/>
      <c r="H445" s="88"/>
      <c r="I445" s="88"/>
      <c r="J445" s="88"/>
      <c r="K445" s="88"/>
      <c r="L445" s="88"/>
      <c r="M445" s="88"/>
      <c r="N445" s="88"/>
      <c r="O445" s="88"/>
      <c r="P445" s="88"/>
      <c r="Q445" s="88"/>
      <c r="R445" s="88"/>
      <c r="S445" s="88"/>
      <c r="T445" s="88"/>
      <c r="U445" s="88"/>
      <c r="V445" s="88"/>
      <c r="W445" s="88"/>
      <c r="X445" s="88"/>
      <c r="Y445" s="88"/>
      <c r="Z445" s="88"/>
      <c r="AA445" s="88"/>
    </row>
    <row r="446">
      <c r="A446" s="88"/>
      <c r="B446" s="88"/>
      <c r="C446" s="88"/>
      <c r="D446" s="88"/>
      <c r="E446" s="88"/>
      <c r="F446" s="88"/>
      <c r="G446" s="88"/>
      <c r="H446" s="88"/>
      <c r="I446" s="88"/>
      <c r="J446" s="88"/>
      <c r="K446" s="88"/>
      <c r="L446" s="88"/>
      <c r="M446" s="88"/>
      <c r="N446" s="88"/>
      <c r="O446" s="88"/>
      <c r="P446" s="88"/>
      <c r="Q446" s="88"/>
      <c r="R446" s="88"/>
      <c r="S446" s="88"/>
      <c r="T446" s="88"/>
      <c r="U446" s="88"/>
      <c r="V446" s="88"/>
      <c r="W446" s="88"/>
      <c r="X446" s="88"/>
      <c r="Y446" s="88"/>
      <c r="Z446" s="88"/>
      <c r="AA446" s="88"/>
    </row>
    <row r="447">
      <c r="A447" s="88"/>
      <c r="B447" s="88"/>
      <c r="C447" s="88"/>
      <c r="D447" s="88"/>
      <c r="E447" s="88"/>
      <c r="F447" s="88"/>
      <c r="G447" s="88"/>
      <c r="H447" s="88"/>
      <c r="I447" s="88"/>
      <c r="J447" s="88"/>
      <c r="K447" s="88"/>
      <c r="L447" s="88"/>
      <c r="M447" s="88"/>
      <c r="N447" s="88"/>
      <c r="O447" s="88"/>
      <c r="P447" s="88"/>
      <c r="Q447" s="88"/>
      <c r="R447" s="88"/>
      <c r="S447" s="88"/>
      <c r="T447" s="88"/>
      <c r="U447" s="88"/>
      <c r="V447" s="88"/>
      <c r="W447" s="88"/>
      <c r="X447" s="88"/>
      <c r="Y447" s="88"/>
      <c r="Z447" s="88"/>
      <c r="AA447" s="88"/>
    </row>
    <row r="448">
      <c r="A448" s="88"/>
      <c r="B448" s="88"/>
      <c r="C448" s="88"/>
      <c r="D448" s="88"/>
      <c r="E448" s="88"/>
      <c r="F448" s="88"/>
      <c r="G448" s="88"/>
      <c r="H448" s="88"/>
      <c r="I448" s="88"/>
      <c r="J448" s="88"/>
      <c r="K448" s="88"/>
      <c r="L448" s="88"/>
      <c r="M448" s="88"/>
      <c r="N448" s="88"/>
      <c r="O448" s="88"/>
      <c r="P448" s="88"/>
      <c r="Q448" s="88"/>
      <c r="R448" s="88"/>
      <c r="S448" s="88"/>
      <c r="T448" s="88"/>
      <c r="U448" s="88"/>
      <c r="V448" s="88"/>
      <c r="W448" s="88"/>
      <c r="X448" s="88"/>
      <c r="Y448" s="88"/>
      <c r="Z448" s="88"/>
      <c r="AA448" s="88"/>
    </row>
    <row r="449">
      <c r="A449" s="88"/>
      <c r="B449" s="88"/>
      <c r="C449" s="88"/>
      <c r="D449" s="88"/>
      <c r="E449" s="88"/>
      <c r="F449" s="88"/>
      <c r="G449" s="88"/>
      <c r="H449" s="88"/>
      <c r="I449" s="88"/>
      <c r="J449" s="88"/>
      <c r="K449" s="88"/>
      <c r="L449" s="88"/>
      <c r="M449" s="88"/>
      <c r="N449" s="88"/>
      <c r="O449" s="88"/>
      <c r="P449" s="88"/>
      <c r="Q449" s="88"/>
      <c r="R449" s="88"/>
      <c r="S449" s="88"/>
      <c r="T449" s="88"/>
      <c r="U449" s="88"/>
      <c r="V449" s="88"/>
      <c r="W449" s="88"/>
      <c r="X449" s="88"/>
      <c r="Y449" s="88"/>
      <c r="Z449" s="88"/>
      <c r="AA449" s="88"/>
    </row>
    <row r="450">
      <c r="A450" s="88"/>
      <c r="B450" s="88"/>
      <c r="C450" s="88"/>
      <c r="D450" s="88"/>
      <c r="E450" s="88"/>
      <c r="F450" s="88"/>
      <c r="G450" s="88"/>
      <c r="H450" s="88"/>
      <c r="I450" s="88"/>
      <c r="J450" s="88"/>
      <c r="K450" s="88"/>
      <c r="L450" s="88"/>
      <c r="M450" s="88"/>
      <c r="N450" s="88"/>
      <c r="O450" s="88"/>
      <c r="P450" s="88"/>
      <c r="Q450" s="88"/>
      <c r="R450" s="88"/>
      <c r="S450" s="88"/>
      <c r="T450" s="88"/>
      <c r="U450" s="88"/>
      <c r="V450" s="88"/>
      <c r="W450" s="88"/>
      <c r="X450" s="88"/>
      <c r="Y450" s="88"/>
      <c r="Z450" s="88"/>
      <c r="AA450" s="88"/>
    </row>
    <row r="451">
      <c r="A451" s="88"/>
      <c r="B451" s="88"/>
      <c r="C451" s="88"/>
      <c r="D451" s="88"/>
      <c r="E451" s="88"/>
      <c r="F451" s="88"/>
      <c r="G451" s="88"/>
      <c r="H451" s="88"/>
      <c r="I451" s="88"/>
      <c r="J451" s="88"/>
      <c r="K451" s="88"/>
      <c r="L451" s="88"/>
      <c r="M451" s="88"/>
      <c r="N451" s="88"/>
      <c r="O451" s="88"/>
      <c r="P451" s="88"/>
      <c r="Q451" s="88"/>
      <c r="R451" s="88"/>
      <c r="S451" s="88"/>
      <c r="T451" s="88"/>
      <c r="U451" s="88"/>
      <c r="V451" s="88"/>
      <c r="W451" s="88"/>
      <c r="X451" s="88"/>
      <c r="Y451" s="88"/>
      <c r="Z451" s="88"/>
      <c r="AA451" s="88"/>
    </row>
    <row r="452">
      <c r="A452" s="88"/>
      <c r="B452" s="88"/>
      <c r="C452" s="88"/>
      <c r="D452" s="88"/>
      <c r="E452" s="88"/>
      <c r="F452" s="88"/>
      <c r="G452" s="88"/>
      <c r="H452" s="88"/>
      <c r="I452" s="88"/>
      <c r="J452" s="88"/>
      <c r="K452" s="88"/>
      <c r="L452" s="88"/>
      <c r="M452" s="88"/>
      <c r="N452" s="88"/>
      <c r="O452" s="88"/>
      <c r="P452" s="88"/>
      <c r="Q452" s="88"/>
      <c r="R452" s="88"/>
      <c r="S452" s="88"/>
      <c r="T452" s="88"/>
      <c r="U452" s="88"/>
      <c r="V452" s="88"/>
      <c r="W452" s="88"/>
      <c r="X452" s="88"/>
      <c r="Y452" s="88"/>
      <c r="Z452" s="88"/>
      <c r="AA452" s="88"/>
    </row>
    <row r="453">
      <c r="A453" s="88"/>
      <c r="B453" s="88"/>
      <c r="C453" s="88"/>
      <c r="D453" s="88"/>
      <c r="E453" s="88"/>
      <c r="F453" s="88"/>
      <c r="G453" s="88"/>
      <c r="H453" s="88"/>
      <c r="I453" s="88"/>
      <c r="J453" s="88"/>
      <c r="K453" s="88"/>
      <c r="L453" s="88"/>
      <c r="M453" s="88"/>
      <c r="N453" s="88"/>
      <c r="O453" s="88"/>
      <c r="P453" s="88"/>
      <c r="Q453" s="88"/>
      <c r="R453" s="88"/>
      <c r="S453" s="88"/>
      <c r="T453" s="88"/>
      <c r="U453" s="88"/>
      <c r="V453" s="88"/>
      <c r="W453" s="88"/>
      <c r="X453" s="88"/>
      <c r="Y453" s="88"/>
      <c r="Z453" s="88"/>
      <c r="AA453" s="88"/>
    </row>
    <row r="454">
      <c r="A454" s="88"/>
      <c r="B454" s="88"/>
      <c r="C454" s="88"/>
      <c r="D454" s="88"/>
      <c r="E454" s="88"/>
      <c r="F454" s="88"/>
      <c r="G454" s="88"/>
      <c r="H454" s="88"/>
      <c r="I454" s="88"/>
      <c r="J454" s="88"/>
      <c r="K454" s="88"/>
      <c r="L454" s="88"/>
      <c r="M454" s="88"/>
      <c r="N454" s="88"/>
      <c r="O454" s="88"/>
      <c r="P454" s="88"/>
      <c r="Q454" s="88"/>
      <c r="R454" s="88"/>
      <c r="S454" s="88"/>
      <c r="T454" s="88"/>
      <c r="U454" s="88"/>
      <c r="V454" s="88"/>
      <c r="W454" s="88"/>
      <c r="X454" s="88"/>
      <c r="Y454" s="88"/>
      <c r="Z454" s="88"/>
      <c r="AA454" s="88"/>
    </row>
    <row r="455">
      <c r="A455" s="88"/>
      <c r="B455" s="88"/>
      <c r="C455" s="88"/>
      <c r="D455" s="88"/>
      <c r="E455" s="88"/>
      <c r="F455" s="88"/>
      <c r="G455" s="88"/>
      <c r="H455" s="88"/>
      <c r="I455" s="88"/>
      <c r="J455" s="88"/>
      <c r="K455" s="88"/>
      <c r="L455" s="88"/>
      <c r="M455" s="88"/>
      <c r="N455" s="88"/>
      <c r="O455" s="88"/>
      <c r="P455" s="88"/>
      <c r="Q455" s="88"/>
      <c r="R455" s="88"/>
      <c r="S455" s="88"/>
      <c r="T455" s="88"/>
      <c r="U455" s="88"/>
      <c r="V455" s="88"/>
      <c r="W455" s="88"/>
      <c r="X455" s="88"/>
      <c r="Y455" s="88"/>
      <c r="Z455" s="88"/>
      <c r="AA455" s="88"/>
    </row>
    <row r="456">
      <c r="A456" s="88"/>
      <c r="B456" s="88"/>
      <c r="C456" s="88"/>
      <c r="D456" s="88"/>
      <c r="E456" s="88"/>
      <c r="F456" s="88"/>
      <c r="G456" s="88"/>
      <c r="H456" s="88"/>
      <c r="I456" s="88"/>
      <c r="J456" s="88"/>
      <c r="K456" s="88"/>
      <c r="L456" s="88"/>
      <c r="M456" s="88"/>
      <c r="N456" s="88"/>
      <c r="O456" s="88"/>
      <c r="P456" s="88"/>
      <c r="Q456" s="88"/>
      <c r="R456" s="88"/>
      <c r="S456" s="88"/>
      <c r="T456" s="88"/>
      <c r="U456" s="88"/>
      <c r="V456" s="88"/>
      <c r="W456" s="88"/>
      <c r="X456" s="88"/>
      <c r="Y456" s="88"/>
      <c r="Z456" s="88"/>
      <c r="AA456" s="88"/>
    </row>
    <row r="457">
      <c r="A457" s="88"/>
      <c r="B457" s="88"/>
      <c r="C457" s="88"/>
      <c r="D457" s="88"/>
      <c r="E457" s="88"/>
      <c r="F457" s="88"/>
      <c r="G457" s="88"/>
      <c r="H457" s="88"/>
      <c r="I457" s="88"/>
      <c r="J457" s="88"/>
      <c r="K457" s="88"/>
      <c r="L457" s="88"/>
      <c r="M457" s="88"/>
      <c r="N457" s="88"/>
      <c r="O457" s="88"/>
      <c r="P457" s="88"/>
      <c r="Q457" s="88"/>
      <c r="R457" s="88"/>
      <c r="S457" s="88"/>
      <c r="T457" s="88"/>
      <c r="U457" s="88"/>
      <c r="V457" s="88"/>
      <c r="W457" s="88"/>
      <c r="X457" s="88"/>
      <c r="Y457" s="88"/>
      <c r="Z457" s="88"/>
      <c r="AA457" s="88"/>
    </row>
    <row r="458">
      <c r="A458" s="88"/>
      <c r="B458" s="88"/>
      <c r="C458" s="88"/>
      <c r="D458" s="88"/>
      <c r="E458" s="88"/>
      <c r="F458" s="88"/>
      <c r="G458" s="88"/>
      <c r="H458" s="88"/>
      <c r="I458" s="88"/>
      <c r="J458" s="88"/>
      <c r="K458" s="88"/>
      <c r="L458" s="88"/>
      <c r="M458" s="88"/>
      <c r="N458" s="88"/>
      <c r="O458" s="88"/>
      <c r="P458" s="88"/>
      <c r="Q458" s="88"/>
      <c r="R458" s="88"/>
      <c r="S458" s="88"/>
      <c r="T458" s="88"/>
      <c r="U458" s="88"/>
      <c r="V458" s="88"/>
      <c r="W458" s="88"/>
      <c r="X458" s="88"/>
      <c r="Y458" s="88"/>
      <c r="Z458" s="88"/>
      <c r="AA458" s="88"/>
    </row>
    <row r="459">
      <c r="A459" s="88"/>
      <c r="B459" s="88"/>
      <c r="C459" s="88"/>
      <c r="D459" s="88"/>
      <c r="E459" s="88"/>
      <c r="F459" s="88"/>
      <c r="G459" s="88"/>
      <c r="H459" s="88"/>
      <c r="I459" s="88"/>
      <c r="J459" s="88"/>
      <c r="K459" s="88"/>
      <c r="L459" s="88"/>
      <c r="M459" s="88"/>
      <c r="N459" s="88"/>
      <c r="O459" s="88"/>
      <c r="P459" s="88"/>
      <c r="Q459" s="88"/>
      <c r="R459" s="88"/>
      <c r="S459" s="88"/>
      <c r="T459" s="88"/>
      <c r="U459" s="88"/>
      <c r="V459" s="88"/>
      <c r="W459" s="88"/>
      <c r="X459" s="88"/>
      <c r="Y459" s="88"/>
      <c r="Z459" s="88"/>
      <c r="AA459" s="88"/>
    </row>
    <row r="460">
      <c r="A460" s="88"/>
      <c r="B460" s="88"/>
      <c r="C460" s="88"/>
      <c r="D460" s="88"/>
      <c r="E460" s="88"/>
      <c r="F460" s="88"/>
      <c r="G460" s="88"/>
      <c r="H460" s="88"/>
      <c r="I460" s="88"/>
      <c r="J460" s="88"/>
      <c r="K460" s="88"/>
      <c r="L460" s="88"/>
      <c r="M460" s="88"/>
      <c r="N460" s="88"/>
      <c r="O460" s="88"/>
      <c r="P460" s="88"/>
      <c r="Q460" s="88"/>
      <c r="R460" s="88"/>
      <c r="S460" s="88"/>
      <c r="T460" s="88"/>
      <c r="U460" s="88"/>
      <c r="V460" s="88"/>
      <c r="W460" s="88"/>
      <c r="X460" s="88"/>
      <c r="Y460" s="88"/>
      <c r="Z460" s="88"/>
      <c r="AA460" s="88"/>
    </row>
    <row r="461">
      <c r="A461" s="88"/>
      <c r="B461" s="88"/>
      <c r="C461" s="88"/>
      <c r="D461" s="88"/>
      <c r="E461" s="88"/>
      <c r="F461" s="88"/>
      <c r="G461" s="88"/>
      <c r="H461" s="88"/>
      <c r="I461" s="88"/>
      <c r="J461" s="88"/>
      <c r="K461" s="88"/>
      <c r="L461" s="88"/>
      <c r="M461" s="88"/>
      <c r="N461" s="88"/>
      <c r="O461" s="88"/>
      <c r="P461" s="88"/>
      <c r="Q461" s="88"/>
      <c r="R461" s="88"/>
      <c r="S461" s="88"/>
      <c r="T461" s="88"/>
      <c r="U461" s="88"/>
      <c r="V461" s="88"/>
      <c r="W461" s="88"/>
      <c r="X461" s="88"/>
      <c r="Y461" s="88"/>
      <c r="Z461" s="88"/>
      <c r="AA461" s="88"/>
    </row>
    <row r="462">
      <c r="A462" s="88"/>
      <c r="B462" s="88"/>
      <c r="C462" s="88"/>
      <c r="D462" s="88"/>
      <c r="E462" s="88"/>
      <c r="F462" s="88"/>
      <c r="G462" s="88"/>
      <c r="H462" s="88"/>
      <c r="I462" s="88"/>
      <c r="J462" s="88"/>
      <c r="K462" s="88"/>
      <c r="L462" s="88"/>
      <c r="M462" s="88"/>
      <c r="N462" s="88"/>
      <c r="O462" s="88"/>
      <c r="P462" s="88"/>
      <c r="Q462" s="88"/>
      <c r="R462" s="88"/>
      <c r="S462" s="88"/>
      <c r="T462" s="88"/>
      <c r="U462" s="88"/>
      <c r="V462" s="88"/>
      <c r="W462" s="88"/>
      <c r="X462" s="88"/>
      <c r="Y462" s="88"/>
      <c r="Z462" s="88"/>
      <c r="AA462" s="88"/>
    </row>
    <row r="463">
      <c r="A463" s="88"/>
      <c r="B463" s="88"/>
      <c r="C463" s="88"/>
      <c r="D463" s="88"/>
      <c r="E463" s="88"/>
      <c r="F463" s="88"/>
      <c r="G463" s="88"/>
      <c r="H463" s="88"/>
      <c r="I463" s="88"/>
      <c r="J463" s="88"/>
      <c r="K463" s="88"/>
      <c r="L463" s="88"/>
      <c r="M463" s="88"/>
      <c r="N463" s="88"/>
      <c r="O463" s="88"/>
      <c r="P463" s="88"/>
      <c r="Q463" s="88"/>
      <c r="R463" s="88"/>
      <c r="S463" s="88"/>
      <c r="T463" s="88"/>
      <c r="U463" s="88"/>
      <c r="V463" s="88"/>
      <c r="W463" s="88"/>
      <c r="X463" s="88"/>
      <c r="Y463" s="88"/>
      <c r="Z463" s="88"/>
      <c r="AA463" s="88"/>
    </row>
    <row r="464">
      <c r="A464" s="88"/>
      <c r="B464" s="88"/>
      <c r="C464" s="88"/>
      <c r="D464" s="88"/>
      <c r="E464" s="88"/>
      <c r="F464" s="88"/>
      <c r="G464" s="88"/>
      <c r="H464" s="88"/>
      <c r="I464" s="88"/>
      <c r="J464" s="88"/>
      <c r="K464" s="88"/>
      <c r="L464" s="88"/>
      <c r="M464" s="88"/>
      <c r="N464" s="88"/>
      <c r="O464" s="88"/>
      <c r="P464" s="88"/>
      <c r="Q464" s="88"/>
      <c r="R464" s="88"/>
      <c r="S464" s="88"/>
      <c r="T464" s="88"/>
      <c r="U464" s="88"/>
      <c r="V464" s="88"/>
      <c r="W464" s="88"/>
      <c r="X464" s="88"/>
      <c r="Y464" s="88"/>
      <c r="Z464" s="88"/>
      <c r="AA464" s="88"/>
    </row>
    <row r="465">
      <c r="A465" s="88"/>
      <c r="B465" s="88"/>
      <c r="C465" s="88"/>
      <c r="D465" s="88"/>
      <c r="E465" s="88"/>
      <c r="F465" s="88"/>
      <c r="G465" s="88"/>
      <c r="H465" s="88"/>
      <c r="I465" s="88"/>
      <c r="J465" s="88"/>
      <c r="K465" s="88"/>
      <c r="L465" s="88"/>
      <c r="M465" s="88"/>
      <c r="N465" s="88"/>
      <c r="O465" s="88"/>
      <c r="P465" s="88"/>
      <c r="Q465" s="88"/>
      <c r="R465" s="88"/>
      <c r="S465" s="88"/>
      <c r="T465" s="88"/>
      <c r="U465" s="88"/>
      <c r="V465" s="88"/>
      <c r="W465" s="88"/>
      <c r="X465" s="88"/>
      <c r="Y465" s="88"/>
      <c r="Z465" s="88"/>
      <c r="AA465" s="88"/>
    </row>
    <row r="466">
      <c r="A466" s="88"/>
      <c r="B466" s="88"/>
      <c r="C466" s="88"/>
      <c r="D466" s="88"/>
      <c r="E466" s="88"/>
      <c r="F466" s="88"/>
      <c r="G466" s="88"/>
      <c r="H466" s="88"/>
      <c r="I466" s="88"/>
      <c r="J466" s="88"/>
      <c r="K466" s="88"/>
      <c r="L466" s="88"/>
      <c r="M466" s="88"/>
      <c r="N466" s="88"/>
      <c r="O466" s="88"/>
      <c r="P466" s="88"/>
      <c r="Q466" s="88"/>
      <c r="R466" s="88"/>
      <c r="S466" s="88"/>
      <c r="T466" s="88"/>
      <c r="U466" s="88"/>
      <c r="V466" s="88"/>
      <c r="W466" s="88"/>
      <c r="X466" s="88"/>
      <c r="Y466" s="88"/>
      <c r="Z466" s="88"/>
      <c r="AA466" s="88"/>
    </row>
    <row r="467">
      <c r="A467" s="88"/>
      <c r="B467" s="88"/>
      <c r="C467" s="88"/>
      <c r="D467" s="88"/>
      <c r="E467" s="88"/>
      <c r="F467" s="88"/>
      <c r="G467" s="88"/>
      <c r="H467" s="88"/>
      <c r="I467" s="88"/>
      <c r="J467" s="88"/>
      <c r="K467" s="88"/>
      <c r="L467" s="88"/>
      <c r="M467" s="88"/>
      <c r="N467" s="88"/>
      <c r="O467" s="88"/>
      <c r="P467" s="88"/>
      <c r="Q467" s="88"/>
      <c r="R467" s="88"/>
      <c r="S467" s="88"/>
      <c r="T467" s="88"/>
      <c r="U467" s="88"/>
      <c r="V467" s="88"/>
      <c r="W467" s="88"/>
      <c r="X467" s="88"/>
      <c r="Y467" s="88"/>
      <c r="Z467" s="88"/>
      <c r="AA467" s="88"/>
    </row>
    <row r="468">
      <c r="A468" s="88"/>
      <c r="B468" s="88"/>
      <c r="C468" s="88"/>
      <c r="D468" s="88"/>
      <c r="E468" s="88"/>
      <c r="F468" s="88"/>
      <c r="G468" s="88"/>
      <c r="H468" s="88"/>
      <c r="I468" s="88"/>
      <c r="J468" s="88"/>
      <c r="K468" s="88"/>
      <c r="L468" s="88"/>
      <c r="M468" s="88"/>
      <c r="N468" s="88"/>
      <c r="O468" s="88"/>
      <c r="P468" s="88"/>
      <c r="Q468" s="88"/>
      <c r="R468" s="88"/>
      <c r="S468" s="88"/>
      <c r="T468" s="88"/>
      <c r="U468" s="88"/>
      <c r="V468" s="88"/>
      <c r="W468" s="88"/>
      <c r="X468" s="88"/>
      <c r="Y468" s="88"/>
      <c r="Z468" s="88"/>
      <c r="AA468" s="88"/>
    </row>
    <row r="469">
      <c r="A469" s="88"/>
      <c r="B469" s="88"/>
      <c r="C469" s="88"/>
      <c r="D469" s="88"/>
      <c r="E469" s="88"/>
      <c r="F469" s="88"/>
      <c r="G469" s="88"/>
      <c r="H469" s="88"/>
      <c r="I469" s="88"/>
      <c r="J469" s="88"/>
      <c r="K469" s="88"/>
      <c r="L469" s="88"/>
      <c r="M469" s="88"/>
      <c r="N469" s="88"/>
      <c r="O469" s="88"/>
      <c r="P469" s="88"/>
      <c r="Q469" s="88"/>
      <c r="R469" s="88"/>
      <c r="S469" s="88"/>
      <c r="T469" s="88"/>
      <c r="U469" s="88"/>
      <c r="V469" s="88"/>
      <c r="W469" s="88"/>
      <c r="X469" s="88"/>
      <c r="Y469" s="88"/>
      <c r="Z469" s="88"/>
      <c r="AA469" s="88"/>
    </row>
    <row r="470">
      <c r="A470" s="88"/>
      <c r="B470" s="88"/>
      <c r="C470" s="88"/>
      <c r="D470" s="88"/>
      <c r="E470" s="88"/>
      <c r="F470" s="88"/>
      <c r="G470" s="88"/>
      <c r="H470" s="88"/>
      <c r="I470" s="88"/>
      <c r="J470" s="88"/>
      <c r="K470" s="88"/>
      <c r="L470" s="88"/>
      <c r="M470" s="88"/>
      <c r="N470" s="88"/>
      <c r="O470" s="88"/>
      <c r="P470" s="88"/>
      <c r="Q470" s="88"/>
      <c r="R470" s="88"/>
      <c r="S470" s="88"/>
      <c r="T470" s="88"/>
      <c r="U470" s="88"/>
      <c r="V470" s="88"/>
      <c r="W470" s="88"/>
      <c r="X470" s="88"/>
      <c r="Y470" s="88"/>
      <c r="Z470" s="88"/>
      <c r="AA470" s="88"/>
    </row>
    <row r="471">
      <c r="A471" s="88"/>
      <c r="B471" s="88"/>
      <c r="C471" s="88"/>
      <c r="D471" s="88"/>
      <c r="E471" s="88"/>
      <c r="F471" s="88"/>
      <c r="G471" s="88"/>
      <c r="H471" s="88"/>
      <c r="I471" s="88"/>
      <c r="J471" s="88"/>
      <c r="K471" s="88"/>
      <c r="L471" s="88"/>
      <c r="M471" s="88"/>
      <c r="N471" s="88"/>
      <c r="O471" s="88"/>
      <c r="P471" s="88"/>
      <c r="Q471" s="88"/>
      <c r="R471" s="88"/>
      <c r="S471" s="88"/>
      <c r="T471" s="88"/>
      <c r="U471" s="88"/>
      <c r="V471" s="88"/>
      <c r="W471" s="88"/>
      <c r="X471" s="88"/>
      <c r="Y471" s="88"/>
      <c r="Z471" s="88"/>
      <c r="AA471" s="88"/>
    </row>
    <row r="472">
      <c r="A472" s="88"/>
      <c r="B472" s="88"/>
      <c r="C472" s="88"/>
      <c r="D472" s="88"/>
      <c r="E472" s="88"/>
      <c r="F472" s="88"/>
      <c r="G472" s="88"/>
      <c r="H472" s="88"/>
      <c r="I472" s="88"/>
      <c r="J472" s="88"/>
      <c r="K472" s="88"/>
      <c r="L472" s="88"/>
      <c r="M472" s="88"/>
      <c r="N472" s="88"/>
      <c r="O472" s="88"/>
      <c r="P472" s="88"/>
      <c r="Q472" s="88"/>
      <c r="R472" s="88"/>
      <c r="S472" s="88"/>
      <c r="T472" s="88"/>
      <c r="U472" s="88"/>
      <c r="V472" s="88"/>
      <c r="W472" s="88"/>
      <c r="X472" s="88"/>
      <c r="Y472" s="88"/>
      <c r="Z472" s="88"/>
      <c r="AA472" s="88"/>
    </row>
    <row r="473">
      <c r="A473" s="88"/>
      <c r="B473" s="88"/>
      <c r="C473" s="88"/>
      <c r="D473" s="88"/>
      <c r="E473" s="88"/>
      <c r="F473" s="88"/>
      <c r="G473" s="88"/>
      <c r="H473" s="88"/>
      <c r="I473" s="88"/>
      <c r="J473" s="88"/>
      <c r="K473" s="88"/>
      <c r="L473" s="88"/>
      <c r="M473" s="88"/>
      <c r="N473" s="88"/>
      <c r="O473" s="88"/>
      <c r="P473" s="88"/>
      <c r="Q473" s="88"/>
      <c r="R473" s="88"/>
      <c r="S473" s="88"/>
      <c r="T473" s="88"/>
      <c r="U473" s="88"/>
      <c r="V473" s="88"/>
      <c r="W473" s="88"/>
      <c r="X473" s="88"/>
      <c r="Y473" s="88"/>
      <c r="Z473" s="88"/>
      <c r="AA473" s="88"/>
    </row>
    <row r="474">
      <c r="A474" s="88"/>
      <c r="B474" s="88"/>
      <c r="C474" s="88"/>
      <c r="D474" s="88"/>
      <c r="E474" s="88"/>
      <c r="F474" s="88"/>
      <c r="G474" s="88"/>
      <c r="H474" s="88"/>
      <c r="I474" s="88"/>
      <c r="J474" s="88"/>
      <c r="K474" s="88"/>
      <c r="L474" s="88"/>
      <c r="M474" s="88"/>
      <c r="N474" s="88"/>
      <c r="O474" s="88"/>
      <c r="P474" s="88"/>
      <c r="Q474" s="88"/>
      <c r="R474" s="88"/>
      <c r="S474" s="88"/>
      <c r="T474" s="88"/>
      <c r="U474" s="88"/>
      <c r="V474" s="88"/>
      <c r="W474" s="88"/>
      <c r="X474" s="88"/>
      <c r="Y474" s="88"/>
      <c r="Z474" s="88"/>
      <c r="AA474" s="88"/>
    </row>
    <row r="475">
      <c r="A475" s="88"/>
      <c r="B475" s="88"/>
      <c r="C475" s="88"/>
      <c r="D475" s="88"/>
      <c r="E475" s="88"/>
      <c r="F475" s="88"/>
      <c r="G475" s="88"/>
      <c r="H475" s="88"/>
      <c r="I475" s="88"/>
      <c r="J475" s="88"/>
      <c r="K475" s="88"/>
      <c r="L475" s="88"/>
      <c r="M475" s="88"/>
      <c r="N475" s="88"/>
      <c r="O475" s="88"/>
      <c r="P475" s="88"/>
      <c r="Q475" s="88"/>
      <c r="R475" s="88"/>
      <c r="S475" s="88"/>
      <c r="T475" s="88"/>
      <c r="U475" s="88"/>
      <c r="V475" s="88"/>
      <c r="W475" s="88"/>
      <c r="X475" s="88"/>
      <c r="Y475" s="88"/>
      <c r="Z475" s="88"/>
      <c r="AA475" s="88"/>
    </row>
    <row r="476">
      <c r="A476" s="88"/>
      <c r="B476" s="88"/>
      <c r="C476" s="88"/>
      <c r="D476" s="88"/>
      <c r="E476" s="88"/>
      <c r="F476" s="88"/>
      <c r="G476" s="88"/>
      <c r="H476" s="88"/>
      <c r="I476" s="88"/>
      <c r="J476" s="88"/>
      <c r="K476" s="88"/>
      <c r="L476" s="88"/>
      <c r="M476" s="88"/>
      <c r="N476" s="88"/>
      <c r="O476" s="88"/>
      <c r="P476" s="88"/>
      <c r="Q476" s="88"/>
      <c r="R476" s="88"/>
      <c r="S476" s="88"/>
      <c r="T476" s="88"/>
      <c r="U476" s="88"/>
      <c r="V476" s="88"/>
      <c r="W476" s="88"/>
      <c r="X476" s="88"/>
      <c r="Y476" s="88"/>
      <c r="Z476" s="88"/>
      <c r="AA476" s="88"/>
    </row>
    <row r="477">
      <c r="A477" s="88"/>
      <c r="B477" s="88"/>
      <c r="C477" s="88"/>
      <c r="D477" s="88"/>
      <c r="E477" s="88"/>
      <c r="F477" s="88"/>
      <c r="G477" s="88"/>
      <c r="H477" s="88"/>
      <c r="I477" s="88"/>
      <c r="J477" s="88"/>
      <c r="K477" s="88"/>
      <c r="L477" s="88"/>
      <c r="M477" s="88"/>
      <c r="N477" s="88"/>
      <c r="O477" s="88"/>
      <c r="P477" s="88"/>
      <c r="Q477" s="88"/>
      <c r="R477" s="88"/>
      <c r="S477" s="88"/>
      <c r="T477" s="88"/>
      <c r="U477" s="88"/>
      <c r="V477" s="88"/>
      <c r="W477" s="88"/>
      <c r="X477" s="88"/>
      <c r="Y477" s="88"/>
      <c r="Z477" s="88"/>
      <c r="AA477" s="88"/>
    </row>
    <row r="478">
      <c r="A478" s="88"/>
      <c r="B478" s="88"/>
      <c r="C478" s="88"/>
      <c r="D478" s="88"/>
      <c r="E478" s="88"/>
      <c r="F478" s="88"/>
      <c r="G478" s="88"/>
      <c r="H478" s="88"/>
      <c r="I478" s="88"/>
      <c r="J478" s="88"/>
      <c r="K478" s="88"/>
      <c r="L478" s="88"/>
      <c r="M478" s="88"/>
      <c r="N478" s="88"/>
      <c r="O478" s="88"/>
      <c r="P478" s="88"/>
      <c r="Q478" s="88"/>
      <c r="R478" s="88"/>
      <c r="S478" s="88"/>
      <c r="T478" s="88"/>
      <c r="U478" s="88"/>
      <c r="V478" s="88"/>
      <c r="W478" s="88"/>
      <c r="X478" s="88"/>
      <c r="Y478" s="88"/>
      <c r="Z478" s="88"/>
      <c r="AA478" s="88"/>
    </row>
    <row r="479">
      <c r="A479" s="88"/>
      <c r="B479" s="88"/>
      <c r="C479" s="88"/>
      <c r="D479" s="88"/>
      <c r="E479" s="88"/>
      <c r="F479" s="88"/>
      <c r="G479" s="88"/>
      <c r="H479" s="88"/>
      <c r="I479" s="88"/>
      <c r="J479" s="88"/>
      <c r="K479" s="88"/>
      <c r="L479" s="88"/>
      <c r="M479" s="88"/>
      <c r="N479" s="88"/>
      <c r="O479" s="88"/>
      <c r="P479" s="88"/>
      <c r="Q479" s="88"/>
      <c r="R479" s="88"/>
      <c r="S479" s="88"/>
      <c r="T479" s="88"/>
      <c r="U479" s="88"/>
      <c r="V479" s="88"/>
      <c r="W479" s="88"/>
      <c r="X479" s="88"/>
      <c r="Y479" s="88"/>
      <c r="Z479" s="88"/>
      <c r="AA479" s="88"/>
    </row>
    <row r="480">
      <c r="A480" s="88"/>
      <c r="B480" s="88"/>
      <c r="C480" s="88"/>
      <c r="D480" s="88"/>
      <c r="E480" s="88"/>
      <c r="F480" s="88"/>
      <c r="G480" s="88"/>
      <c r="H480" s="88"/>
      <c r="I480" s="88"/>
      <c r="J480" s="88"/>
      <c r="K480" s="88"/>
      <c r="L480" s="88"/>
      <c r="M480" s="88"/>
      <c r="N480" s="88"/>
      <c r="O480" s="88"/>
      <c r="P480" s="88"/>
      <c r="Q480" s="88"/>
      <c r="R480" s="88"/>
      <c r="S480" s="88"/>
      <c r="T480" s="88"/>
      <c r="U480" s="88"/>
      <c r="V480" s="88"/>
      <c r="W480" s="88"/>
      <c r="X480" s="88"/>
      <c r="Y480" s="88"/>
      <c r="Z480" s="88"/>
      <c r="AA480" s="88"/>
    </row>
    <row r="481">
      <c r="A481" s="88"/>
      <c r="B481" s="88"/>
      <c r="C481" s="88"/>
      <c r="D481" s="88"/>
      <c r="E481" s="88"/>
      <c r="F481" s="88"/>
      <c r="G481" s="88"/>
      <c r="H481" s="88"/>
      <c r="I481" s="88"/>
      <c r="J481" s="88"/>
      <c r="K481" s="88"/>
      <c r="L481" s="88"/>
      <c r="M481" s="88"/>
      <c r="N481" s="88"/>
      <c r="O481" s="88"/>
      <c r="P481" s="88"/>
      <c r="Q481" s="88"/>
      <c r="R481" s="88"/>
      <c r="S481" s="88"/>
      <c r="T481" s="88"/>
      <c r="U481" s="88"/>
      <c r="V481" s="88"/>
      <c r="W481" s="88"/>
      <c r="X481" s="88"/>
      <c r="Y481" s="88"/>
      <c r="Z481" s="88"/>
      <c r="AA481" s="88"/>
    </row>
    <row r="482">
      <c r="A482" s="88"/>
      <c r="B482" s="88"/>
      <c r="C482" s="88"/>
      <c r="D482" s="88"/>
      <c r="E482" s="88"/>
      <c r="F482" s="88"/>
      <c r="G482" s="88"/>
      <c r="H482" s="88"/>
      <c r="I482" s="88"/>
      <c r="J482" s="88"/>
      <c r="K482" s="88"/>
      <c r="L482" s="88"/>
      <c r="M482" s="88"/>
      <c r="N482" s="88"/>
      <c r="O482" s="88"/>
      <c r="P482" s="88"/>
      <c r="Q482" s="88"/>
      <c r="R482" s="88"/>
      <c r="S482" s="88"/>
      <c r="T482" s="88"/>
      <c r="U482" s="88"/>
      <c r="V482" s="88"/>
      <c r="W482" s="88"/>
      <c r="X482" s="88"/>
      <c r="Y482" s="88"/>
      <c r="Z482" s="88"/>
      <c r="AA482" s="88"/>
    </row>
    <row r="483">
      <c r="A483" s="88"/>
      <c r="B483" s="88"/>
      <c r="C483" s="88"/>
      <c r="D483" s="88"/>
      <c r="E483" s="88"/>
      <c r="F483" s="88"/>
      <c r="G483" s="88"/>
      <c r="H483" s="88"/>
      <c r="I483" s="88"/>
      <c r="J483" s="88"/>
      <c r="K483" s="88"/>
      <c r="L483" s="88"/>
      <c r="M483" s="88"/>
      <c r="N483" s="88"/>
      <c r="O483" s="88"/>
      <c r="P483" s="88"/>
      <c r="Q483" s="88"/>
      <c r="R483" s="88"/>
      <c r="S483" s="88"/>
      <c r="T483" s="88"/>
      <c r="U483" s="88"/>
      <c r="V483" s="88"/>
      <c r="W483" s="88"/>
      <c r="X483" s="88"/>
      <c r="Y483" s="88"/>
      <c r="Z483" s="88"/>
      <c r="AA483" s="88"/>
    </row>
    <row r="484">
      <c r="A484" s="88"/>
      <c r="B484" s="88"/>
      <c r="C484" s="88"/>
      <c r="D484" s="88"/>
      <c r="E484" s="88"/>
      <c r="F484" s="88"/>
      <c r="G484" s="88"/>
      <c r="H484" s="88"/>
      <c r="I484" s="88"/>
      <c r="J484" s="88"/>
      <c r="K484" s="88"/>
      <c r="L484" s="88"/>
      <c r="M484" s="88"/>
      <c r="N484" s="88"/>
      <c r="O484" s="88"/>
      <c r="P484" s="88"/>
      <c r="Q484" s="88"/>
      <c r="R484" s="88"/>
      <c r="S484" s="88"/>
      <c r="T484" s="88"/>
      <c r="U484" s="88"/>
      <c r="V484" s="88"/>
      <c r="W484" s="88"/>
      <c r="X484" s="88"/>
      <c r="Y484" s="88"/>
      <c r="Z484" s="88"/>
      <c r="AA484" s="88"/>
    </row>
    <row r="485">
      <c r="A485" s="88"/>
      <c r="B485" s="88"/>
      <c r="C485" s="88"/>
      <c r="D485" s="88"/>
      <c r="E485" s="88"/>
      <c r="F485" s="88"/>
      <c r="G485" s="88"/>
      <c r="H485" s="88"/>
      <c r="I485" s="88"/>
      <c r="J485" s="88"/>
      <c r="K485" s="88"/>
      <c r="L485" s="88"/>
      <c r="M485" s="88"/>
      <c r="N485" s="88"/>
      <c r="O485" s="88"/>
      <c r="P485" s="88"/>
      <c r="Q485" s="88"/>
      <c r="R485" s="88"/>
      <c r="S485" s="88"/>
      <c r="T485" s="88"/>
      <c r="U485" s="88"/>
      <c r="V485" s="88"/>
      <c r="W485" s="88"/>
      <c r="X485" s="88"/>
      <c r="Y485" s="88"/>
      <c r="Z485" s="88"/>
      <c r="AA485" s="88"/>
    </row>
    <row r="486">
      <c r="A486" s="88"/>
      <c r="B486" s="88"/>
      <c r="C486" s="88"/>
      <c r="D486" s="88"/>
      <c r="E486" s="88"/>
      <c r="F486" s="88"/>
      <c r="G486" s="88"/>
      <c r="H486" s="88"/>
      <c r="I486" s="88"/>
      <c r="J486" s="88"/>
      <c r="K486" s="88"/>
      <c r="L486" s="88"/>
      <c r="M486" s="88"/>
      <c r="N486" s="88"/>
      <c r="O486" s="88"/>
      <c r="P486" s="88"/>
      <c r="Q486" s="88"/>
      <c r="R486" s="88"/>
      <c r="S486" s="88"/>
      <c r="T486" s="88"/>
      <c r="U486" s="88"/>
      <c r="V486" s="88"/>
      <c r="W486" s="88"/>
      <c r="X486" s="88"/>
      <c r="Y486" s="88"/>
      <c r="Z486" s="88"/>
      <c r="AA486" s="88"/>
    </row>
    <row r="487">
      <c r="A487" s="88"/>
      <c r="B487" s="88"/>
      <c r="C487" s="88"/>
      <c r="D487" s="88"/>
      <c r="E487" s="88"/>
      <c r="F487" s="88"/>
      <c r="G487" s="88"/>
      <c r="H487" s="88"/>
      <c r="I487" s="88"/>
      <c r="J487" s="88"/>
      <c r="K487" s="88"/>
      <c r="L487" s="88"/>
      <c r="M487" s="88"/>
      <c r="N487" s="88"/>
      <c r="O487" s="88"/>
      <c r="P487" s="88"/>
      <c r="Q487" s="88"/>
      <c r="R487" s="88"/>
      <c r="S487" s="88"/>
      <c r="T487" s="88"/>
      <c r="U487" s="88"/>
      <c r="V487" s="88"/>
      <c r="W487" s="88"/>
      <c r="X487" s="88"/>
      <c r="Y487" s="88"/>
      <c r="Z487" s="88"/>
      <c r="AA487" s="88"/>
    </row>
    <row r="488">
      <c r="A488" s="88"/>
      <c r="B488" s="88"/>
      <c r="C488" s="88"/>
      <c r="D488" s="88"/>
      <c r="E488" s="88"/>
      <c r="F488" s="88"/>
      <c r="G488" s="88"/>
      <c r="H488" s="88"/>
      <c r="I488" s="88"/>
      <c r="J488" s="88"/>
      <c r="K488" s="88"/>
      <c r="L488" s="88"/>
      <c r="M488" s="88"/>
      <c r="N488" s="88"/>
      <c r="O488" s="88"/>
      <c r="P488" s="88"/>
      <c r="Q488" s="88"/>
      <c r="R488" s="88"/>
      <c r="S488" s="88"/>
      <c r="T488" s="88"/>
      <c r="U488" s="88"/>
      <c r="V488" s="88"/>
      <c r="W488" s="88"/>
      <c r="X488" s="88"/>
      <c r="Y488" s="88"/>
      <c r="Z488" s="88"/>
      <c r="AA488" s="88"/>
    </row>
    <row r="489">
      <c r="A489" s="88"/>
      <c r="B489" s="88"/>
      <c r="C489" s="88"/>
      <c r="D489" s="88"/>
      <c r="E489" s="88"/>
      <c r="F489" s="88"/>
      <c r="G489" s="88"/>
      <c r="H489" s="88"/>
      <c r="I489" s="88"/>
      <c r="J489" s="88"/>
      <c r="K489" s="88"/>
      <c r="L489" s="88"/>
      <c r="M489" s="88"/>
      <c r="N489" s="88"/>
      <c r="O489" s="88"/>
      <c r="P489" s="88"/>
      <c r="Q489" s="88"/>
      <c r="R489" s="88"/>
      <c r="S489" s="88"/>
      <c r="T489" s="88"/>
      <c r="U489" s="88"/>
      <c r="V489" s="88"/>
      <c r="W489" s="88"/>
      <c r="X489" s="88"/>
      <c r="Y489" s="88"/>
      <c r="Z489" s="88"/>
      <c r="AA489" s="88"/>
    </row>
    <row r="490">
      <c r="A490" s="88"/>
      <c r="B490" s="88"/>
      <c r="C490" s="88"/>
      <c r="D490" s="88"/>
      <c r="E490" s="88"/>
      <c r="F490" s="88"/>
      <c r="G490" s="88"/>
      <c r="H490" s="88"/>
      <c r="I490" s="88"/>
      <c r="J490" s="88"/>
      <c r="K490" s="88"/>
      <c r="L490" s="88"/>
      <c r="M490" s="88"/>
      <c r="N490" s="88"/>
      <c r="O490" s="88"/>
      <c r="P490" s="88"/>
      <c r="Q490" s="88"/>
      <c r="R490" s="88"/>
      <c r="S490" s="88"/>
      <c r="T490" s="88"/>
      <c r="U490" s="88"/>
      <c r="V490" s="88"/>
      <c r="W490" s="88"/>
      <c r="X490" s="88"/>
      <c r="Y490" s="88"/>
      <c r="Z490" s="88"/>
      <c r="AA490" s="88"/>
    </row>
    <row r="491">
      <c r="A491" s="88"/>
      <c r="B491" s="88"/>
      <c r="C491" s="88"/>
      <c r="D491" s="88"/>
      <c r="E491" s="88"/>
      <c r="F491" s="88"/>
      <c r="G491" s="88"/>
      <c r="H491" s="88"/>
      <c r="I491" s="88"/>
      <c r="J491" s="88"/>
      <c r="K491" s="88"/>
      <c r="L491" s="88"/>
      <c r="M491" s="88"/>
      <c r="N491" s="88"/>
      <c r="O491" s="88"/>
      <c r="P491" s="88"/>
      <c r="Q491" s="88"/>
      <c r="R491" s="88"/>
      <c r="S491" s="88"/>
      <c r="T491" s="88"/>
      <c r="U491" s="88"/>
      <c r="V491" s="88"/>
      <c r="W491" s="88"/>
      <c r="X491" s="88"/>
      <c r="Y491" s="88"/>
      <c r="Z491" s="88"/>
      <c r="AA491" s="88"/>
    </row>
    <row r="492">
      <c r="A492" s="88"/>
      <c r="B492" s="88"/>
      <c r="C492" s="88"/>
      <c r="D492" s="88"/>
      <c r="E492" s="88"/>
      <c r="F492" s="88"/>
      <c r="G492" s="88"/>
      <c r="H492" s="88"/>
      <c r="I492" s="88"/>
      <c r="J492" s="88"/>
      <c r="K492" s="88"/>
      <c r="L492" s="88"/>
      <c r="M492" s="88"/>
      <c r="N492" s="88"/>
      <c r="O492" s="88"/>
      <c r="P492" s="88"/>
      <c r="Q492" s="88"/>
      <c r="R492" s="88"/>
      <c r="S492" s="88"/>
      <c r="T492" s="88"/>
      <c r="U492" s="88"/>
      <c r="V492" s="88"/>
      <c r="W492" s="88"/>
      <c r="X492" s="88"/>
      <c r="Y492" s="88"/>
      <c r="Z492" s="88"/>
      <c r="AA492" s="88"/>
    </row>
    <row r="493">
      <c r="A493" s="88"/>
      <c r="B493" s="88"/>
      <c r="C493" s="88"/>
      <c r="D493" s="88"/>
      <c r="E493" s="88"/>
      <c r="F493" s="88"/>
      <c r="G493" s="88"/>
      <c r="H493" s="88"/>
      <c r="I493" s="88"/>
      <c r="J493" s="88"/>
      <c r="K493" s="88"/>
      <c r="L493" s="88"/>
      <c r="M493" s="88"/>
      <c r="N493" s="88"/>
      <c r="O493" s="88"/>
      <c r="P493" s="88"/>
      <c r="Q493" s="88"/>
      <c r="R493" s="88"/>
      <c r="S493" s="88"/>
      <c r="T493" s="88"/>
      <c r="U493" s="88"/>
      <c r="V493" s="88"/>
      <c r="W493" s="88"/>
      <c r="X493" s="88"/>
      <c r="Y493" s="88"/>
      <c r="Z493" s="88"/>
      <c r="AA493" s="88"/>
    </row>
    <row r="494">
      <c r="A494" s="88"/>
      <c r="B494" s="88"/>
      <c r="C494" s="88"/>
      <c r="D494" s="88"/>
      <c r="E494" s="88"/>
      <c r="F494" s="88"/>
      <c r="G494" s="88"/>
      <c r="H494" s="88"/>
      <c r="I494" s="88"/>
      <c r="J494" s="88"/>
      <c r="K494" s="88"/>
      <c r="L494" s="88"/>
      <c r="M494" s="88"/>
      <c r="N494" s="88"/>
      <c r="O494" s="88"/>
      <c r="P494" s="88"/>
      <c r="Q494" s="88"/>
      <c r="R494" s="88"/>
      <c r="S494" s="88"/>
      <c r="T494" s="88"/>
      <c r="U494" s="88"/>
      <c r="V494" s="88"/>
      <c r="W494" s="88"/>
      <c r="X494" s="88"/>
      <c r="Y494" s="88"/>
      <c r="Z494" s="88"/>
      <c r="AA494" s="88"/>
    </row>
    <row r="495">
      <c r="A495" s="88"/>
      <c r="B495" s="88"/>
      <c r="C495" s="88"/>
      <c r="D495" s="88"/>
      <c r="E495" s="88"/>
      <c r="F495" s="88"/>
      <c r="G495" s="88"/>
      <c r="H495" s="88"/>
      <c r="I495" s="88"/>
      <c r="J495" s="88"/>
      <c r="K495" s="88"/>
      <c r="L495" s="88"/>
      <c r="M495" s="88"/>
      <c r="N495" s="88"/>
      <c r="O495" s="88"/>
      <c r="P495" s="88"/>
      <c r="Q495" s="88"/>
      <c r="R495" s="88"/>
      <c r="S495" s="88"/>
      <c r="T495" s="88"/>
      <c r="U495" s="88"/>
      <c r="V495" s="88"/>
      <c r="W495" s="88"/>
      <c r="X495" s="88"/>
      <c r="Y495" s="88"/>
      <c r="Z495" s="88"/>
      <c r="AA495" s="88"/>
    </row>
    <row r="496">
      <c r="A496" s="88"/>
      <c r="B496" s="88"/>
      <c r="C496" s="88"/>
      <c r="D496" s="88"/>
      <c r="E496" s="88"/>
      <c r="F496" s="88"/>
      <c r="G496" s="88"/>
      <c r="H496" s="88"/>
      <c r="I496" s="88"/>
      <c r="J496" s="88"/>
      <c r="K496" s="88"/>
      <c r="L496" s="88"/>
      <c r="M496" s="88"/>
      <c r="N496" s="88"/>
      <c r="O496" s="88"/>
      <c r="P496" s="88"/>
      <c r="Q496" s="88"/>
      <c r="R496" s="88"/>
      <c r="S496" s="88"/>
      <c r="T496" s="88"/>
      <c r="U496" s="88"/>
      <c r="V496" s="88"/>
      <c r="W496" s="88"/>
      <c r="X496" s="88"/>
      <c r="Y496" s="88"/>
      <c r="Z496" s="88"/>
      <c r="AA496" s="88"/>
    </row>
    <row r="497">
      <c r="A497" s="88"/>
      <c r="B497" s="88"/>
      <c r="C497" s="88"/>
      <c r="D497" s="88"/>
      <c r="E497" s="88"/>
      <c r="F497" s="88"/>
      <c r="G497" s="88"/>
      <c r="H497" s="88"/>
      <c r="I497" s="88"/>
      <c r="J497" s="88"/>
      <c r="K497" s="88"/>
      <c r="L497" s="88"/>
      <c r="M497" s="88"/>
      <c r="N497" s="88"/>
      <c r="O497" s="88"/>
      <c r="P497" s="88"/>
      <c r="Q497" s="88"/>
      <c r="R497" s="88"/>
      <c r="S497" s="88"/>
      <c r="T497" s="88"/>
      <c r="U497" s="88"/>
      <c r="V497" s="88"/>
      <c r="W497" s="88"/>
      <c r="X497" s="88"/>
      <c r="Y497" s="88"/>
      <c r="Z497" s="88"/>
      <c r="AA497" s="88"/>
    </row>
    <row r="498">
      <c r="A498" s="88"/>
      <c r="B498" s="88"/>
      <c r="C498" s="88"/>
      <c r="D498" s="88"/>
      <c r="E498" s="88"/>
      <c r="F498" s="88"/>
      <c r="G498" s="88"/>
      <c r="H498" s="88"/>
      <c r="I498" s="88"/>
      <c r="J498" s="88"/>
      <c r="K498" s="88"/>
      <c r="L498" s="88"/>
      <c r="M498" s="88"/>
      <c r="N498" s="88"/>
      <c r="O498" s="88"/>
      <c r="P498" s="88"/>
      <c r="Q498" s="88"/>
      <c r="R498" s="88"/>
      <c r="S498" s="88"/>
      <c r="T498" s="88"/>
      <c r="U498" s="88"/>
      <c r="V498" s="88"/>
      <c r="W498" s="88"/>
      <c r="X498" s="88"/>
      <c r="Y498" s="88"/>
      <c r="Z498" s="88"/>
      <c r="AA498" s="88"/>
    </row>
    <row r="499">
      <c r="A499" s="88"/>
      <c r="B499" s="88"/>
      <c r="C499" s="88"/>
      <c r="D499" s="88"/>
      <c r="E499" s="88"/>
      <c r="F499" s="88"/>
      <c r="G499" s="88"/>
      <c r="H499" s="88"/>
      <c r="I499" s="88"/>
      <c r="J499" s="88"/>
      <c r="K499" s="88"/>
      <c r="L499" s="88"/>
      <c r="M499" s="88"/>
      <c r="N499" s="88"/>
      <c r="O499" s="88"/>
      <c r="P499" s="88"/>
      <c r="Q499" s="88"/>
      <c r="R499" s="88"/>
      <c r="S499" s="88"/>
      <c r="T499" s="88"/>
      <c r="U499" s="88"/>
      <c r="V499" s="88"/>
      <c r="W499" s="88"/>
      <c r="X499" s="88"/>
      <c r="Y499" s="88"/>
      <c r="Z499" s="88"/>
      <c r="AA499" s="88"/>
    </row>
    <row r="500">
      <c r="A500" s="88"/>
      <c r="B500" s="88"/>
      <c r="C500" s="88"/>
      <c r="D500" s="88"/>
      <c r="E500" s="88"/>
      <c r="F500" s="88"/>
      <c r="G500" s="88"/>
      <c r="H500" s="88"/>
      <c r="I500" s="88"/>
      <c r="J500" s="88"/>
      <c r="K500" s="88"/>
      <c r="L500" s="88"/>
      <c r="M500" s="88"/>
      <c r="N500" s="88"/>
      <c r="O500" s="88"/>
      <c r="P500" s="88"/>
      <c r="Q500" s="88"/>
      <c r="R500" s="88"/>
      <c r="S500" s="88"/>
      <c r="T500" s="88"/>
      <c r="U500" s="88"/>
      <c r="V500" s="88"/>
      <c r="W500" s="88"/>
      <c r="X500" s="88"/>
      <c r="Y500" s="88"/>
      <c r="Z500" s="88"/>
      <c r="AA500" s="88"/>
    </row>
    <row r="501">
      <c r="A501" s="88"/>
      <c r="B501" s="88"/>
      <c r="C501" s="88"/>
      <c r="D501" s="88"/>
      <c r="E501" s="88"/>
      <c r="F501" s="88"/>
      <c r="G501" s="88"/>
      <c r="H501" s="88"/>
      <c r="I501" s="88"/>
      <c r="J501" s="88"/>
      <c r="K501" s="88"/>
      <c r="L501" s="88"/>
      <c r="M501" s="88"/>
      <c r="N501" s="88"/>
      <c r="O501" s="88"/>
      <c r="P501" s="88"/>
      <c r="Q501" s="88"/>
      <c r="R501" s="88"/>
      <c r="S501" s="88"/>
      <c r="T501" s="88"/>
      <c r="U501" s="88"/>
      <c r="V501" s="88"/>
      <c r="W501" s="88"/>
      <c r="X501" s="88"/>
      <c r="Y501" s="88"/>
      <c r="Z501" s="88"/>
      <c r="AA501" s="88"/>
    </row>
    <row r="502">
      <c r="A502" s="88"/>
      <c r="B502" s="88"/>
      <c r="C502" s="88"/>
      <c r="D502" s="88"/>
      <c r="E502" s="88"/>
      <c r="F502" s="88"/>
      <c r="G502" s="88"/>
      <c r="H502" s="88"/>
      <c r="I502" s="88"/>
      <c r="J502" s="88"/>
      <c r="K502" s="88"/>
      <c r="L502" s="88"/>
      <c r="M502" s="88"/>
      <c r="N502" s="88"/>
      <c r="O502" s="88"/>
      <c r="P502" s="88"/>
      <c r="Q502" s="88"/>
      <c r="R502" s="88"/>
      <c r="S502" s="88"/>
      <c r="T502" s="88"/>
      <c r="U502" s="88"/>
      <c r="V502" s="88"/>
      <c r="W502" s="88"/>
      <c r="X502" s="88"/>
      <c r="Y502" s="88"/>
      <c r="Z502" s="88"/>
      <c r="AA502" s="88"/>
    </row>
    <row r="503">
      <c r="A503" s="88"/>
      <c r="B503" s="88"/>
      <c r="C503" s="88"/>
      <c r="D503" s="88"/>
      <c r="E503" s="88"/>
      <c r="F503" s="88"/>
      <c r="G503" s="88"/>
      <c r="H503" s="88"/>
      <c r="I503" s="88"/>
      <c r="J503" s="88"/>
      <c r="K503" s="88"/>
      <c r="L503" s="88"/>
      <c r="M503" s="88"/>
      <c r="N503" s="88"/>
      <c r="O503" s="88"/>
      <c r="P503" s="88"/>
      <c r="Q503" s="88"/>
      <c r="R503" s="88"/>
      <c r="S503" s="88"/>
      <c r="T503" s="88"/>
      <c r="U503" s="88"/>
      <c r="V503" s="88"/>
      <c r="W503" s="88"/>
      <c r="X503" s="88"/>
      <c r="Y503" s="88"/>
      <c r="Z503" s="88"/>
      <c r="AA503" s="88"/>
    </row>
    <row r="504">
      <c r="A504" s="88"/>
      <c r="B504" s="88"/>
      <c r="C504" s="88"/>
      <c r="D504" s="88"/>
      <c r="E504" s="88"/>
      <c r="F504" s="88"/>
      <c r="G504" s="88"/>
      <c r="H504" s="88"/>
      <c r="I504" s="88"/>
      <c r="J504" s="88"/>
      <c r="K504" s="88"/>
      <c r="L504" s="88"/>
      <c r="M504" s="88"/>
      <c r="N504" s="88"/>
      <c r="O504" s="88"/>
      <c r="P504" s="88"/>
      <c r="Q504" s="88"/>
      <c r="R504" s="88"/>
      <c r="S504" s="88"/>
      <c r="T504" s="88"/>
      <c r="U504" s="88"/>
      <c r="V504" s="88"/>
      <c r="W504" s="88"/>
      <c r="X504" s="88"/>
      <c r="Y504" s="88"/>
      <c r="Z504" s="88"/>
      <c r="AA504" s="88"/>
    </row>
    <row r="505">
      <c r="A505" s="88"/>
      <c r="B505" s="88"/>
      <c r="C505" s="88"/>
      <c r="D505" s="88"/>
      <c r="E505" s="88"/>
      <c r="F505" s="88"/>
      <c r="G505" s="88"/>
      <c r="H505" s="88"/>
      <c r="I505" s="88"/>
      <c r="J505" s="88"/>
      <c r="K505" s="88"/>
      <c r="L505" s="88"/>
      <c r="M505" s="88"/>
      <c r="N505" s="88"/>
      <c r="O505" s="88"/>
      <c r="P505" s="88"/>
      <c r="Q505" s="88"/>
      <c r="R505" s="88"/>
      <c r="S505" s="88"/>
      <c r="T505" s="88"/>
      <c r="U505" s="88"/>
      <c r="V505" s="88"/>
      <c r="W505" s="88"/>
      <c r="X505" s="88"/>
      <c r="Y505" s="88"/>
      <c r="Z505" s="88"/>
      <c r="AA505" s="88"/>
    </row>
    <row r="506">
      <c r="A506" s="88"/>
      <c r="B506" s="88"/>
      <c r="C506" s="88"/>
      <c r="D506" s="88"/>
      <c r="E506" s="88"/>
      <c r="F506" s="88"/>
      <c r="G506" s="88"/>
      <c r="H506" s="88"/>
      <c r="I506" s="88"/>
      <c r="J506" s="88"/>
      <c r="K506" s="88"/>
      <c r="L506" s="88"/>
      <c r="M506" s="88"/>
      <c r="N506" s="88"/>
      <c r="O506" s="88"/>
      <c r="P506" s="88"/>
      <c r="Q506" s="88"/>
      <c r="R506" s="88"/>
      <c r="S506" s="88"/>
      <c r="T506" s="88"/>
      <c r="U506" s="88"/>
      <c r="V506" s="88"/>
      <c r="W506" s="88"/>
      <c r="X506" s="88"/>
      <c r="Y506" s="88"/>
      <c r="Z506" s="88"/>
      <c r="AA506" s="88"/>
    </row>
    <row r="507">
      <c r="A507" s="88"/>
      <c r="B507" s="88"/>
      <c r="C507" s="88"/>
      <c r="D507" s="88"/>
      <c r="E507" s="88"/>
      <c r="F507" s="88"/>
      <c r="G507" s="88"/>
      <c r="H507" s="88"/>
      <c r="I507" s="88"/>
      <c r="J507" s="88"/>
      <c r="K507" s="88"/>
      <c r="L507" s="88"/>
      <c r="M507" s="88"/>
      <c r="N507" s="88"/>
      <c r="O507" s="88"/>
      <c r="P507" s="88"/>
      <c r="Q507" s="88"/>
      <c r="R507" s="88"/>
      <c r="S507" s="88"/>
      <c r="T507" s="88"/>
      <c r="U507" s="88"/>
      <c r="V507" s="88"/>
      <c r="W507" s="88"/>
      <c r="X507" s="88"/>
      <c r="Y507" s="88"/>
      <c r="Z507" s="88"/>
      <c r="AA507" s="88"/>
    </row>
    <row r="508">
      <c r="A508" s="88"/>
      <c r="B508" s="88"/>
      <c r="C508" s="88"/>
      <c r="D508" s="88"/>
      <c r="E508" s="88"/>
      <c r="F508" s="88"/>
      <c r="G508" s="88"/>
      <c r="H508" s="88"/>
      <c r="I508" s="88"/>
      <c r="J508" s="88"/>
      <c r="K508" s="88"/>
      <c r="L508" s="88"/>
      <c r="M508" s="88"/>
      <c r="N508" s="88"/>
      <c r="O508" s="88"/>
      <c r="P508" s="88"/>
      <c r="Q508" s="88"/>
      <c r="R508" s="88"/>
      <c r="S508" s="88"/>
      <c r="T508" s="88"/>
      <c r="U508" s="88"/>
      <c r="V508" s="88"/>
      <c r="W508" s="88"/>
      <c r="X508" s="88"/>
      <c r="Y508" s="88"/>
      <c r="Z508" s="88"/>
      <c r="AA508" s="88"/>
    </row>
    <row r="509">
      <c r="A509" s="88"/>
      <c r="B509" s="88"/>
      <c r="C509" s="88"/>
      <c r="D509" s="88"/>
      <c r="E509" s="88"/>
      <c r="F509" s="88"/>
      <c r="G509" s="88"/>
      <c r="H509" s="88"/>
      <c r="I509" s="88"/>
      <c r="J509" s="88"/>
      <c r="K509" s="88"/>
      <c r="L509" s="88"/>
      <c r="M509" s="88"/>
      <c r="N509" s="88"/>
      <c r="O509" s="88"/>
      <c r="P509" s="88"/>
      <c r="Q509" s="88"/>
      <c r="R509" s="88"/>
      <c r="S509" s="88"/>
      <c r="T509" s="88"/>
      <c r="U509" s="88"/>
      <c r="V509" s="88"/>
      <c r="W509" s="88"/>
      <c r="X509" s="88"/>
      <c r="Y509" s="88"/>
      <c r="Z509" s="88"/>
      <c r="AA509" s="88"/>
    </row>
    <row r="510">
      <c r="A510" s="88"/>
      <c r="B510" s="88"/>
      <c r="C510" s="88"/>
      <c r="D510" s="88"/>
      <c r="E510" s="88"/>
      <c r="F510" s="88"/>
      <c r="G510" s="88"/>
      <c r="H510" s="88"/>
      <c r="I510" s="88"/>
      <c r="J510" s="88"/>
      <c r="K510" s="88"/>
      <c r="L510" s="88"/>
      <c r="M510" s="88"/>
      <c r="N510" s="88"/>
      <c r="O510" s="88"/>
      <c r="P510" s="88"/>
      <c r="Q510" s="88"/>
      <c r="R510" s="88"/>
      <c r="S510" s="88"/>
      <c r="T510" s="88"/>
      <c r="U510" s="88"/>
      <c r="V510" s="88"/>
      <c r="W510" s="88"/>
      <c r="X510" s="88"/>
      <c r="Y510" s="88"/>
      <c r="Z510" s="88"/>
      <c r="AA510" s="88"/>
    </row>
    <row r="511">
      <c r="A511" s="88"/>
      <c r="B511" s="88"/>
      <c r="C511" s="88"/>
      <c r="D511" s="88"/>
      <c r="E511" s="88"/>
      <c r="F511" s="88"/>
      <c r="G511" s="88"/>
      <c r="H511" s="88"/>
      <c r="I511" s="88"/>
      <c r="J511" s="88"/>
      <c r="K511" s="88"/>
      <c r="L511" s="88"/>
      <c r="M511" s="88"/>
      <c r="N511" s="88"/>
      <c r="O511" s="88"/>
      <c r="P511" s="88"/>
      <c r="Q511" s="88"/>
      <c r="R511" s="88"/>
      <c r="S511" s="88"/>
      <c r="T511" s="88"/>
      <c r="U511" s="88"/>
      <c r="V511" s="88"/>
      <c r="W511" s="88"/>
      <c r="X511" s="88"/>
      <c r="Y511" s="88"/>
      <c r="Z511" s="88"/>
      <c r="AA511" s="88"/>
    </row>
    <row r="512">
      <c r="A512" s="88"/>
      <c r="B512" s="88"/>
      <c r="C512" s="88"/>
      <c r="D512" s="88"/>
      <c r="E512" s="88"/>
      <c r="F512" s="88"/>
      <c r="G512" s="88"/>
      <c r="H512" s="88"/>
      <c r="I512" s="88"/>
      <c r="J512" s="88"/>
      <c r="K512" s="88"/>
      <c r="L512" s="88"/>
      <c r="M512" s="88"/>
      <c r="N512" s="88"/>
      <c r="O512" s="88"/>
      <c r="P512" s="88"/>
      <c r="Q512" s="88"/>
      <c r="R512" s="88"/>
      <c r="S512" s="88"/>
      <c r="T512" s="88"/>
      <c r="U512" s="88"/>
      <c r="V512" s="88"/>
      <c r="W512" s="88"/>
      <c r="X512" s="88"/>
      <c r="Y512" s="88"/>
      <c r="Z512" s="88"/>
      <c r="AA512" s="88"/>
    </row>
    <row r="513">
      <c r="A513" s="88"/>
      <c r="B513" s="88"/>
      <c r="C513" s="88"/>
      <c r="D513" s="88"/>
      <c r="E513" s="88"/>
      <c r="F513" s="88"/>
      <c r="G513" s="88"/>
      <c r="H513" s="88"/>
      <c r="I513" s="88"/>
      <c r="J513" s="88"/>
      <c r="K513" s="88"/>
      <c r="L513" s="88"/>
      <c r="M513" s="88"/>
      <c r="N513" s="88"/>
      <c r="O513" s="88"/>
      <c r="P513" s="88"/>
      <c r="Q513" s="88"/>
      <c r="R513" s="88"/>
      <c r="S513" s="88"/>
      <c r="T513" s="88"/>
      <c r="U513" s="88"/>
      <c r="V513" s="88"/>
      <c r="W513" s="88"/>
      <c r="X513" s="88"/>
      <c r="Y513" s="88"/>
      <c r="Z513" s="88"/>
      <c r="AA513" s="88"/>
    </row>
    <row r="514">
      <c r="A514" s="88"/>
      <c r="B514" s="88"/>
      <c r="C514" s="88"/>
      <c r="D514" s="88"/>
      <c r="E514" s="88"/>
      <c r="F514" s="88"/>
      <c r="G514" s="88"/>
      <c r="H514" s="88"/>
      <c r="I514" s="88"/>
      <c r="J514" s="88"/>
      <c r="K514" s="88"/>
      <c r="L514" s="88"/>
      <c r="M514" s="88"/>
      <c r="N514" s="88"/>
      <c r="O514" s="88"/>
      <c r="P514" s="88"/>
      <c r="Q514" s="88"/>
      <c r="R514" s="88"/>
      <c r="S514" s="88"/>
      <c r="T514" s="88"/>
      <c r="U514" s="88"/>
      <c r="V514" s="88"/>
      <c r="W514" s="88"/>
      <c r="X514" s="88"/>
      <c r="Y514" s="88"/>
      <c r="Z514" s="88"/>
      <c r="AA514" s="88"/>
    </row>
    <row r="515">
      <c r="A515" s="88"/>
      <c r="B515" s="88"/>
      <c r="C515" s="88"/>
      <c r="D515" s="88"/>
      <c r="E515" s="88"/>
      <c r="F515" s="88"/>
      <c r="G515" s="88"/>
      <c r="H515" s="88"/>
      <c r="I515" s="88"/>
      <c r="J515" s="88"/>
      <c r="K515" s="88"/>
      <c r="L515" s="88"/>
      <c r="M515" s="88"/>
      <c r="N515" s="88"/>
      <c r="O515" s="88"/>
      <c r="P515" s="88"/>
      <c r="Q515" s="88"/>
      <c r="R515" s="88"/>
      <c r="S515" s="88"/>
      <c r="T515" s="88"/>
      <c r="U515" s="88"/>
      <c r="V515" s="88"/>
      <c r="W515" s="88"/>
      <c r="X515" s="88"/>
      <c r="Y515" s="88"/>
      <c r="Z515" s="88"/>
      <c r="AA515" s="88"/>
    </row>
    <row r="516">
      <c r="A516" s="88"/>
      <c r="B516" s="88"/>
      <c r="C516" s="88"/>
      <c r="D516" s="88"/>
      <c r="E516" s="88"/>
      <c r="F516" s="88"/>
      <c r="G516" s="88"/>
      <c r="H516" s="88"/>
      <c r="I516" s="88"/>
      <c r="J516" s="88"/>
      <c r="K516" s="88"/>
      <c r="L516" s="88"/>
      <c r="M516" s="88"/>
      <c r="N516" s="88"/>
      <c r="O516" s="88"/>
      <c r="P516" s="88"/>
      <c r="Q516" s="88"/>
      <c r="R516" s="88"/>
      <c r="S516" s="88"/>
      <c r="T516" s="88"/>
      <c r="U516" s="88"/>
      <c r="V516" s="88"/>
      <c r="W516" s="88"/>
      <c r="X516" s="88"/>
      <c r="Y516" s="88"/>
      <c r="Z516" s="88"/>
      <c r="AA516" s="88"/>
    </row>
    <row r="517">
      <c r="A517" s="88"/>
      <c r="B517" s="88"/>
      <c r="C517" s="88"/>
      <c r="D517" s="88"/>
      <c r="E517" s="88"/>
      <c r="F517" s="88"/>
      <c r="G517" s="88"/>
      <c r="H517" s="88"/>
      <c r="I517" s="88"/>
      <c r="J517" s="88"/>
      <c r="K517" s="88"/>
      <c r="L517" s="88"/>
      <c r="M517" s="88"/>
      <c r="N517" s="88"/>
      <c r="O517" s="88"/>
      <c r="P517" s="88"/>
      <c r="Q517" s="88"/>
      <c r="R517" s="88"/>
      <c r="S517" s="88"/>
      <c r="T517" s="88"/>
      <c r="U517" s="88"/>
      <c r="V517" s="88"/>
      <c r="W517" s="88"/>
      <c r="X517" s="88"/>
      <c r="Y517" s="88"/>
      <c r="Z517" s="88"/>
      <c r="AA517" s="88"/>
    </row>
    <row r="518">
      <c r="A518" s="88"/>
      <c r="B518" s="88"/>
      <c r="C518" s="88"/>
      <c r="D518" s="88"/>
      <c r="E518" s="88"/>
      <c r="F518" s="88"/>
      <c r="G518" s="88"/>
      <c r="H518" s="88"/>
      <c r="I518" s="88"/>
      <c r="J518" s="88"/>
      <c r="K518" s="88"/>
      <c r="L518" s="88"/>
      <c r="M518" s="88"/>
      <c r="N518" s="88"/>
      <c r="O518" s="88"/>
      <c r="P518" s="88"/>
      <c r="Q518" s="88"/>
      <c r="R518" s="88"/>
      <c r="S518" s="88"/>
      <c r="T518" s="88"/>
      <c r="U518" s="88"/>
      <c r="V518" s="88"/>
      <c r="W518" s="88"/>
      <c r="X518" s="88"/>
      <c r="Y518" s="88"/>
      <c r="Z518" s="88"/>
      <c r="AA518" s="88"/>
    </row>
    <row r="519">
      <c r="A519" s="88"/>
      <c r="B519" s="88"/>
      <c r="C519" s="88"/>
      <c r="D519" s="88"/>
      <c r="E519" s="88"/>
      <c r="F519" s="88"/>
      <c r="G519" s="88"/>
      <c r="H519" s="88"/>
      <c r="I519" s="88"/>
      <c r="J519" s="88"/>
      <c r="K519" s="88"/>
      <c r="L519" s="88"/>
      <c r="M519" s="88"/>
      <c r="N519" s="88"/>
      <c r="O519" s="88"/>
      <c r="P519" s="88"/>
      <c r="Q519" s="88"/>
      <c r="R519" s="88"/>
      <c r="S519" s="88"/>
      <c r="T519" s="88"/>
      <c r="U519" s="88"/>
      <c r="V519" s="88"/>
      <c r="W519" s="88"/>
      <c r="X519" s="88"/>
      <c r="Y519" s="88"/>
      <c r="Z519" s="88"/>
      <c r="AA519" s="88"/>
    </row>
    <row r="520">
      <c r="A520" s="88"/>
      <c r="B520" s="88"/>
      <c r="C520" s="88"/>
      <c r="D520" s="88"/>
      <c r="E520" s="88"/>
      <c r="F520" s="88"/>
      <c r="G520" s="88"/>
      <c r="H520" s="88"/>
      <c r="I520" s="88"/>
      <c r="J520" s="88"/>
      <c r="K520" s="88"/>
      <c r="L520" s="88"/>
      <c r="M520" s="88"/>
      <c r="N520" s="88"/>
      <c r="O520" s="88"/>
      <c r="P520" s="88"/>
      <c r="Q520" s="88"/>
      <c r="R520" s="88"/>
      <c r="S520" s="88"/>
      <c r="T520" s="88"/>
      <c r="U520" s="88"/>
      <c r="V520" s="88"/>
      <c r="W520" s="88"/>
      <c r="X520" s="88"/>
      <c r="Y520" s="88"/>
      <c r="Z520" s="88"/>
      <c r="AA520" s="88"/>
    </row>
    <row r="521">
      <c r="A521" s="88"/>
      <c r="B521" s="88"/>
      <c r="C521" s="88"/>
      <c r="D521" s="88"/>
      <c r="E521" s="88"/>
      <c r="F521" s="88"/>
      <c r="G521" s="88"/>
      <c r="H521" s="88"/>
      <c r="I521" s="88"/>
      <c r="J521" s="88"/>
      <c r="K521" s="88"/>
      <c r="L521" s="88"/>
      <c r="M521" s="88"/>
      <c r="N521" s="88"/>
      <c r="O521" s="88"/>
      <c r="P521" s="88"/>
      <c r="Q521" s="88"/>
      <c r="R521" s="88"/>
      <c r="S521" s="88"/>
      <c r="T521" s="88"/>
      <c r="U521" s="88"/>
      <c r="V521" s="88"/>
      <c r="W521" s="88"/>
      <c r="X521" s="88"/>
      <c r="Y521" s="88"/>
      <c r="Z521" s="88"/>
      <c r="AA521" s="88"/>
    </row>
    <row r="522">
      <c r="A522" s="88"/>
      <c r="B522" s="88"/>
      <c r="C522" s="88"/>
      <c r="D522" s="88"/>
      <c r="E522" s="88"/>
      <c r="F522" s="88"/>
      <c r="G522" s="88"/>
      <c r="H522" s="88"/>
      <c r="I522" s="88"/>
      <c r="J522" s="88"/>
      <c r="K522" s="88"/>
      <c r="L522" s="88"/>
      <c r="M522" s="88"/>
      <c r="N522" s="88"/>
      <c r="O522" s="88"/>
      <c r="P522" s="88"/>
      <c r="Q522" s="88"/>
      <c r="R522" s="88"/>
      <c r="S522" s="88"/>
      <c r="T522" s="88"/>
      <c r="U522" s="88"/>
      <c r="V522" s="88"/>
      <c r="W522" s="88"/>
      <c r="X522" s="88"/>
      <c r="Y522" s="88"/>
      <c r="Z522" s="88"/>
      <c r="AA522" s="88"/>
    </row>
    <row r="523">
      <c r="A523" s="88"/>
      <c r="B523" s="88"/>
      <c r="C523" s="88"/>
      <c r="D523" s="88"/>
      <c r="E523" s="88"/>
      <c r="F523" s="88"/>
      <c r="G523" s="88"/>
      <c r="H523" s="88"/>
      <c r="I523" s="88"/>
      <c r="J523" s="88"/>
      <c r="K523" s="88"/>
      <c r="L523" s="88"/>
      <c r="M523" s="88"/>
      <c r="N523" s="88"/>
      <c r="O523" s="88"/>
      <c r="P523" s="88"/>
      <c r="Q523" s="88"/>
      <c r="R523" s="88"/>
      <c r="S523" s="88"/>
      <c r="T523" s="88"/>
      <c r="U523" s="88"/>
      <c r="V523" s="88"/>
      <c r="W523" s="88"/>
      <c r="X523" s="88"/>
      <c r="Y523" s="88"/>
      <c r="Z523" s="88"/>
      <c r="AA523" s="88"/>
    </row>
    <row r="524">
      <c r="A524" s="88"/>
      <c r="B524" s="88"/>
      <c r="C524" s="88"/>
      <c r="D524" s="88"/>
      <c r="E524" s="88"/>
      <c r="F524" s="88"/>
      <c r="G524" s="88"/>
      <c r="H524" s="88"/>
      <c r="I524" s="88"/>
      <c r="J524" s="88"/>
      <c r="K524" s="88"/>
      <c r="L524" s="88"/>
      <c r="M524" s="88"/>
      <c r="N524" s="88"/>
      <c r="O524" s="88"/>
      <c r="P524" s="88"/>
      <c r="Q524" s="88"/>
      <c r="R524" s="88"/>
      <c r="S524" s="88"/>
      <c r="T524" s="88"/>
      <c r="U524" s="88"/>
      <c r="V524" s="88"/>
      <c r="W524" s="88"/>
      <c r="X524" s="88"/>
      <c r="Y524" s="88"/>
      <c r="Z524" s="88"/>
      <c r="AA524" s="88"/>
    </row>
    <row r="525">
      <c r="A525" s="88"/>
      <c r="B525" s="88"/>
      <c r="C525" s="88"/>
      <c r="D525" s="88"/>
      <c r="E525" s="88"/>
      <c r="F525" s="88"/>
      <c r="G525" s="88"/>
      <c r="H525" s="88"/>
      <c r="I525" s="88"/>
      <c r="J525" s="88"/>
      <c r="K525" s="88"/>
      <c r="L525" s="88"/>
      <c r="M525" s="88"/>
      <c r="N525" s="88"/>
      <c r="O525" s="88"/>
      <c r="P525" s="88"/>
      <c r="Q525" s="88"/>
      <c r="R525" s="88"/>
      <c r="S525" s="88"/>
      <c r="T525" s="88"/>
      <c r="U525" s="88"/>
      <c r="V525" s="88"/>
      <c r="W525" s="88"/>
      <c r="X525" s="88"/>
      <c r="Y525" s="88"/>
      <c r="Z525" s="88"/>
      <c r="AA525" s="88"/>
    </row>
    <row r="526">
      <c r="A526" s="88"/>
      <c r="B526" s="88"/>
      <c r="C526" s="88"/>
      <c r="D526" s="88"/>
      <c r="E526" s="88"/>
      <c r="F526" s="88"/>
      <c r="G526" s="88"/>
      <c r="H526" s="88"/>
      <c r="I526" s="88"/>
      <c r="J526" s="88"/>
      <c r="K526" s="88"/>
      <c r="L526" s="88"/>
      <c r="M526" s="88"/>
      <c r="N526" s="88"/>
      <c r="O526" s="88"/>
      <c r="P526" s="88"/>
      <c r="Q526" s="88"/>
      <c r="R526" s="88"/>
      <c r="S526" s="88"/>
      <c r="T526" s="88"/>
      <c r="U526" s="88"/>
      <c r="V526" s="88"/>
      <c r="W526" s="88"/>
      <c r="X526" s="88"/>
      <c r="Y526" s="88"/>
      <c r="Z526" s="88"/>
      <c r="AA526" s="88"/>
    </row>
    <row r="527">
      <c r="A527" s="88"/>
      <c r="B527" s="88"/>
      <c r="C527" s="88"/>
      <c r="D527" s="88"/>
      <c r="E527" s="88"/>
      <c r="F527" s="88"/>
      <c r="G527" s="88"/>
      <c r="H527" s="88"/>
      <c r="I527" s="88"/>
      <c r="J527" s="88"/>
      <c r="K527" s="88"/>
      <c r="L527" s="88"/>
      <c r="M527" s="88"/>
      <c r="N527" s="88"/>
      <c r="O527" s="88"/>
      <c r="P527" s="88"/>
      <c r="Q527" s="88"/>
      <c r="R527" s="88"/>
      <c r="S527" s="88"/>
      <c r="T527" s="88"/>
      <c r="U527" s="88"/>
      <c r="V527" s="88"/>
      <c r="W527" s="88"/>
      <c r="X527" s="88"/>
      <c r="Y527" s="88"/>
      <c r="Z527" s="88"/>
      <c r="AA527" s="88"/>
    </row>
    <row r="528">
      <c r="A528" s="88"/>
      <c r="B528" s="88"/>
      <c r="C528" s="88"/>
      <c r="D528" s="88"/>
      <c r="E528" s="88"/>
      <c r="F528" s="88"/>
      <c r="G528" s="88"/>
      <c r="H528" s="88"/>
      <c r="I528" s="88"/>
      <c r="J528" s="88"/>
      <c r="K528" s="88"/>
      <c r="L528" s="88"/>
      <c r="M528" s="88"/>
      <c r="N528" s="88"/>
      <c r="O528" s="88"/>
      <c r="P528" s="88"/>
      <c r="Q528" s="88"/>
      <c r="R528" s="88"/>
      <c r="S528" s="88"/>
      <c r="T528" s="88"/>
      <c r="U528" s="88"/>
      <c r="V528" s="88"/>
      <c r="W528" s="88"/>
      <c r="X528" s="88"/>
      <c r="Y528" s="88"/>
      <c r="Z528" s="88"/>
      <c r="AA528" s="88"/>
    </row>
    <row r="529">
      <c r="A529" s="88"/>
      <c r="B529" s="88"/>
      <c r="C529" s="88"/>
      <c r="D529" s="88"/>
      <c r="E529" s="88"/>
      <c r="F529" s="88"/>
      <c r="G529" s="88"/>
      <c r="H529" s="88"/>
      <c r="I529" s="88"/>
      <c r="J529" s="88"/>
      <c r="K529" s="88"/>
      <c r="L529" s="88"/>
      <c r="M529" s="88"/>
      <c r="N529" s="88"/>
      <c r="O529" s="88"/>
      <c r="P529" s="88"/>
      <c r="Q529" s="88"/>
      <c r="R529" s="88"/>
      <c r="S529" s="88"/>
      <c r="T529" s="88"/>
      <c r="U529" s="88"/>
      <c r="V529" s="88"/>
      <c r="W529" s="88"/>
      <c r="X529" s="88"/>
      <c r="Y529" s="88"/>
      <c r="Z529" s="88"/>
      <c r="AA529" s="88"/>
    </row>
    <row r="530">
      <c r="A530" s="88"/>
      <c r="B530" s="88"/>
      <c r="C530" s="88"/>
      <c r="D530" s="88"/>
      <c r="E530" s="88"/>
      <c r="F530" s="88"/>
      <c r="G530" s="88"/>
      <c r="H530" s="88"/>
      <c r="I530" s="88"/>
      <c r="J530" s="88"/>
      <c r="K530" s="88"/>
      <c r="L530" s="88"/>
      <c r="M530" s="88"/>
      <c r="N530" s="88"/>
      <c r="O530" s="88"/>
      <c r="P530" s="88"/>
      <c r="Q530" s="88"/>
      <c r="R530" s="88"/>
      <c r="S530" s="88"/>
      <c r="T530" s="88"/>
      <c r="U530" s="88"/>
      <c r="V530" s="88"/>
      <c r="W530" s="88"/>
      <c r="X530" s="88"/>
      <c r="Y530" s="88"/>
      <c r="Z530" s="88"/>
      <c r="AA530" s="88"/>
    </row>
    <row r="531">
      <c r="A531" s="88"/>
      <c r="B531" s="88"/>
      <c r="C531" s="88"/>
      <c r="D531" s="88"/>
      <c r="E531" s="88"/>
      <c r="F531" s="88"/>
      <c r="G531" s="88"/>
      <c r="H531" s="88"/>
      <c r="I531" s="88"/>
      <c r="J531" s="88"/>
      <c r="K531" s="88"/>
      <c r="L531" s="88"/>
      <c r="M531" s="88"/>
      <c r="N531" s="88"/>
      <c r="O531" s="88"/>
      <c r="P531" s="88"/>
      <c r="Q531" s="88"/>
      <c r="R531" s="88"/>
      <c r="S531" s="88"/>
      <c r="T531" s="88"/>
      <c r="U531" s="88"/>
      <c r="V531" s="88"/>
      <c r="W531" s="88"/>
      <c r="X531" s="88"/>
      <c r="Y531" s="88"/>
      <c r="Z531" s="88"/>
      <c r="AA531" s="88"/>
    </row>
    <row r="532">
      <c r="A532" s="88"/>
      <c r="B532" s="88"/>
      <c r="C532" s="88"/>
      <c r="D532" s="88"/>
      <c r="E532" s="88"/>
      <c r="F532" s="88"/>
      <c r="G532" s="88"/>
      <c r="H532" s="88"/>
      <c r="I532" s="88"/>
      <c r="J532" s="88"/>
      <c r="K532" s="88"/>
      <c r="L532" s="88"/>
      <c r="M532" s="88"/>
      <c r="N532" s="88"/>
      <c r="O532" s="88"/>
      <c r="P532" s="88"/>
      <c r="Q532" s="88"/>
      <c r="R532" s="88"/>
      <c r="S532" s="88"/>
      <c r="T532" s="88"/>
      <c r="U532" s="88"/>
      <c r="V532" s="88"/>
      <c r="W532" s="88"/>
      <c r="X532" s="88"/>
      <c r="Y532" s="88"/>
      <c r="Z532" s="88"/>
      <c r="AA532" s="88"/>
    </row>
    <row r="533">
      <c r="A533" s="88"/>
      <c r="B533" s="88"/>
      <c r="C533" s="88"/>
      <c r="D533" s="88"/>
      <c r="E533" s="88"/>
      <c r="F533" s="88"/>
      <c r="G533" s="88"/>
      <c r="H533" s="88"/>
      <c r="I533" s="88"/>
      <c r="J533" s="88"/>
      <c r="K533" s="88"/>
      <c r="L533" s="88"/>
      <c r="M533" s="88"/>
      <c r="N533" s="88"/>
      <c r="O533" s="88"/>
      <c r="P533" s="88"/>
      <c r="Q533" s="88"/>
      <c r="R533" s="88"/>
      <c r="S533" s="88"/>
      <c r="T533" s="88"/>
      <c r="U533" s="88"/>
      <c r="V533" s="88"/>
      <c r="W533" s="88"/>
      <c r="X533" s="88"/>
      <c r="Y533" s="88"/>
      <c r="Z533" s="88"/>
      <c r="AA533" s="88"/>
    </row>
    <row r="534">
      <c r="A534" s="88"/>
      <c r="B534" s="88"/>
      <c r="C534" s="88"/>
      <c r="D534" s="88"/>
      <c r="E534" s="88"/>
      <c r="F534" s="88"/>
      <c r="G534" s="88"/>
      <c r="H534" s="88"/>
      <c r="I534" s="88"/>
      <c r="J534" s="88"/>
      <c r="K534" s="88"/>
      <c r="L534" s="88"/>
      <c r="M534" s="88"/>
      <c r="N534" s="88"/>
      <c r="O534" s="88"/>
      <c r="P534" s="88"/>
      <c r="Q534" s="88"/>
      <c r="R534" s="88"/>
      <c r="S534" s="88"/>
      <c r="T534" s="88"/>
      <c r="U534" s="88"/>
      <c r="V534" s="88"/>
      <c r="W534" s="88"/>
      <c r="X534" s="88"/>
      <c r="Y534" s="88"/>
      <c r="Z534" s="88"/>
      <c r="AA534" s="88"/>
    </row>
    <row r="535">
      <c r="A535" s="88"/>
      <c r="B535" s="88"/>
      <c r="C535" s="88"/>
      <c r="D535" s="88"/>
      <c r="E535" s="88"/>
      <c r="F535" s="88"/>
      <c r="G535" s="88"/>
      <c r="H535" s="88"/>
      <c r="I535" s="88"/>
      <c r="J535" s="88"/>
      <c r="K535" s="88"/>
      <c r="L535" s="88"/>
      <c r="M535" s="88"/>
      <c r="N535" s="88"/>
      <c r="O535" s="88"/>
      <c r="P535" s="88"/>
      <c r="Q535" s="88"/>
      <c r="R535" s="88"/>
      <c r="S535" s="88"/>
      <c r="T535" s="88"/>
      <c r="U535" s="88"/>
      <c r="V535" s="88"/>
      <c r="W535" s="88"/>
      <c r="X535" s="88"/>
      <c r="Y535" s="88"/>
      <c r="Z535" s="88"/>
      <c r="AA535" s="88"/>
    </row>
    <row r="536">
      <c r="A536" s="88"/>
      <c r="B536" s="88"/>
      <c r="C536" s="88"/>
      <c r="D536" s="88"/>
      <c r="E536" s="88"/>
      <c r="F536" s="88"/>
      <c r="G536" s="88"/>
      <c r="H536" s="88"/>
      <c r="I536" s="88"/>
      <c r="J536" s="88"/>
      <c r="K536" s="88"/>
      <c r="L536" s="88"/>
      <c r="M536" s="88"/>
      <c r="N536" s="88"/>
      <c r="O536" s="88"/>
      <c r="P536" s="88"/>
      <c r="Q536" s="88"/>
      <c r="R536" s="88"/>
      <c r="S536" s="88"/>
      <c r="T536" s="88"/>
      <c r="U536" s="88"/>
      <c r="V536" s="88"/>
      <c r="W536" s="88"/>
      <c r="X536" s="88"/>
      <c r="Y536" s="88"/>
      <c r="Z536" s="88"/>
      <c r="AA536" s="88"/>
    </row>
    <row r="537">
      <c r="A537" s="88"/>
      <c r="B537" s="88"/>
      <c r="C537" s="88"/>
      <c r="D537" s="88"/>
      <c r="E537" s="88"/>
      <c r="F537" s="88"/>
      <c r="G537" s="88"/>
      <c r="H537" s="88"/>
      <c r="I537" s="88"/>
      <c r="J537" s="88"/>
      <c r="K537" s="88"/>
      <c r="L537" s="88"/>
      <c r="M537" s="88"/>
      <c r="N537" s="88"/>
      <c r="O537" s="88"/>
      <c r="P537" s="88"/>
      <c r="Q537" s="88"/>
      <c r="R537" s="88"/>
      <c r="S537" s="88"/>
      <c r="T537" s="88"/>
      <c r="U537" s="88"/>
      <c r="V537" s="88"/>
      <c r="W537" s="88"/>
      <c r="X537" s="88"/>
      <c r="Y537" s="88"/>
      <c r="Z537" s="88"/>
      <c r="AA537" s="88"/>
    </row>
    <row r="538">
      <c r="A538" s="88"/>
      <c r="B538" s="88"/>
      <c r="C538" s="88"/>
      <c r="D538" s="88"/>
      <c r="E538" s="88"/>
      <c r="F538" s="88"/>
      <c r="G538" s="88"/>
      <c r="H538" s="88"/>
      <c r="I538" s="88"/>
      <c r="J538" s="88"/>
      <c r="K538" s="88"/>
      <c r="L538" s="88"/>
      <c r="M538" s="88"/>
      <c r="N538" s="88"/>
      <c r="O538" s="88"/>
      <c r="P538" s="88"/>
      <c r="Q538" s="88"/>
      <c r="R538" s="88"/>
      <c r="S538" s="88"/>
      <c r="T538" s="88"/>
      <c r="U538" s="88"/>
      <c r="V538" s="88"/>
      <c r="W538" s="88"/>
      <c r="X538" s="88"/>
      <c r="Y538" s="88"/>
      <c r="Z538" s="88"/>
      <c r="AA538" s="88"/>
    </row>
    <row r="539">
      <c r="A539" s="88"/>
      <c r="B539" s="88"/>
      <c r="C539" s="88"/>
      <c r="D539" s="88"/>
      <c r="E539" s="88"/>
      <c r="F539" s="88"/>
      <c r="G539" s="88"/>
      <c r="H539" s="88"/>
      <c r="I539" s="88"/>
      <c r="J539" s="88"/>
      <c r="K539" s="88"/>
      <c r="L539" s="88"/>
      <c r="M539" s="88"/>
      <c r="N539" s="88"/>
      <c r="O539" s="88"/>
      <c r="P539" s="88"/>
      <c r="Q539" s="88"/>
      <c r="R539" s="88"/>
      <c r="S539" s="88"/>
      <c r="T539" s="88"/>
      <c r="U539" s="88"/>
      <c r="V539" s="88"/>
      <c r="W539" s="88"/>
      <c r="X539" s="88"/>
      <c r="Y539" s="88"/>
      <c r="Z539" s="88"/>
      <c r="AA539" s="88"/>
    </row>
    <row r="540">
      <c r="A540" s="88"/>
      <c r="B540" s="88"/>
      <c r="C540" s="88"/>
      <c r="D540" s="88"/>
      <c r="E540" s="88"/>
      <c r="F540" s="88"/>
      <c r="G540" s="88"/>
      <c r="H540" s="88"/>
      <c r="I540" s="88"/>
      <c r="J540" s="88"/>
      <c r="K540" s="88"/>
      <c r="L540" s="88"/>
      <c r="M540" s="88"/>
      <c r="N540" s="88"/>
      <c r="O540" s="88"/>
      <c r="P540" s="88"/>
      <c r="Q540" s="88"/>
      <c r="R540" s="88"/>
      <c r="S540" s="88"/>
      <c r="T540" s="88"/>
      <c r="U540" s="88"/>
      <c r="V540" s="88"/>
      <c r="W540" s="88"/>
      <c r="X540" s="88"/>
      <c r="Y540" s="88"/>
      <c r="Z540" s="88"/>
      <c r="AA540" s="88"/>
    </row>
    <row r="541">
      <c r="A541" s="88"/>
      <c r="B541" s="88"/>
      <c r="C541" s="88"/>
      <c r="D541" s="88"/>
      <c r="E541" s="88"/>
      <c r="F541" s="88"/>
      <c r="G541" s="88"/>
      <c r="H541" s="88"/>
      <c r="I541" s="88"/>
      <c r="J541" s="88"/>
      <c r="K541" s="88"/>
      <c r="L541" s="88"/>
      <c r="M541" s="88"/>
      <c r="N541" s="88"/>
      <c r="O541" s="88"/>
      <c r="P541" s="88"/>
      <c r="Q541" s="88"/>
      <c r="R541" s="88"/>
      <c r="S541" s="88"/>
      <c r="T541" s="88"/>
      <c r="U541" s="88"/>
      <c r="V541" s="88"/>
      <c r="W541" s="88"/>
      <c r="X541" s="88"/>
      <c r="Y541" s="88"/>
      <c r="Z541" s="88"/>
      <c r="AA541" s="88"/>
    </row>
    <row r="542">
      <c r="A542" s="88"/>
      <c r="B542" s="88"/>
      <c r="C542" s="88"/>
      <c r="D542" s="88"/>
      <c r="E542" s="88"/>
      <c r="F542" s="88"/>
      <c r="G542" s="88"/>
      <c r="H542" s="88"/>
      <c r="I542" s="88"/>
      <c r="J542" s="88"/>
      <c r="K542" s="88"/>
      <c r="L542" s="88"/>
      <c r="M542" s="88"/>
      <c r="N542" s="88"/>
      <c r="O542" s="88"/>
      <c r="P542" s="88"/>
      <c r="Q542" s="88"/>
      <c r="R542" s="88"/>
      <c r="S542" s="88"/>
      <c r="T542" s="88"/>
      <c r="U542" s="88"/>
      <c r="V542" s="88"/>
      <c r="W542" s="88"/>
      <c r="X542" s="88"/>
      <c r="Y542" s="88"/>
      <c r="Z542" s="88"/>
      <c r="AA542" s="88"/>
    </row>
    <row r="543">
      <c r="A543" s="88"/>
      <c r="B543" s="88"/>
      <c r="C543" s="88"/>
      <c r="D543" s="88"/>
      <c r="E543" s="88"/>
      <c r="F543" s="88"/>
      <c r="G543" s="88"/>
      <c r="H543" s="88"/>
      <c r="I543" s="88"/>
      <c r="J543" s="88"/>
      <c r="K543" s="88"/>
      <c r="L543" s="88"/>
      <c r="M543" s="88"/>
      <c r="N543" s="88"/>
      <c r="O543" s="88"/>
      <c r="P543" s="88"/>
      <c r="Q543" s="88"/>
      <c r="R543" s="88"/>
      <c r="S543" s="88"/>
      <c r="T543" s="88"/>
      <c r="U543" s="88"/>
      <c r="V543" s="88"/>
      <c r="W543" s="88"/>
      <c r="X543" s="88"/>
      <c r="Y543" s="88"/>
      <c r="Z543" s="88"/>
      <c r="AA543" s="88"/>
    </row>
    <row r="544">
      <c r="A544" s="88"/>
      <c r="B544" s="88"/>
      <c r="C544" s="88"/>
      <c r="D544" s="88"/>
      <c r="E544" s="88"/>
      <c r="F544" s="88"/>
      <c r="G544" s="88"/>
      <c r="H544" s="88"/>
      <c r="I544" s="88"/>
      <c r="J544" s="88"/>
      <c r="K544" s="88"/>
      <c r="L544" s="88"/>
      <c r="M544" s="88"/>
      <c r="N544" s="88"/>
      <c r="O544" s="88"/>
      <c r="P544" s="88"/>
      <c r="Q544" s="88"/>
      <c r="R544" s="88"/>
      <c r="S544" s="88"/>
      <c r="T544" s="88"/>
      <c r="U544" s="88"/>
      <c r="V544" s="88"/>
      <c r="W544" s="88"/>
      <c r="X544" s="88"/>
      <c r="Y544" s="88"/>
      <c r="Z544" s="88"/>
      <c r="AA544" s="88"/>
    </row>
    <row r="545">
      <c r="A545" s="88"/>
      <c r="B545" s="88"/>
      <c r="C545" s="88"/>
      <c r="D545" s="88"/>
      <c r="E545" s="88"/>
      <c r="F545" s="88"/>
      <c r="G545" s="88"/>
      <c r="H545" s="88"/>
      <c r="I545" s="88"/>
      <c r="J545" s="88"/>
      <c r="K545" s="88"/>
      <c r="L545" s="88"/>
      <c r="M545" s="88"/>
      <c r="N545" s="88"/>
      <c r="O545" s="88"/>
      <c r="P545" s="88"/>
      <c r="Q545" s="88"/>
      <c r="R545" s="88"/>
      <c r="S545" s="88"/>
      <c r="T545" s="88"/>
      <c r="U545" s="88"/>
      <c r="V545" s="88"/>
      <c r="W545" s="88"/>
      <c r="X545" s="88"/>
      <c r="Y545" s="88"/>
      <c r="Z545" s="88"/>
      <c r="AA545" s="88"/>
    </row>
    <row r="546">
      <c r="A546" s="88"/>
      <c r="B546" s="88"/>
      <c r="C546" s="88"/>
      <c r="D546" s="88"/>
      <c r="E546" s="88"/>
      <c r="F546" s="88"/>
      <c r="G546" s="88"/>
      <c r="H546" s="88"/>
      <c r="I546" s="88"/>
      <c r="J546" s="88"/>
      <c r="K546" s="88"/>
      <c r="L546" s="88"/>
      <c r="M546" s="88"/>
      <c r="N546" s="88"/>
      <c r="O546" s="88"/>
      <c r="P546" s="88"/>
      <c r="Q546" s="88"/>
      <c r="R546" s="88"/>
      <c r="S546" s="88"/>
      <c r="T546" s="88"/>
      <c r="U546" s="88"/>
      <c r="V546" s="88"/>
      <c r="W546" s="88"/>
      <c r="X546" s="88"/>
      <c r="Y546" s="88"/>
      <c r="Z546" s="88"/>
      <c r="AA546" s="88"/>
    </row>
    <row r="547">
      <c r="A547" s="88"/>
      <c r="B547" s="88"/>
      <c r="C547" s="88"/>
      <c r="D547" s="88"/>
      <c r="E547" s="88"/>
      <c r="F547" s="88"/>
      <c r="G547" s="88"/>
      <c r="H547" s="88"/>
      <c r="I547" s="88"/>
      <c r="J547" s="88"/>
      <c r="K547" s="88"/>
      <c r="L547" s="88"/>
      <c r="M547" s="88"/>
      <c r="N547" s="88"/>
      <c r="O547" s="88"/>
      <c r="P547" s="88"/>
      <c r="Q547" s="88"/>
      <c r="R547" s="88"/>
      <c r="S547" s="88"/>
      <c r="T547" s="88"/>
      <c r="U547" s="88"/>
      <c r="V547" s="88"/>
      <c r="W547" s="88"/>
      <c r="X547" s="88"/>
      <c r="Y547" s="88"/>
      <c r="Z547" s="88"/>
      <c r="AA547" s="88"/>
    </row>
    <row r="548">
      <c r="A548" s="88"/>
      <c r="B548" s="88"/>
      <c r="C548" s="88"/>
      <c r="D548" s="88"/>
      <c r="E548" s="88"/>
      <c r="F548" s="88"/>
      <c r="G548" s="88"/>
      <c r="H548" s="88"/>
      <c r="I548" s="88"/>
      <c r="J548" s="88"/>
      <c r="K548" s="88"/>
      <c r="L548" s="88"/>
      <c r="M548" s="88"/>
      <c r="N548" s="88"/>
      <c r="O548" s="88"/>
      <c r="P548" s="88"/>
      <c r="Q548" s="88"/>
      <c r="R548" s="88"/>
      <c r="S548" s="88"/>
      <c r="T548" s="88"/>
      <c r="U548" s="88"/>
      <c r="V548" s="88"/>
      <c r="W548" s="88"/>
      <c r="X548" s="88"/>
      <c r="Y548" s="88"/>
      <c r="Z548" s="88"/>
      <c r="AA548" s="88"/>
    </row>
    <row r="549">
      <c r="A549" s="88"/>
      <c r="B549" s="88"/>
      <c r="C549" s="88"/>
      <c r="D549" s="88"/>
      <c r="E549" s="88"/>
      <c r="F549" s="88"/>
      <c r="G549" s="88"/>
      <c r="H549" s="88"/>
      <c r="I549" s="88"/>
      <c r="J549" s="88"/>
      <c r="K549" s="88"/>
      <c r="L549" s="88"/>
      <c r="M549" s="88"/>
      <c r="N549" s="88"/>
      <c r="O549" s="88"/>
      <c r="P549" s="88"/>
      <c r="Q549" s="88"/>
      <c r="R549" s="88"/>
      <c r="S549" s="88"/>
      <c r="T549" s="88"/>
      <c r="U549" s="88"/>
      <c r="V549" s="88"/>
      <c r="W549" s="88"/>
      <c r="X549" s="88"/>
      <c r="Y549" s="88"/>
      <c r="Z549" s="88"/>
      <c r="AA549" s="88"/>
    </row>
    <row r="550">
      <c r="A550" s="88"/>
      <c r="B550" s="88"/>
      <c r="C550" s="88"/>
      <c r="D550" s="88"/>
      <c r="E550" s="88"/>
      <c r="F550" s="88"/>
      <c r="G550" s="88"/>
      <c r="H550" s="88"/>
      <c r="I550" s="88"/>
      <c r="J550" s="88"/>
      <c r="K550" s="88"/>
      <c r="L550" s="88"/>
      <c r="M550" s="88"/>
      <c r="N550" s="88"/>
      <c r="O550" s="88"/>
      <c r="P550" s="88"/>
      <c r="Q550" s="88"/>
      <c r="R550" s="88"/>
      <c r="S550" s="88"/>
      <c r="T550" s="88"/>
      <c r="U550" s="88"/>
      <c r="V550" s="88"/>
      <c r="W550" s="88"/>
      <c r="X550" s="88"/>
      <c r="Y550" s="88"/>
      <c r="Z550" s="88"/>
      <c r="AA550" s="88"/>
    </row>
    <row r="551">
      <c r="A551" s="88"/>
      <c r="B551" s="88"/>
      <c r="C551" s="88"/>
      <c r="D551" s="88"/>
      <c r="E551" s="88"/>
      <c r="F551" s="88"/>
      <c r="G551" s="88"/>
      <c r="H551" s="88"/>
      <c r="I551" s="88"/>
      <c r="J551" s="88"/>
      <c r="K551" s="88"/>
      <c r="L551" s="88"/>
      <c r="M551" s="88"/>
      <c r="N551" s="88"/>
      <c r="O551" s="88"/>
      <c r="P551" s="88"/>
      <c r="Q551" s="88"/>
      <c r="R551" s="88"/>
      <c r="S551" s="88"/>
      <c r="T551" s="88"/>
      <c r="U551" s="88"/>
      <c r="V551" s="88"/>
      <c r="W551" s="88"/>
      <c r="X551" s="88"/>
      <c r="Y551" s="88"/>
      <c r="Z551" s="88"/>
      <c r="AA551" s="88"/>
    </row>
    <row r="552">
      <c r="A552" s="88"/>
      <c r="B552" s="88"/>
      <c r="C552" s="88"/>
      <c r="D552" s="88"/>
      <c r="E552" s="88"/>
      <c r="F552" s="88"/>
      <c r="G552" s="88"/>
      <c r="H552" s="88"/>
      <c r="I552" s="88"/>
      <c r="J552" s="88"/>
      <c r="K552" s="88"/>
      <c r="L552" s="88"/>
      <c r="M552" s="88"/>
      <c r="N552" s="88"/>
      <c r="O552" s="88"/>
      <c r="P552" s="88"/>
      <c r="Q552" s="88"/>
      <c r="R552" s="88"/>
      <c r="S552" s="88"/>
      <c r="T552" s="88"/>
      <c r="U552" s="88"/>
      <c r="V552" s="88"/>
      <c r="W552" s="88"/>
      <c r="X552" s="88"/>
      <c r="Y552" s="88"/>
      <c r="Z552" s="88"/>
      <c r="AA552" s="88"/>
    </row>
    <row r="553">
      <c r="A553" s="88"/>
      <c r="B553" s="88"/>
      <c r="C553" s="88"/>
      <c r="D553" s="88"/>
      <c r="E553" s="88"/>
      <c r="F553" s="88"/>
      <c r="G553" s="88"/>
      <c r="H553" s="88"/>
      <c r="I553" s="88"/>
      <c r="J553" s="88"/>
      <c r="K553" s="88"/>
      <c r="L553" s="88"/>
      <c r="M553" s="88"/>
      <c r="N553" s="88"/>
      <c r="O553" s="88"/>
      <c r="P553" s="88"/>
      <c r="Q553" s="88"/>
      <c r="R553" s="88"/>
      <c r="S553" s="88"/>
      <c r="T553" s="88"/>
      <c r="U553" s="88"/>
      <c r="V553" s="88"/>
      <c r="W553" s="88"/>
      <c r="X553" s="88"/>
      <c r="Y553" s="88"/>
      <c r="Z553" s="88"/>
      <c r="AA553" s="88"/>
    </row>
    <row r="554">
      <c r="A554" s="88"/>
      <c r="B554" s="88"/>
      <c r="C554" s="88"/>
      <c r="D554" s="88"/>
      <c r="E554" s="88"/>
      <c r="F554" s="88"/>
      <c r="G554" s="88"/>
      <c r="H554" s="88"/>
      <c r="I554" s="88"/>
      <c r="J554" s="88"/>
      <c r="K554" s="88"/>
      <c r="L554" s="88"/>
      <c r="M554" s="88"/>
      <c r="N554" s="88"/>
      <c r="O554" s="88"/>
      <c r="P554" s="88"/>
      <c r="Q554" s="88"/>
      <c r="R554" s="88"/>
      <c r="S554" s="88"/>
      <c r="T554" s="88"/>
      <c r="U554" s="88"/>
      <c r="V554" s="88"/>
      <c r="W554" s="88"/>
      <c r="X554" s="88"/>
      <c r="Y554" s="88"/>
      <c r="Z554" s="88"/>
      <c r="AA554" s="88"/>
    </row>
    <row r="555">
      <c r="A555" s="88"/>
      <c r="B555" s="88"/>
      <c r="C555" s="88"/>
      <c r="D555" s="88"/>
      <c r="E555" s="88"/>
      <c r="F555" s="88"/>
      <c r="G555" s="88"/>
      <c r="H555" s="88"/>
      <c r="I555" s="88"/>
      <c r="J555" s="88"/>
      <c r="K555" s="88"/>
      <c r="L555" s="88"/>
      <c r="M555" s="88"/>
      <c r="N555" s="88"/>
      <c r="O555" s="88"/>
      <c r="P555" s="88"/>
      <c r="Q555" s="88"/>
      <c r="R555" s="88"/>
      <c r="S555" s="88"/>
      <c r="T555" s="88"/>
      <c r="U555" s="88"/>
      <c r="V555" s="88"/>
      <c r="W555" s="88"/>
      <c r="X555" s="88"/>
      <c r="Y555" s="88"/>
      <c r="Z555" s="88"/>
      <c r="AA555" s="88"/>
    </row>
    <row r="556">
      <c r="A556" s="88"/>
      <c r="B556" s="88"/>
      <c r="C556" s="88"/>
      <c r="D556" s="88"/>
      <c r="E556" s="88"/>
      <c r="F556" s="88"/>
      <c r="G556" s="88"/>
      <c r="H556" s="88"/>
      <c r="I556" s="88"/>
      <c r="J556" s="88"/>
      <c r="K556" s="88"/>
      <c r="L556" s="88"/>
      <c r="M556" s="88"/>
      <c r="N556" s="88"/>
      <c r="O556" s="88"/>
      <c r="P556" s="88"/>
      <c r="Q556" s="88"/>
      <c r="R556" s="88"/>
      <c r="S556" s="88"/>
      <c r="T556" s="88"/>
      <c r="U556" s="88"/>
      <c r="V556" s="88"/>
      <c r="W556" s="88"/>
      <c r="X556" s="88"/>
      <c r="Y556" s="88"/>
      <c r="Z556" s="88"/>
      <c r="AA556" s="88"/>
    </row>
    <row r="557">
      <c r="A557" s="88"/>
      <c r="B557" s="88"/>
      <c r="C557" s="88"/>
      <c r="D557" s="88"/>
      <c r="E557" s="88"/>
      <c r="F557" s="88"/>
      <c r="G557" s="88"/>
      <c r="H557" s="88"/>
      <c r="I557" s="88"/>
      <c r="J557" s="88"/>
      <c r="K557" s="88"/>
      <c r="L557" s="88"/>
      <c r="M557" s="88"/>
      <c r="N557" s="88"/>
      <c r="O557" s="88"/>
      <c r="P557" s="88"/>
      <c r="Q557" s="88"/>
      <c r="R557" s="88"/>
      <c r="S557" s="88"/>
      <c r="T557" s="88"/>
      <c r="U557" s="88"/>
      <c r="V557" s="88"/>
      <c r="W557" s="88"/>
      <c r="X557" s="88"/>
      <c r="Y557" s="88"/>
      <c r="Z557" s="88"/>
      <c r="AA557" s="88"/>
    </row>
    <row r="558">
      <c r="A558" s="88"/>
      <c r="B558" s="88"/>
      <c r="C558" s="88"/>
      <c r="D558" s="88"/>
      <c r="E558" s="88"/>
      <c r="F558" s="88"/>
      <c r="G558" s="88"/>
      <c r="H558" s="88"/>
      <c r="I558" s="88"/>
      <c r="J558" s="88"/>
      <c r="K558" s="88"/>
      <c r="L558" s="88"/>
      <c r="M558" s="88"/>
      <c r="N558" s="88"/>
      <c r="O558" s="88"/>
      <c r="P558" s="88"/>
      <c r="Q558" s="88"/>
      <c r="R558" s="88"/>
      <c r="S558" s="88"/>
      <c r="T558" s="88"/>
      <c r="U558" s="88"/>
      <c r="V558" s="88"/>
      <c r="W558" s="88"/>
      <c r="X558" s="88"/>
      <c r="Y558" s="88"/>
      <c r="Z558" s="88"/>
      <c r="AA558" s="88"/>
    </row>
    <row r="559">
      <c r="A559" s="88"/>
      <c r="B559" s="88"/>
      <c r="C559" s="88"/>
      <c r="D559" s="88"/>
      <c r="E559" s="88"/>
      <c r="F559" s="88"/>
      <c r="G559" s="88"/>
      <c r="H559" s="88"/>
      <c r="I559" s="88"/>
      <c r="J559" s="88"/>
      <c r="K559" s="88"/>
      <c r="L559" s="88"/>
      <c r="M559" s="88"/>
      <c r="N559" s="88"/>
      <c r="O559" s="88"/>
      <c r="P559" s="88"/>
      <c r="Q559" s="88"/>
      <c r="R559" s="88"/>
      <c r="S559" s="88"/>
      <c r="T559" s="88"/>
      <c r="U559" s="88"/>
      <c r="V559" s="88"/>
      <c r="W559" s="88"/>
      <c r="X559" s="88"/>
      <c r="Y559" s="88"/>
      <c r="Z559" s="88"/>
      <c r="AA559" s="88"/>
    </row>
    <row r="560">
      <c r="A560" s="88"/>
      <c r="B560" s="88"/>
      <c r="C560" s="88"/>
      <c r="D560" s="88"/>
      <c r="E560" s="88"/>
      <c r="F560" s="88"/>
      <c r="G560" s="88"/>
      <c r="H560" s="88"/>
      <c r="I560" s="88"/>
      <c r="J560" s="88"/>
      <c r="K560" s="88"/>
      <c r="L560" s="88"/>
      <c r="M560" s="88"/>
      <c r="N560" s="88"/>
      <c r="O560" s="88"/>
      <c r="P560" s="88"/>
      <c r="Q560" s="88"/>
      <c r="R560" s="88"/>
      <c r="S560" s="88"/>
      <c r="T560" s="88"/>
      <c r="U560" s="88"/>
      <c r="V560" s="88"/>
      <c r="W560" s="88"/>
      <c r="X560" s="88"/>
      <c r="Y560" s="88"/>
      <c r="Z560" s="88"/>
      <c r="AA560" s="88"/>
    </row>
    <row r="561">
      <c r="A561" s="88"/>
      <c r="B561" s="88"/>
      <c r="C561" s="88"/>
      <c r="D561" s="88"/>
      <c r="E561" s="88"/>
      <c r="F561" s="88"/>
      <c r="G561" s="88"/>
      <c r="H561" s="88"/>
      <c r="I561" s="88"/>
      <c r="J561" s="88"/>
      <c r="K561" s="88"/>
      <c r="L561" s="88"/>
      <c r="M561" s="88"/>
      <c r="N561" s="88"/>
      <c r="O561" s="88"/>
      <c r="P561" s="88"/>
      <c r="Q561" s="88"/>
      <c r="R561" s="88"/>
      <c r="S561" s="88"/>
      <c r="T561" s="88"/>
      <c r="U561" s="88"/>
      <c r="V561" s="88"/>
      <c r="W561" s="88"/>
      <c r="X561" s="88"/>
      <c r="Y561" s="88"/>
      <c r="Z561" s="88"/>
      <c r="AA561" s="88"/>
    </row>
    <row r="562">
      <c r="A562" s="88"/>
      <c r="B562" s="88"/>
      <c r="C562" s="88"/>
      <c r="D562" s="88"/>
      <c r="E562" s="88"/>
      <c r="F562" s="88"/>
      <c r="G562" s="88"/>
      <c r="H562" s="88"/>
      <c r="I562" s="88"/>
      <c r="J562" s="88"/>
      <c r="K562" s="88"/>
      <c r="L562" s="88"/>
      <c r="M562" s="88"/>
      <c r="N562" s="88"/>
      <c r="O562" s="88"/>
      <c r="P562" s="88"/>
      <c r="Q562" s="88"/>
      <c r="R562" s="88"/>
      <c r="S562" s="88"/>
      <c r="T562" s="88"/>
      <c r="U562" s="88"/>
      <c r="V562" s="88"/>
      <c r="W562" s="88"/>
      <c r="X562" s="88"/>
      <c r="Y562" s="88"/>
      <c r="Z562" s="88"/>
      <c r="AA562" s="88"/>
    </row>
    <row r="563">
      <c r="A563" s="88"/>
      <c r="B563" s="88"/>
      <c r="C563" s="88"/>
      <c r="D563" s="88"/>
      <c r="E563" s="88"/>
      <c r="F563" s="88"/>
      <c r="G563" s="88"/>
      <c r="H563" s="88"/>
      <c r="I563" s="88"/>
      <c r="J563" s="88"/>
      <c r="K563" s="88"/>
      <c r="L563" s="88"/>
      <c r="M563" s="88"/>
      <c r="N563" s="88"/>
      <c r="O563" s="88"/>
      <c r="P563" s="88"/>
      <c r="Q563" s="88"/>
      <c r="R563" s="88"/>
      <c r="S563" s="88"/>
      <c r="T563" s="88"/>
      <c r="U563" s="88"/>
      <c r="V563" s="88"/>
      <c r="W563" s="88"/>
      <c r="X563" s="88"/>
      <c r="Y563" s="88"/>
      <c r="Z563" s="88"/>
      <c r="AA563" s="88"/>
    </row>
    <row r="564">
      <c r="A564" s="88"/>
      <c r="B564" s="88"/>
      <c r="C564" s="88"/>
      <c r="D564" s="88"/>
      <c r="E564" s="88"/>
      <c r="F564" s="88"/>
      <c r="G564" s="88"/>
      <c r="H564" s="88"/>
      <c r="I564" s="88"/>
      <c r="J564" s="88"/>
      <c r="K564" s="88"/>
      <c r="L564" s="88"/>
      <c r="M564" s="88"/>
      <c r="N564" s="88"/>
      <c r="O564" s="88"/>
      <c r="P564" s="88"/>
      <c r="Q564" s="88"/>
      <c r="R564" s="88"/>
      <c r="S564" s="88"/>
      <c r="T564" s="88"/>
      <c r="U564" s="88"/>
      <c r="V564" s="88"/>
      <c r="W564" s="88"/>
      <c r="X564" s="88"/>
      <c r="Y564" s="88"/>
      <c r="Z564" s="88"/>
      <c r="AA564" s="88"/>
    </row>
    <row r="565">
      <c r="A565" s="88"/>
      <c r="B565" s="88"/>
      <c r="C565" s="88"/>
      <c r="D565" s="88"/>
      <c r="E565" s="88"/>
      <c r="F565" s="88"/>
      <c r="G565" s="88"/>
      <c r="H565" s="88"/>
      <c r="I565" s="88"/>
      <c r="J565" s="88"/>
      <c r="K565" s="88"/>
      <c r="L565" s="88"/>
      <c r="M565" s="88"/>
      <c r="N565" s="88"/>
      <c r="O565" s="88"/>
      <c r="P565" s="88"/>
      <c r="Q565" s="88"/>
      <c r="R565" s="88"/>
      <c r="S565" s="88"/>
      <c r="T565" s="88"/>
      <c r="U565" s="88"/>
      <c r="V565" s="88"/>
      <c r="W565" s="88"/>
      <c r="X565" s="88"/>
      <c r="Y565" s="88"/>
      <c r="Z565" s="88"/>
      <c r="AA565" s="88"/>
    </row>
    <row r="566">
      <c r="A566" s="88"/>
      <c r="B566" s="88"/>
      <c r="C566" s="88"/>
      <c r="D566" s="88"/>
      <c r="E566" s="88"/>
      <c r="F566" s="88"/>
      <c r="G566" s="88"/>
      <c r="H566" s="88"/>
      <c r="I566" s="88"/>
      <c r="J566" s="88"/>
      <c r="K566" s="88"/>
      <c r="L566" s="88"/>
      <c r="M566" s="88"/>
      <c r="N566" s="88"/>
      <c r="O566" s="88"/>
      <c r="P566" s="88"/>
      <c r="Q566" s="88"/>
      <c r="R566" s="88"/>
      <c r="S566" s="88"/>
      <c r="T566" s="88"/>
      <c r="U566" s="88"/>
      <c r="V566" s="88"/>
      <c r="W566" s="88"/>
      <c r="X566" s="88"/>
      <c r="Y566" s="88"/>
      <c r="Z566" s="88"/>
      <c r="AA566" s="88"/>
    </row>
    <row r="567">
      <c r="A567" s="88"/>
      <c r="B567" s="88"/>
      <c r="C567" s="88"/>
      <c r="D567" s="88"/>
      <c r="E567" s="88"/>
      <c r="F567" s="88"/>
      <c r="G567" s="88"/>
      <c r="H567" s="88"/>
      <c r="I567" s="88"/>
      <c r="J567" s="88"/>
      <c r="K567" s="88"/>
      <c r="L567" s="88"/>
      <c r="M567" s="88"/>
      <c r="N567" s="88"/>
      <c r="O567" s="88"/>
      <c r="P567" s="88"/>
      <c r="Q567" s="88"/>
      <c r="R567" s="88"/>
      <c r="S567" s="88"/>
      <c r="T567" s="88"/>
      <c r="U567" s="88"/>
      <c r="V567" s="88"/>
      <c r="W567" s="88"/>
      <c r="X567" s="88"/>
      <c r="Y567" s="88"/>
      <c r="Z567" s="88"/>
      <c r="AA567" s="88"/>
    </row>
    <row r="568">
      <c r="A568" s="88"/>
      <c r="B568" s="88"/>
      <c r="C568" s="88"/>
      <c r="D568" s="88"/>
      <c r="E568" s="88"/>
      <c r="F568" s="88"/>
      <c r="G568" s="88"/>
      <c r="H568" s="88"/>
      <c r="I568" s="88"/>
      <c r="J568" s="88"/>
      <c r="K568" s="88"/>
      <c r="L568" s="88"/>
      <c r="M568" s="88"/>
      <c r="N568" s="88"/>
      <c r="O568" s="88"/>
      <c r="P568" s="88"/>
      <c r="Q568" s="88"/>
      <c r="R568" s="88"/>
      <c r="S568" s="88"/>
      <c r="T568" s="88"/>
      <c r="U568" s="88"/>
      <c r="V568" s="88"/>
      <c r="W568" s="88"/>
      <c r="X568" s="88"/>
      <c r="Y568" s="88"/>
      <c r="Z568" s="88"/>
      <c r="AA568" s="88"/>
    </row>
    <row r="569">
      <c r="A569" s="88"/>
      <c r="B569" s="88"/>
      <c r="C569" s="88"/>
      <c r="D569" s="88"/>
      <c r="E569" s="88"/>
      <c r="F569" s="88"/>
      <c r="G569" s="88"/>
      <c r="H569" s="88"/>
      <c r="I569" s="88"/>
      <c r="J569" s="88"/>
      <c r="K569" s="88"/>
      <c r="L569" s="88"/>
      <c r="M569" s="88"/>
      <c r="N569" s="88"/>
      <c r="O569" s="88"/>
      <c r="P569" s="88"/>
      <c r="Q569" s="88"/>
      <c r="R569" s="88"/>
      <c r="S569" s="88"/>
      <c r="T569" s="88"/>
      <c r="U569" s="88"/>
      <c r="V569" s="88"/>
      <c r="W569" s="88"/>
      <c r="X569" s="88"/>
      <c r="Y569" s="88"/>
      <c r="Z569" s="88"/>
      <c r="AA569" s="88"/>
    </row>
    <row r="570">
      <c r="A570" s="88"/>
      <c r="B570" s="88"/>
      <c r="C570" s="88"/>
      <c r="D570" s="88"/>
      <c r="E570" s="88"/>
      <c r="F570" s="88"/>
      <c r="G570" s="88"/>
      <c r="H570" s="88"/>
      <c r="I570" s="88"/>
      <c r="J570" s="88"/>
      <c r="K570" s="88"/>
      <c r="L570" s="88"/>
      <c r="M570" s="88"/>
      <c r="N570" s="88"/>
      <c r="O570" s="88"/>
      <c r="P570" s="88"/>
      <c r="Q570" s="88"/>
      <c r="R570" s="88"/>
      <c r="S570" s="88"/>
      <c r="T570" s="88"/>
      <c r="U570" s="88"/>
      <c r="V570" s="88"/>
      <c r="W570" s="88"/>
      <c r="X570" s="88"/>
      <c r="Y570" s="88"/>
      <c r="Z570" s="88"/>
      <c r="AA570" s="88"/>
    </row>
    <row r="571">
      <c r="A571" s="88"/>
      <c r="B571" s="88"/>
      <c r="C571" s="88"/>
      <c r="D571" s="88"/>
      <c r="E571" s="88"/>
      <c r="F571" s="88"/>
      <c r="G571" s="88"/>
      <c r="H571" s="88"/>
      <c r="I571" s="88"/>
      <c r="J571" s="88"/>
      <c r="K571" s="88"/>
      <c r="L571" s="88"/>
      <c r="M571" s="88"/>
      <c r="N571" s="88"/>
      <c r="O571" s="88"/>
      <c r="P571" s="88"/>
      <c r="Q571" s="88"/>
      <c r="R571" s="88"/>
      <c r="S571" s="88"/>
      <c r="T571" s="88"/>
      <c r="U571" s="88"/>
      <c r="V571" s="88"/>
      <c r="W571" s="88"/>
      <c r="X571" s="88"/>
      <c r="Y571" s="88"/>
      <c r="Z571" s="88"/>
      <c r="AA571" s="88"/>
    </row>
    <row r="572">
      <c r="A572" s="88"/>
      <c r="B572" s="88"/>
      <c r="C572" s="88"/>
      <c r="D572" s="88"/>
      <c r="E572" s="88"/>
      <c r="F572" s="88"/>
      <c r="G572" s="88"/>
      <c r="H572" s="88"/>
      <c r="I572" s="88"/>
      <c r="J572" s="88"/>
      <c r="K572" s="88"/>
      <c r="L572" s="88"/>
      <c r="M572" s="88"/>
      <c r="N572" s="88"/>
      <c r="O572" s="88"/>
      <c r="P572" s="88"/>
      <c r="Q572" s="88"/>
      <c r="R572" s="88"/>
      <c r="S572" s="88"/>
      <c r="T572" s="88"/>
      <c r="U572" s="88"/>
      <c r="V572" s="88"/>
      <c r="W572" s="88"/>
      <c r="X572" s="88"/>
      <c r="Y572" s="88"/>
      <c r="Z572" s="88"/>
      <c r="AA572" s="88"/>
    </row>
    <row r="573">
      <c r="A573" s="88"/>
      <c r="B573" s="88"/>
      <c r="C573" s="88"/>
      <c r="D573" s="88"/>
      <c r="E573" s="88"/>
      <c r="F573" s="88"/>
      <c r="G573" s="88"/>
      <c r="H573" s="88"/>
      <c r="I573" s="88"/>
      <c r="J573" s="88"/>
      <c r="K573" s="88"/>
      <c r="L573" s="88"/>
      <c r="M573" s="88"/>
      <c r="N573" s="88"/>
      <c r="O573" s="88"/>
      <c r="P573" s="88"/>
      <c r="Q573" s="88"/>
      <c r="R573" s="88"/>
      <c r="S573" s="88"/>
      <c r="T573" s="88"/>
      <c r="U573" s="88"/>
      <c r="V573" s="88"/>
      <c r="W573" s="88"/>
      <c r="X573" s="88"/>
      <c r="Y573" s="88"/>
      <c r="Z573" s="88"/>
      <c r="AA573" s="88"/>
    </row>
    <row r="574">
      <c r="A574" s="88"/>
      <c r="B574" s="88"/>
      <c r="C574" s="88"/>
      <c r="D574" s="88"/>
      <c r="E574" s="88"/>
      <c r="F574" s="88"/>
      <c r="G574" s="88"/>
      <c r="H574" s="88"/>
      <c r="I574" s="88"/>
      <c r="J574" s="88"/>
      <c r="K574" s="88"/>
      <c r="L574" s="88"/>
      <c r="M574" s="88"/>
      <c r="N574" s="88"/>
      <c r="O574" s="88"/>
      <c r="P574" s="88"/>
      <c r="Q574" s="88"/>
      <c r="R574" s="88"/>
      <c r="S574" s="88"/>
      <c r="T574" s="88"/>
      <c r="U574" s="88"/>
      <c r="V574" s="88"/>
      <c r="W574" s="88"/>
      <c r="X574" s="88"/>
      <c r="Y574" s="88"/>
      <c r="Z574" s="88"/>
      <c r="AA574" s="88"/>
    </row>
    <row r="575">
      <c r="A575" s="88"/>
      <c r="B575" s="88"/>
      <c r="C575" s="88"/>
      <c r="D575" s="88"/>
      <c r="E575" s="88"/>
      <c r="F575" s="88"/>
      <c r="G575" s="88"/>
      <c r="H575" s="88"/>
      <c r="I575" s="88"/>
      <c r="J575" s="88"/>
      <c r="K575" s="88"/>
      <c r="L575" s="88"/>
      <c r="M575" s="88"/>
      <c r="N575" s="88"/>
      <c r="O575" s="88"/>
      <c r="P575" s="88"/>
      <c r="Q575" s="88"/>
      <c r="R575" s="88"/>
      <c r="S575" s="88"/>
      <c r="T575" s="88"/>
      <c r="U575" s="88"/>
      <c r="V575" s="88"/>
      <c r="W575" s="88"/>
      <c r="X575" s="88"/>
      <c r="Y575" s="88"/>
      <c r="Z575" s="88"/>
      <c r="AA575" s="88"/>
    </row>
    <row r="576">
      <c r="A576" s="88"/>
      <c r="B576" s="88"/>
      <c r="C576" s="88"/>
      <c r="D576" s="88"/>
      <c r="E576" s="88"/>
      <c r="F576" s="88"/>
      <c r="G576" s="88"/>
      <c r="H576" s="88"/>
      <c r="I576" s="88"/>
      <c r="J576" s="88"/>
      <c r="K576" s="88"/>
      <c r="L576" s="88"/>
      <c r="M576" s="88"/>
      <c r="N576" s="88"/>
      <c r="O576" s="88"/>
      <c r="P576" s="88"/>
      <c r="Q576" s="88"/>
      <c r="R576" s="88"/>
      <c r="S576" s="88"/>
      <c r="T576" s="88"/>
      <c r="U576" s="88"/>
      <c r="V576" s="88"/>
      <c r="W576" s="88"/>
      <c r="X576" s="88"/>
      <c r="Y576" s="88"/>
      <c r="Z576" s="88"/>
      <c r="AA576" s="88"/>
    </row>
    <row r="577">
      <c r="A577" s="88"/>
      <c r="B577" s="88"/>
      <c r="C577" s="88"/>
      <c r="D577" s="88"/>
      <c r="E577" s="88"/>
      <c r="F577" s="88"/>
      <c r="G577" s="88"/>
      <c r="H577" s="88"/>
      <c r="I577" s="88"/>
      <c r="J577" s="88"/>
      <c r="K577" s="88"/>
      <c r="L577" s="88"/>
      <c r="M577" s="88"/>
      <c r="N577" s="88"/>
      <c r="O577" s="88"/>
      <c r="P577" s="88"/>
      <c r="Q577" s="88"/>
      <c r="R577" s="88"/>
      <c r="S577" s="88"/>
      <c r="T577" s="88"/>
      <c r="U577" s="88"/>
      <c r="V577" s="88"/>
      <c r="W577" s="88"/>
      <c r="X577" s="88"/>
      <c r="Y577" s="88"/>
      <c r="Z577" s="88"/>
      <c r="AA577" s="88"/>
    </row>
    <row r="578">
      <c r="A578" s="88"/>
      <c r="B578" s="88"/>
      <c r="C578" s="88"/>
      <c r="D578" s="88"/>
      <c r="E578" s="88"/>
      <c r="F578" s="88"/>
      <c r="G578" s="88"/>
      <c r="H578" s="88"/>
      <c r="I578" s="88"/>
      <c r="J578" s="88"/>
      <c r="K578" s="88"/>
      <c r="L578" s="88"/>
      <c r="M578" s="88"/>
      <c r="N578" s="88"/>
      <c r="O578" s="88"/>
      <c r="P578" s="88"/>
      <c r="Q578" s="88"/>
      <c r="R578" s="88"/>
      <c r="S578" s="88"/>
      <c r="T578" s="88"/>
      <c r="U578" s="88"/>
      <c r="V578" s="88"/>
      <c r="W578" s="88"/>
      <c r="X578" s="88"/>
      <c r="Y578" s="88"/>
      <c r="Z578" s="88"/>
      <c r="AA578" s="88"/>
    </row>
    <row r="579">
      <c r="A579" s="88"/>
      <c r="B579" s="88"/>
      <c r="C579" s="88"/>
      <c r="D579" s="88"/>
      <c r="E579" s="88"/>
      <c r="F579" s="88"/>
      <c r="G579" s="88"/>
      <c r="H579" s="88"/>
      <c r="I579" s="88"/>
      <c r="J579" s="88"/>
      <c r="K579" s="88"/>
      <c r="L579" s="88"/>
      <c r="M579" s="88"/>
      <c r="N579" s="88"/>
      <c r="O579" s="88"/>
      <c r="P579" s="88"/>
      <c r="Q579" s="88"/>
      <c r="R579" s="88"/>
      <c r="S579" s="88"/>
      <c r="T579" s="88"/>
      <c r="U579" s="88"/>
      <c r="V579" s="88"/>
      <c r="W579" s="88"/>
      <c r="X579" s="88"/>
      <c r="Y579" s="88"/>
      <c r="Z579" s="88"/>
      <c r="AA579" s="88"/>
    </row>
    <row r="580">
      <c r="A580" s="88"/>
      <c r="B580" s="88"/>
      <c r="C580" s="88"/>
      <c r="D580" s="88"/>
      <c r="E580" s="88"/>
      <c r="F580" s="88"/>
      <c r="G580" s="88"/>
      <c r="H580" s="88"/>
      <c r="I580" s="88"/>
      <c r="J580" s="88"/>
      <c r="K580" s="88"/>
      <c r="L580" s="88"/>
      <c r="M580" s="88"/>
      <c r="N580" s="88"/>
      <c r="O580" s="88"/>
      <c r="P580" s="88"/>
      <c r="Q580" s="88"/>
      <c r="R580" s="88"/>
      <c r="S580" s="88"/>
      <c r="T580" s="88"/>
      <c r="U580" s="88"/>
      <c r="V580" s="88"/>
      <c r="W580" s="88"/>
      <c r="X580" s="88"/>
      <c r="Y580" s="88"/>
      <c r="Z580" s="88"/>
      <c r="AA580" s="88"/>
    </row>
    <row r="581">
      <c r="A581" s="88"/>
      <c r="B581" s="88"/>
      <c r="C581" s="88"/>
      <c r="D581" s="88"/>
      <c r="E581" s="88"/>
      <c r="F581" s="88"/>
      <c r="G581" s="88"/>
      <c r="H581" s="88"/>
      <c r="I581" s="88"/>
      <c r="J581" s="88"/>
      <c r="K581" s="88"/>
      <c r="L581" s="88"/>
      <c r="M581" s="88"/>
      <c r="N581" s="88"/>
      <c r="O581" s="88"/>
      <c r="P581" s="88"/>
      <c r="Q581" s="88"/>
      <c r="R581" s="88"/>
      <c r="S581" s="88"/>
      <c r="T581" s="88"/>
      <c r="U581" s="88"/>
      <c r="V581" s="88"/>
      <c r="W581" s="88"/>
      <c r="X581" s="88"/>
      <c r="Y581" s="88"/>
      <c r="Z581" s="88"/>
      <c r="AA581" s="88"/>
    </row>
    <row r="582">
      <c r="A582" s="88"/>
      <c r="B582" s="88"/>
      <c r="C582" s="88"/>
      <c r="D582" s="88"/>
      <c r="E582" s="88"/>
      <c r="F582" s="88"/>
      <c r="G582" s="88"/>
      <c r="H582" s="88"/>
      <c r="I582" s="88"/>
      <c r="J582" s="88"/>
      <c r="K582" s="88"/>
      <c r="L582" s="88"/>
      <c r="M582" s="88"/>
      <c r="N582" s="88"/>
      <c r="O582" s="88"/>
      <c r="P582" s="88"/>
      <c r="Q582" s="88"/>
      <c r="R582" s="88"/>
      <c r="S582" s="88"/>
      <c r="T582" s="88"/>
      <c r="U582" s="88"/>
      <c r="V582" s="88"/>
      <c r="W582" s="88"/>
      <c r="X582" s="88"/>
      <c r="Y582" s="88"/>
      <c r="Z582" s="88"/>
      <c r="AA582" s="88"/>
    </row>
    <row r="583">
      <c r="A583" s="88"/>
      <c r="B583" s="88"/>
      <c r="C583" s="88"/>
      <c r="D583" s="88"/>
      <c r="E583" s="88"/>
      <c r="F583" s="88"/>
      <c r="G583" s="88"/>
      <c r="H583" s="88"/>
      <c r="I583" s="88"/>
      <c r="J583" s="88"/>
      <c r="K583" s="88"/>
      <c r="L583" s="88"/>
      <c r="M583" s="88"/>
      <c r="N583" s="88"/>
      <c r="O583" s="88"/>
      <c r="P583" s="88"/>
      <c r="Q583" s="88"/>
      <c r="R583" s="88"/>
      <c r="S583" s="88"/>
      <c r="T583" s="88"/>
      <c r="U583" s="88"/>
      <c r="V583" s="88"/>
      <c r="W583" s="88"/>
      <c r="X583" s="88"/>
      <c r="Y583" s="88"/>
      <c r="Z583" s="88"/>
      <c r="AA583" s="88"/>
    </row>
    <row r="584">
      <c r="A584" s="88"/>
      <c r="B584" s="88"/>
      <c r="C584" s="88"/>
      <c r="D584" s="88"/>
      <c r="E584" s="88"/>
      <c r="F584" s="88"/>
      <c r="G584" s="88"/>
      <c r="H584" s="88"/>
      <c r="I584" s="88"/>
      <c r="J584" s="88"/>
      <c r="K584" s="88"/>
      <c r="L584" s="88"/>
      <c r="M584" s="88"/>
      <c r="N584" s="88"/>
      <c r="O584" s="88"/>
      <c r="P584" s="88"/>
      <c r="Q584" s="88"/>
      <c r="R584" s="88"/>
      <c r="S584" s="88"/>
      <c r="T584" s="88"/>
      <c r="U584" s="88"/>
      <c r="V584" s="88"/>
      <c r="W584" s="88"/>
      <c r="X584" s="88"/>
      <c r="Y584" s="88"/>
      <c r="Z584" s="88"/>
      <c r="AA584" s="88"/>
    </row>
    <row r="585">
      <c r="A585" s="88"/>
      <c r="B585" s="88"/>
      <c r="C585" s="88"/>
      <c r="D585" s="88"/>
      <c r="E585" s="88"/>
      <c r="F585" s="88"/>
      <c r="G585" s="88"/>
      <c r="H585" s="88"/>
      <c r="I585" s="88"/>
      <c r="J585" s="88"/>
      <c r="K585" s="88"/>
      <c r="L585" s="88"/>
      <c r="M585" s="88"/>
      <c r="N585" s="88"/>
      <c r="O585" s="88"/>
      <c r="P585" s="88"/>
      <c r="Q585" s="88"/>
      <c r="R585" s="88"/>
      <c r="S585" s="88"/>
      <c r="T585" s="88"/>
      <c r="U585" s="88"/>
      <c r="V585" s="88"/>
      <c r="W585" s="88"/>
      <c r="X585" s="88"/>
      <c r="Y585" s="88"/>
      <c r="Z585" s="88"/>
      <c r="AA585" s="88"/>
    </row>
    <row r="586">
      <c r="A586" s="88"/>
      <c r="B586" s="88"/>
      <c r="C586" s="88"/>
      <c r="D586" s="88"/>
      <c r="E586" s="88"/>
      <c r="F586" s="88"/>
      <c r="G586" s="88"/>
      <c r="H586" s="88"/>
      <c r="I586" s="88"/>
      <c r="J586" s="88"/>
      <c r="K586" s="88"/>
      <c r="L586" s="88"/>
      <c r="M586" s="88"/>
      <c r="N586" s="88"/>
      <c r="O586" s="88"/>
      <c r="P586" s="88"/>
      <c r="Q586" s="88"/>
      <c r="R586" s="88"/>
      <c r="S586" s="88"/>
      <c r="T586" s="88"/>
      <c r="U586" s="88"/>
      <c r="V586" s="88"/>
      <c r="W586" s="88"/>
      <c r="X586" s="88"/>
      <c r="Y586" s="88"/>
      <c r="Z586" s="88"/>
      <c r="AA586" s="88"/>
    </row>
    <row r="587">
      <c r="A587" s="88"/>
      <c r="B587" s="88"/>
      <c r="C587" s="88"/>
      <c r="D587" s="88"/>
      <c r="E587" s="88"/>
      <c r="F587" s="88"/>
      <c r="G587" s="88"/>
      <c r="H587" s="88"/>
      <c r="I587" s="88"/>
      <c r="J587" s="88"/>
      <c r="K587" s="88"/>
      <c r="L587" s="88"/>
      <c r="M587" s="88"/>
      <c r="N587" s="88"/>
      <c r="O587" s="88"/>
      <c r="P587" s="88"/>
      <c r="Q587" s="88"/>
      <c r="R587" s="88"/>
      <c r="S587" s="88"/>
      <c r="T587" s="88"/>
      <c r="U587" s="88"/>
      <c r="V587" s="88"/>
      <c r="W587" s="88"/>
      <c r="X587" s="88"/>
      <c r="Y587" s="88"/>
      <c r="Z587" s="88"/>
      <c r="AA587" s="88"/>
    </row>
    <row r="588">
      <c r="A588" s="88"/>
      <c r="B588" s="88"/>
      <c r="C588" s="88"/>
      <c r="D588" s="88"/>
      <c r="E588" s="88"/>
      <c r="F588" s="88"/>
      <c r="G588" s="88"/>
      <c r="H588" s="88"/>
      <c r="I588" s="88"/>
      <c r="J588" s="88"/>
      <c r="K588" s="88"/>
      <c r="L588" s="88"/>
      <c r="M588" s="88"/>
      <c r="N588" s="88"/>
      <c r="O588" s="88"/>
      <c r="P588" s="88"/>
      <c r="Q588" s="88"/>
      <c r="R588" s="88"/>
      <c r="S588" s="88"/>
      <c r="T588" s="88"/>
      <c r="U588" s="88"/>
      <c r="V588" s="88"/>
      <c r="W588" s="88"/>
      <c r="X588" s="88"/>
      <c r="Y588" s="88"/>
      <c r="Z588" s="88"/>
      <c r="AA588" s="88"/>
    </row>
    <row r="589">
      <c r="A589" s="88"/>
      <c r="B589" s="88"/>
      <c r="C589" s="88"/>
      <c r="D589" s="88"/>
      <c r="E589" s="88"/>
      <c r="F589" s="88"/>
      <c r="G589" s="88"/>
      <c r="H589" s="88"/>
      <c r="I589" s="88"/>
      <c r="J589" s="88"/>
      <c r="K589" s="88"/>
      <c r="L589" s="88"/>
      <c r="M589" s="88"/>
      <c r="N589" s="88"/>
      <c r="O589" s="88"/>
      <c r="P589" s="88"/>
      <c r="Q589" s="88"/>
      <c r="R589" s="88"/>
      <c r="S589" s="88"/>
      <c r="T589" s="88"/>
      <c r="U589" s="88"/>
      <c r="V589" s="88"/>
      <c r="W589" s="88"/>
      <c r="X589" s="88"/>
      <c r="Y589" s="88"/>
      <c r="Z589" s="88"/>
      <c r="AA589" s="88"/>
    </row>
    <row r="590">
      <c r="A590" s="88"/>
      <c r="B590" s="88"/>
      <c r="C590" s="88"/>
      <c r="D590" s="88"/>
      <c r="E590" s="88"/>
      <c r="F590" s="88"/>
      <c r="G590" s="88"/>
      <c r="H590" s="88"/>
      <c r="I590" s="88"/>
      <c r="J590" s="88"/>
      <c r="K590" s="88"/>
      <c r="L590" s="88"/>
      <c r="M590" s="88"/>
      <c r="N590" s="88"/>
      <c r="O590" s="88"/>
      <c r="P590" s="88"/>
      <c r="Q590" s="88"/>
      <c r="R590" s="88"/>
      <c r="S590" s="88"/>
      <c r="T590" s="88"/>
      <c r="U590" s="88"/>
      <c r="V590" s="88"/>
      <c r="W590" s="88"/>
      <c r="X590" s="88"/>
      <c r="Y590" s="88"/>
      <c r="Z590" s="88"/>
      <c r="AA590" s="88"/>
    </row>
    <row r="591">
      <c r="A591" s="88"/>
      <c r="B591" s="88"/>
      <c r="C591" s="88"/>
      <c r="D591" s="88"/>
      <c r="E591" s="88"/>
      <c r="F591" s="88"/>
      <c r="G591" s="88"/>
      <c r="H591" s="88"/>
      <c r="I591" s="88"/>
      <c r="J591" s="88"/>
      <c r="K591" s="88"/>
      <c r="L591" s="88"/>
      <c r="M591" s="88"/>
      <c r="N591" s="88"/>
      <c r="O591" s="88"/>
      <c r="P591" s="88"/>
      <c r="Q591" s="88"/>
      <c r="R591" s="88"/>
      <c r="S591" s="88"/>
      <c r="T591" s="88"/>
      <c r="U591" s="88"/>
      <c r="V591" s="88"/>
      <c r="W591" s="88"/>
      <c r="X591" s="88"/>
      <c r="Y591" s="88"/>
      <c r="Z591" s="88"/>
      <c r="AA591" s="88"/>
    </row>
    <row r="592">
      <c r="A592" s="88"/>
      <c r="B592" s="88"/>
      <c r="C592" s="88"/>
      <c r="D592" s="88"/>
      <c r="E592" s="88"/>
      <c r="F592" s="88"/>
      <c r="G592" s="88"/>
      <c r="H592" s="88"/>
      <c r="I592" s="88"/>
      <c r="J592" s="88"/>
      <c r="K592" s="88"/>
      <c r="L592" s="88"/>
      <c r="M592" s="88"/>
      <c r="N592" s="88"/>
      <c r="O592" s="88"/>
      <c r="P592" s="88"/>
      <c r="Q592" s="88"/>
      <c r="R592" s="88"/>
      <c r="S592" s="88"/>
      <c r="T592" s="88"/>
      <c r="U592" s="88"/>
      <c r="V592" s="88"/>
      <c r="W592" s="88"/>
      <c r="X592" s="88"/>
      <c r="Y592" s="88"/>
      <c r="Z592" s="88"/>
      <c r="AA592" s="88"/>
    </row>
    <row r="593">
      <c r="A593" s="88"/>
      <c r="B593" s="88"/>
      <c r="C593" s="88"/>
      <c r="D593" s="88"/>
      <c r="E593" s="88"/>
      <c r="F593" s="88"/>
      <c r="G593" s="88"/>
      <c r="H593" s="88"/>
      <c r="I593" s="88"/>
      <c r="J593" s="88"/>
      <c r="K593" s="88"/>
      <c r="L593" s="88"/>
      <c r="M593" s="88"/>
      <c r="N593" s="88"/>
      <c r="O593" s="88"/>
      <c r="P593" s="88"/>
      <c r="Q593" s="88"/>
      <c r="R593" s="88"/>
      <c r="S593" s="88"/>
      <c r="T593" s="88"/>
      <c r="U593" s="88"/>
      <c r="V593" s="88"/>
      <c r="W593" s="88"/>
      <c r="X593" s="88"/>
      <c r="Y593" s="88"/>
      <c r="Z593" s="88"/>
      <c r="AA593" s="88"/>
    </row>
    <row r="594">
      <c r="A594" s="88"/>
      <c r="B594" s="88"/>
      <c r="C594" s="88"/>
      <c r="D594" s="88"/>
      <c r="E594" s="88"/>
      <c r="F594" s="88"/>
      <c r="G594" s="88"/>
      <c r="H594" s="88"/>
      <c r="I594" s="88"/>
      <c r="J594" s="88"/>
      <c r="K594" s="88"/>
      <c r="L594" s="88"/>
      <c r="M594" s="88"/>
      <c r="N594" s="88"/>
      <c r="O594" s="88"/>
      <c r="P594" s="88"/>
      <c r="Q594" s="88"/>
      <c r="R594" s="88"/>
      <c r="S594" s="88"/>
      <c r="T594" s="88"/>
      <c r="U594" s="88"/>
      <c r="V594" s="88"/>
      <c r="W594" s="88"/>
      <c r="X594" s="88"/>
      <c r="Y594" s="88"/>
      <c r="Z594" s="88"/>
      <c r="AA594" s="88"/>
    </row>
    <row r="595">
      <c r="A595" s="88"/>
      <c r="B595" s="88"/>
      <c r="C595" s="88"/>
      <c r="D595" s="88"/>
      <c r="E595" s="88"/>
      <c r="F595" s="88"/>
      <c r="G595" s="88"/>
      <c r="H595" s="88"/>
      <c r="I595" s="88"/>
      <c r="J595" s="88"/>
      <c r="K595" s="88"/>
      <c r="L595" s="88"/>
      <c r="M595" s="88"/>
      <c r="N595" s="88"/>
      <c r="O595" s="88"/>
      <c r="P595" s="88"/>
      <c r="Q595" s="88"/>
      <c r="R595" s="88"/>
      <c r="S595" s="88"/>
      <c r="T595" s="88"/>
      <c r="U595" s="88"/>
      <c r="V595" s="88"/>
      <c r="W595" s="88"/>
      <c r="X595" s="88"/>
      <c r="Y595" s="88"/>
      <c r="Z595" s="88"/>
      <c r="AA595" s="88"/>
    </row>
    <row r="596">
      <c r="A596" s="88"/>
      <c r="B596" s="88"/>
      <c r="C596" s="88"/>
      <c r="D596" s="88"/>
      <c r="E596" s="88"/>
      <c r="F596" s="88"/>
      <c r="G596" s="88"/>
      <c r="H596" s="88"/>
      <c r="I596" s="88"/>
      <c r="J596" s="88"/>
      <c r="K596" s="88"/>
      <c r="L596" s="88"/>
      <c r="M596" s="88"/>
      <c r="N596" s="88"/>
      <c r="O596" s="88"/>
      <c r="P596" s="88"/>
      <c r="Q596" s="88"/>
      <c r="R596" s="88"/>
      <c r="S596" s="88"/>
      <c r="T596" s="88"/>
      <c r="U596" s="88"/>
      <c r="V596" s="88"/>
      <c r="W596" s="88"/>
      <c r="X596" s="88"/>
      <c r="Y596" s="88"/>
      <c r="Z596" s="88"/>
      <c r="AA596" s="88"/>
    </row>
    <row r="597">
      <c r="A597" s="88"/>
      <c r="B597" s="88"/>
      <c r="C597" s="88"/>
      <c r="D597" s="88"/>
      <c r="E597" s="88"/>
      <c r="F597" s="88"/>
      <c r="G597" s="88"/>
      <c r="H597" s="88"/>
      <c r="I597" s="88"/>
      <c r="J597" s="88"/>
      <c r="K597" s="88"/>
      <c r="L597" s="88"/>
      <c r="M597" s="88"/>
      <c r="N597" s="88"/>
      <c r="O597" s="88"/>
      <c r="P597" s="88"/>
      <c r="Q597" s="88"/>
      <c r="R597" s="88"/>
      <c r="S597" s="88"/>
      <c r="T597" s="88"/>
      <c r="U597" s="88"/>
      <c r="V597" s="88"/>
      <c r="W597" s="88"/>
      <c r="X597" s="88"/>
      <c r="Y597" s="88"/>
      <c r="Z597" s="88"/>
      <c r="AA597" s="88"/>
    </row>
    <row r="598">
      <c r="A598" s="88"/>
      <c r="B598" s="88"/>
      <c r="C598" s="88"/>
      <c r="D598" s="88"/>
      <c r="E598" s="88"/>
      <c r="F598" s="88"/>
      <c r="G598" s="88"/>
      <c r="H598" s="88"/>
      <c r="I598" s="88"/>
      <c r="J598" s="88"/>
      <c r="K598" s="88"/>
      <c r="L598" s="88"/>
      <c r="M598" s="88"/>
      <c r="N598" s="88"/>
      <c r="O598" s="88"/>
      <c r="P598" s="88"/>
      <c r="Q598" s="88"/>
      <c r="R598" s="88"/>
      <c r="S598" s="88"/>
      <c r="T598" s="88"/>
      <c r="U598" s="88"/>
      <c r="V598" s="88"/>
      <c r="W598" s="88"/>
      <c r="X598" s="88"/>
      <c r="Y598" s="88"/>
      <c r="Z598" s="88"/>
      <c r="AA598" s="88"/>
    </row>
    <row r="599">
      <c r="A599" s="88"/>
      <c r="B599" s="88"/>
      <c r="C599" s="88"/>
      <c r="D599" s="88"/>
      <c r="E599" s="88"/>
      <c r="F599" s="88"/>
      <c r="G599" s="88"/>
      <c r="H599" s="88"/>
      <c r="I599" s="88"/>
      <c r="J599" s="88"/>
      <c r="K599" s="88"/>
      <c r="L599" s="88"/>
      <c r="M599" s="88"/>
      <c r="N599" s="88"/>
      <c r="O599" s="88"/>
      <c r="P599" s="88"/>
      <c r="Q599" s="88"/>
      <c r="R599" s="88"/>
      <c r="S599" s="88"/>
      <c r="T599" s="88"/>
      <c r="U599" s="88"/>
      <c r="V599" s="88"/>
      <c r="W599" s="88"/>
      <c r="X599" s="88"/>
      <c r="Y599" s="88"/>
      <c r="Z599" s="88"/>
      <c r="AA599" s="88"/>
    </row>
    <row r="600">
      <c r="A600" s="88"/>
      <c r="B600" s="88"/>
      <c r="C600" s="88"/>
      <c r="D600" s="88"/>
      <c r="E600" s="88"/>
      <c r="F600" s="88"/>
      <c r="G600" s="88"/>
      <c r="H600" s="88"/>
      <c r="I600" s="88"/>
      <c r="J600" s="88"/>
      <c r="K600" s="88"/>
      <c r="L600" s="88"/>
      <c r="M600" s="88"/>
      <c r="N600" s="88"/>
      <c r="O600" s="88"/>
      <c r="P600" s="88"/>
      <c r="Q600" s="88"/>
      <c r="R600" s="88"/>
      <c r="S600" s="88"/>
      <c r="T600" s="88"/>
      <c r="U600" s="88"/>
      <c r="V600" s="88"/>
      <c r="W600" s="88"/>
      <c r="X600" s="88"/>
      <c r="Y600" s="88"/>
      <c r="Z600" s="88"/>
      <c r="AA600" s="88"/>
    </row>
    <row r="601">
      <c r="A601" s="88"/>
      <c r="B601" s="88"/>
      <c r="C601" s="88"/>
      <c r="D601" s="88"/>
      <c r="E601" s="88"/>
      <c r="F601" s="88"/>
      <c r="G601" s="88"/>
      <c r="H601" s="88"/>
      <c r="I601" s="88"/>
      <c r="J601" s="88"/>
      <c r="K601" s="88"/>
      <c r="L601" s="88"/>
      <c r="M601" s="88"/>
      <c r="N601" s="88"/>
      <c r="O601" s="88"/>
      <c r="P601" s="88"/>
      <c r="Q601" s="88"/>
      <c r="R601" s="88"/>
      <c r="S601" s="88"/>
      <c r="T601" s="88"/>
      <c r="U601" s="88"/>
      <c r="V601" s="88"/>
      <c r="W601" s="88"/>
      <c r="X601" s="88"/>
      <c r="Y601" s="88"/>
      <c r="Z601" s="88"/>
      <c r="AA601" s="88"/>
    </row>
    <row r="602">
      <c r="A602" s="88"/>
      <c r="B602" s="88"/>
      <c r="C602" s="88"/>
      <c r="D602" s="88"/>
      <c r="E602" s="88"/>
      <c r="F602" s="88"/>
      <c r="G602" s="88"/>
      <c r="H602" s="88"/>
      <c r="I602" s="88"/>
      <c r="J602" s="88"/>
      <c r="K602" s="88"/>
      <c r="L602" s="88"/>
      <c r="M602" s="88"/>
      <c r="N602" s="88"/>
      <c r="O602" s="88"/>
      <c r="P602" s="88"/>
      <c r="Q602" s="88"/>
      <c r="R602" s="88"/>
      <c r="S602" s="88"/>
      <c r="T602" s="88"/>
      <c r="U602" s="88"/>
      <c r="V602" s="88"/>
      <c r="W602" s="88"/>
      <c r="X602" s="88"/>
      <c r="Y602" s="88"/>
      <c r="Z602" s="88"/>
      <c r="AA602" s="88"/>
    </row>
    <row r="603">
      <c r="A603" s="88"/>
      <c r="B603" s="88"/>
      <c r="C603" s="88"/>
      <c r="D603" s="88"/>
      <c r="E603" s="88"/>
      <c r="F603" s="88"/>
      <c r="G603" s="88"/>
      <c r="H603" s="88"/>
      <c r="I603" s="88"/>
      <c r="J603" s="88"/>
      <c r="K603" s="88"/>
      <c r="L603" s="88"/>
      <c r="M603" s="88"/>
      <c r="N603" s="88"/>
      <c r="O603" s="88"/>
      <c r="P603" s="88"/>
      <c r="Q603" s="88"/>
      <c r="R603" s="88"/>
      <c r="S603" s="88"/>
      <c r="T603" s="88"/>
      <c r="U603" s="88"/>
      <c r="V603" s="88"/>
      <c r="W603" s="88"/>
      <c r="X603" s="88"/>
      <c r="Y603" s="88"/>
      <c r="Z603" s="88"/>
      <c r="AA603" s="88"/>
    </row>
    <row r="604">
      <c r="A604" s="88"/>
      <c r="B604" s="88"/>
      <c r="C604" s="88"/>
      <c r="D604" s="88"/>
      <c r="E604" s="88"/>
      <c r="F604" s="88"/>
      <c r="G604" s="88"/>
      <c r="H604" s="88"/>
      <c r="I604" s="88"/>
      <c r="J604" s="88"/>
      <c r="K604" s="88"/>
      <c r="L604" s="88"/>
      <c r="M604" s="88"/>
      <c r="N604" s="88"/>
      <c r="O604" s="88"/>
      <c r="P604" s="88"/>
      <c r="Q604" s="88"/>
      <c r="R604" s="88"/>
      <c r="S604" s="88"/>
      <c r="T604" s="88"/>
      <c r="U604" s="88"/>
      <c r="V604" s="88"/>
      <c r="W604" s="88"/>
      <c r="X604" s="88"/>
      <c r="Y604" s="88"/>
      <c r="Z604" s="88"/>
      <c r="AA604" s="88"/>
    </row>
    <row r="605">
      <c r="A605" s="88"/>
      <c r="B605" s="88"/>
      <c r="C605" s="88"/>
      <c r="D605" s="88"/>
      <c r="E605" s="88"/>
      <c r="F605" s="88"/>
      <c r="G605" s="88"/>
      <c r="H605" s="88"/>
      <c r="I605" s="88"/>
      <c r="J605" s="88"/>
      <c r="K605" s="88"/>
      <c r="L605" s="88"/>
      <c r="M605" s="88"/>
      <c r="N605" s="88"/>
      <c r="O605" s="88"/>
      <c r="P605" s="88"/>
      <c r="Q605" s="88"/>
      <c r="R605" s="88"/>
      <c r="S605" s="88"/>
      <c r="T605" s="88"/>
      <c r="U605" s="88"/>
      <c r="V605" s="88"/>
      <c r="W605" s="88"/>
      <c r="X605" s="88"/>
      <c r="Y605" s="88"/>
      <c r="Z605" s="88"/>
      <c r="AA605" s="88"/>
    </row>
    <row r="606">
      <c r="A606" s="88"/>
      <c r="B606" s="88"/>
      <c r="C606" s="88"/>
      <c r="D606" s="88"/>
      <c r="E606" s="88"/>
      <c r="F606" s="88"/>
      <c r="G606" s="88"/>
      <c r="H606" s="88"/>
      <c r="I606" s="88"/>
      <c r="J606" s="88"/>
      <c r="K606" s="88"/>
      <c r="L606" s="88"/>
      <c r="M606" s="88"/>
      <c r="N606" s="88"/>
      <c r="O606" s="88"/>
      <c r="P606" s="88"/>
      <c r="Q606" s="88"/>
      <c r="R606" s="88"/>
      <c r="S606" s="88"/>
      <c r="T606" s="88"/>
      <c r="U606" s="88"/>
      <c r="V606" s="88"/>
      <c r="W606" s="88"/>
      <c r="X606" s="88"/>
      <c r="Y606" s="88"/>
      <c r="Z606" s="88"/>
      <c r="AA606" s="88"/>
    </row>
    <row r="607">
      <c r="A607" s="88"/>
      <c r="B607" s="88"/>
      <c r="C607" s="88"/>
      <c r="D607" s="88"/>
      <c r="E607" s="88"/>
      <c r="F607" s="88"/>
      <c r="G607" s="88"/>
      <c r="H607" s="88"/>
      <c r="I607" s="88"/>
      <c r="J607" s="88"/>
      <c r="K607" s="88"/>
      <c r="L607" s="88"/>
      <c r="M607" s="88"/>
      <c r="N607" s="88"/>
      <c r="O607" s="88"/>
      <c r="P607" s="88"/>
      <c r="Q607" s="88"/>
      <c r="R607" s="88"/>
      <c r="S607" s="88"/>
      <c r="T607" s="88"/>
      <c r="U607" s="88"/>
      <c r="V607" s="88"/>
      <c r="W607" s="88"/>
      <c r="X607" s="88"/>
      <c r="Y607" s="88"/>
      <c r="Z607" s="88"/>
      <c r="AA607" s="88"/>
    </row>
    <row r="608">
      <c r="A608" s="88"/>
      <c r="B608" s="88"/>
      <c r="C608" s="88"/>
      <c r="D608" s="88"/>
      <c r="E608" s="88"/>
      <c r="F608" s="88"/>
      <c r="G608" s="88"/>
      <c r="H608" s="88"/>
      <c r="I608" s="88"/>
      <c r="J608" s="88"/>
      <c r="K608" s="88"/>
      <c r="L608" s="88"/>
      <c r="M608" s="88"/>
      <c r="N608" s="88"/>
      <c r="O608" s="88"/>
      <c r="P608" s="88"/>
      <c r="Q608" s="88"/>
      <c r="R608" s="88"/>
      <c r="S608" s="88"/>
      <c r="T608" s="88"/>
      <c r="U608" s="88"/>
      <c r="V608" s="88"/>
      <c r="W608" s="88"/>
      <c r="X608" s="88"/>
      <c r="Y608" s="88"/>
      <c r="Z608" s="88"/>
      <c r="AA608" s="88"/>
    </row>
    <row r="609">
      <c r="A609" s="88"/>
      <c r="B609" s="88"/>
      <c r="C609" s="88"/>
      <c r="D609" s="88"/>
      <c r="E609" s="88"/>
      <c r="F609" s="88"/>
      <c r="G609" s="88"/>
      <c r="H609" s="88"/>
      <c r="I609" s="88"/>
      <c r="J609" s="88"/>
      <c r="K609" s="88"/>
      <c r="L609" s="88"/>
      <c r="M609" s="88"/>
      <c r="N609" s="88"/>
      <c r="O609" s="88"/>
      <c r="P609" s="88"/>
      <c r="Q609" s="88"/>
      <c r="R609" s="88"/>
      <c r="S609" s="88"/>
      <c r="T609" s="88"/>
      <c r="U609" s="88"/>
      <c r="V609" s="88"/>
      <c r="W609" s="88"/>
      <c r="X609" s="88"/>
      <c r="Y609" s="88"/>
      <c r="Z609" s="88"/>
      <c r="AA609" s="88"/>
    </row>
    <row r="610">
      <c r="A610" s="88"/>
      <c r="B610" s="88"/>
      <c r="C610" s="88"/>
      <c r="D610" s="88"/>
      <c r="E610" s="88"/>
      <c r="F610" s="88"/>
      <c r="G610" s="88"/>
      <c r="H610" s="88"/>
      <c r="I610" s="88"/>
      <c r="J610" s="88"/>
      <c r="K610" s="88"/>
      <c r="L610" s="88"/>
      <c r="M610" s="88"/>
      <c r="N610" s="88"/>
      <c r="O610" s="88"/>
      <c r="P610" s="88"/>
      <c r="Q610" s="88"/>
      <c r="R610" s="88"/>
      <c r="S610" s="88"/>
      <c r="T610" s="88"/>
      <c r="U610" s="88"/>
      <c r="V610" s="88"/>
      <c r="W610" s="88"/>
      <c r="X610" s="88"/>
      <c r="Y610" s="88"/>
      <c r="Z610" s="88"/>
      <c r="AA610" s="88"/>
    </row>
    <row r="611">
      <c r="A611" s="88"/>
      <c r="B611" s="88"/>
      <c r="C611" s="88"/>
      <c r="D611" s="88"/>
      <c r="E611" s="88"/>
      <c r="F611" s="88"/>
      <c r="G611" s="88"/>
      <c r="H611" s="88"/>
      <c r="I611" s="88"/>
      <c r="J611" s="88"/>
      <c r="K611" s="88"/>
      <c r="L611" s="88"/>
      <c r="M611" s="88"/>
      <c r="N611" s="88"/>
      <c r="O611" s="88"/>
      <c r="P611" s="88"/>
      <c r="Q611" s="88"/>
      <c r="R611" s="88"/>
      <c r="S611" s="88"/>
      <c r="T611" s="88"/>
      <c r="U611" s="88"/>
      <c r="V611" s="88"/>
      <c r="W611" s="88"/>
      <c r="X611" s="88"/>
      <c r="Y611" s="88"/>
      <c r="Z611" s="88"/>
      <c r="AA611" s="88"/>
    </row>
    <row r="612">
      <c r="A612" s="88"/>
      <c r="B612" s="88"/>
      <c r="C612" s="88"/>
      <c r="D612" s="88"/>
      <c r="E612" s="88"/>
      <c r="F612" s="88"/>
      <c r="G612" s="88"/>
      <c r="H612" s="88"/>
      <c r="I612" s="88"/>
      <c r="J612" s="88"/>
      <c r="K612" s="88"/>
      <c r="L612" s="88"/>
      <c r="M612" s="88"/>
      <c r="N612" s="88"/>
      <c r="O612" s="88"/>
      <c r="P612" s="88"/>
      <c r="Q612" s="88"/>
      <c r="R612" s="88"/>
      <c r="S612" s="88"/>
      <c r="T612" s="88"/>
      <c r="U612" s="88"/>
      <c r="V612" s="88"/>
      <c r="W612" s="88"/>
      <c r="X612" s="88"/>
      <c r="Y612" s="88"/>
      <c r="Z612" s="88"/>
      <c r="AA612" s="88"/>
    </row>
    <row r="613">
      <c r="A613" s="88"/>
      <c r="B613" s="88"/>
      <c r="C613" s="88"/>
      <c r="D613" s="88"/>
      <c r="E613" s="88"/>
      <c r="F613" s="88"/>
      <c r="G613" s="88"/>
      <c r="H613" s="88"/>
      <c r="I613" s="88"/>
      <c r="J613" s="88"/>
      <c r="K613" s="88"/>
      <c r="L613" s="88"/>
      <c r="M613" s="88"/>
      <c r="N613" s="88"/>
      <c r="O613" s="88"/>
      <c r="P613" s="88"/>
      <c r="Q613" s="88"/>
      <c r="R613" s="88"/>
      <c r="S613" s="88"/>
      <c r="T613" s="88"/>
      <c r="U613" s="88"/>
      <c r="V613" s="88"/>
      <c r="W613" s="88"/>
      <c r="X613" s="88"/>
      <c r="Y613" s="88"/>
      <c r="Z613" s="88"/>
      <c r="AA613" s="88"/>
    </row>
    <row r="614">
      <c r="A614" s="88"/>
      <c r="B614" s="88"/>
      <c r="C614" s="88"/>
      <c r="D614" s="88"/>
      <c r="E614" s="88"/>
      <c r="F614" s="88"/>
      <c r="G614" s="88"/>
      <c r="H614" s="88"/>
      <c r="I614" s="88"/>
      <c r="J614" s="88"/>
      <c r="K614" s="88"/>
      <c r="L614" s="88"/>
      <c r="M614" s="88"/>
      <c r="N614" s="88"/>
      <c r="O614" s="88"/>
      <c r="P614" s="88"/>
      <c r="Q614" s="88"/>
      <c r="R614" s="88"/>
      <c r="S614" s="88"/>
      <c r="T614" s="88"/>
      <c r="U614" s="88"/>
      <c r="V614" s="88"/>
      <c r="W614" s="88"/>
      <c r="X614" s="88"/>
      <c r="Y614" s="88"/>
      <c r="Z614" s="88"/>
      <c r="AA614" s="88"/>
    </row>
    <row r="615">
      <c r="A615" s="88"/>
      <c r="B615" s="88"/>
      <c r="C615" s="88"/>
      <c r="D615" s="88"/>
      <c r="E615" s="88"/>
      <c r="F615" s="88"/>
      <c r="G615" s="88"/>
      <c r="H615" s="88"/>
      <c r="I615" s="88"/>
      <c r="J615" s="88"/>
      <c r="K615" s="88"/>
      <c r="L615" s="88"/>
      <c r="M615" s="88"/>
      <c r="N615" s="88"/>
      <c r="O615" s="88"/>
      <c r="P615" s="88"/>
      <c r="Q615" s="88"/>
      <c r="R615" s="88"/>
      <c r="S615" s="88"/>
      <c r="T615" s="88"/>
      <c r="U615" s="88"/>
      <c r="V615" s="88"/>
      <c r="W615" s="88"/>
      <c r="X615" s="88"/>
      <c r="Y615" s="88"/>
      <c r="Z615" s="88"/>
      <c r="AA615" s="88"/>
    </row>
    <row r="616">
      <c r="A616" s="88"/>
      <c r="B616" s="88"/>
      <c r="C616" s="88"/>
      <c r="D616" s="88"/>
      <c r="E616" s="88"/>
      <c r="F616" s="88"/>
      <c r="G616" s="88"/>
      <c r="H616" s="88"/>
      <c r="I616" s="88"/>
      <c r="J616" s="88"/>
      <c r="K616" s="88"/>
      <c r="L616" s="88"/>
      <c r="M616" s="88"/>
      <c r="N616" s="88"/>
      <c r="O616" s="88"/>
      <c r="P616" s="88"/>
      <c r="Q616" s="88"/>
      <c r="R616" s="88"/>
      <c r="S616" s="88"/>
      <c r="T616" s="88"/>
      <c r="U616" s="88"/>
      <c r="V616" s="88"/>
      <c r="W616" s="88"/>
      <c r="X616" s="88"/>
      <c r="Y616" s="88"/>
      <c r="Z616" s="88"/>
      <c r="AA616" s="88"/>
    </row>
    <row r="617">
      <c r="A617" s="88"/>
      <c r="B617" s="88"/>
      <c r="C617" s="88"/>
      <c r="D617" s="88"/>
      <c r="E617" s="88"/>
      <c r="F617" s="88"/>
      <c r="G617" s="88"/>
      <c r="H617" s="88"/>
      <c r="I617" s="88"/>
      <c r="J617" s="88"/>
      <c r="K617" s="88"/>
      <c r="L617" s="88"/>
      <c r="M617" s="88"/>
      <c r="N617" s="88"/>
      <c r="O617" s="88"/>
      <c r="P617" s="88"/>
      <c r="Q617" s="88"/>
      <c r="R617" s="88"/>
      <c r="S617" s="88"/>
      <c r="T617" s="88"/>
      <c r="U617" s="88"/>
      <c r="V617" s="88"/>
      <c r="W617" s="88"/>
      <c r="X617" s="88"/>
      <c r="Y617" s="88"/>
      <c r="Z617" s="88"/>
      <c r="AA617" s="88"/>
    </row>
    <row r="618">
      <c r="A618" s="88"/>
      <c r="B618" s="88"/>
      <c r="C618" s="88"/>
      <c r="D618" s="88"/>
      <c r="E618" s="88"/>
      <c r="F618" s="88"/>
      <c r="G618" s="88"/>
      <c r="H618" s="88"/>
      <c r="I618" s="88"/>
      <c r="J618" s="88"/>
      <c r="K618" s="88"/>
      <c r="L618" s="88"/>
      <c r="M618" s="88"/>
      <c r="N618" s="88"/>
      <c r="O618" s="88"/>
      <c r="P618" s="88"/>
      <c r="Q618" s="88"/>
      <c r="R618" s="88"/>
      <c r="S618" s="88"/>
      <c r="T618" s="88"/>
      <c r="U618" s="88"/>
      <c r="V618" s="88"/>
      <c r="W618" s="88"/>
      <c r="X618" s="88"/>
      <c r="Y618" s="88"/>
      <c r="Z618" s="88"/>
      <c r="AA618" s="88"/>
    </row>
    <row r="619">
      <c r="A619" s="88"/>
      <c r="B619" s="88"/>
      <c r="C619" s="88"/>
      <c r="D619" s="88"/>
      <c r="E619" s="88"/>
      <c r="F619" s="88"/>
      <c r="G619" s="88"/>
      <c r="H619" s="88"/>
      <c r="I619" s="88"/>
      <c r="J619" s="88"/>
      <c r="K619" s="88"/>
      <c r="L619" s="88"/>
      <c r="M619" s="88"/>
      <c r="N619" s="88"/>
      <c r="O619" s="88"/>
      <c r="P619" s="88"/>
      <c r="Q619" s="88"/>
      <c r="R619" s="88"/>
      <c r="S619" s="88"/>
      <c r="T619" s="88"/>
      <c r="U619" s="88"/>
      <c r="V619" s="88"/>
      <c r="W619" s="88"/>
      <c r="X619" s="88"/>
      <c r="Y619" s="88"/>
      <c r="Z619" s="88"/>
      <c r="AA619" s="88"/>
    </row>
    <row r="620">
      <c r="A620" s="88"/>
      <c r="B620" s="88"/>
      <c r="C620" s="88"/>
      <c r="D620" s="88"/>
      <c r="E620" s="88"/>
      <c r="F620" s="88"/>
      <c r="G620" s="88"/>
      <c r="H620" s="88"/>
      <c r="I620" s="88"/>
      <c r="J620" s="88"/>
      <c r="K620" s="88"/>
      <c r="L620" s="88"/>
      <c r="M620" s="88"/>
      <c r="N620" s="88"/>
      <c r="O620" s="88"/>
      <c r="P620" s="88"/>
      <c r="Q620" s="88"/>
      <c r="R620" s="88"/>
      <c r="S620" s="88"/>
      <c r="T620" s="88"/>
      <c r="U620" s="88"/>
      <c r="V620" s="88"/>
      <c r="W620" s="88"/>
      <c r="X620" s="88"/>
      <c r="Y620" s="88"/>
      <c r="Z620" s="88"/>
      <c r="AA620" s="88"/>
    </row>
    <row r="621">
      <c r="A621" s="88"/>
      <c r="B621" s="88"/>
      <c r="C621" s="88"/>
      <c r="D621" s="88"/>
      <c r="E621" s="88"/>
      <c r="F621" s="88"/>
      <c r="G621" s="88"/>
      <c r="H621" s="88"/>
      <c r="I621" s="88"/>
      <c r="J621" s="88"/>
      <c r="K621" s="88"/>
      <c r="L621" s="88"/>
      <c r="M621" s="88"/>
      <c r="N621" s="88"/>
      <c r="O621" s="88"/>
      <c r="P621" s="88"/>
      <c r="Q621" s="88"/>
      <c r="R621" s="88"/>
      <c r="S621" s="88"/>
      <c r="T621" s="88"/>
      <c r="U621" s="88"/>
      <c r="V621" s="88"/>
      <c r="W621" s="88"/>
      <c r="X621" s="88"/>
      <c r="Y621" s="88"/>
      <c r="Z621" s="88"/>
      <c r="AA621" s="88"/>
    </row>
    <row r="622">
      <c r="A622" s="88"/>
      <c r="B622" s="88"/>
      <c r="C622" s="88"/>
      <c r="D622" s="88"/>
      <c r="E622" s="88"/>
      <c r="F622" s="88"/>
      <c r="G622" s="88"/>
      <c r="H622" s="88"/>
      <c r="I622" s="88"/>
      <c r="J622" s="88"/>
      <c r="K622" s="88"/>
      <c r="L622" s="88"/>
      <c r="M622" s="88"/>
      <c r="N622" s="88"/>
      <c r="O622" s="88"/>
      <c r="P622" s="88"/>
      <c r="Q622" s="88"/>
      <c r="R622" s="88"/>
      <c r="S622" s="88"/>
      <c r="T622" s="88"/>
      <c r="U622" s="88"/>
      <c r="V622" s="88"/>
      <c r="W622" s="88"/>
      <c r="X622" s="88"/>
      <c r="Y622" s="88"/>
      <c r="Z622" s="88"/>
      <c r="AA622" s="88"/>
    </row>
    <row r="623">
      <c r="A623" s="88"/>
      <c r="B623" s="88"/>
      <c r="C623" s="88"/>
      <c r="D623" s="88"/>
      <c r="E623" s="88"/>
      <c r="F623" s="88"/>
      <c r="G623" s="88"/>
      <c r="H623" s="88"/>
      <c r="I623" s="88"/>
      <c r="J623" s="88"/>
      <c r="K623" s="88"/>
      <c r="L623" s="88"/>
      <c r="M623" s="88"/>
      <c r="N623" s="88"/>
      <c r="O623" s="88"/>
      <c r="P623" s="88"/>
      <c r="Q623" s="88"/>
      <c r="R623" s="88"/>
      <c r="S623" s="88"/>
      <c r="T623" s="88"/>
      <c r="U623" s="88"/>
      <c r="V623" s="88"/>
      <c r="W623" s="88"/>
      <c r="X623" s="88"/>
      <c r="Y623" s="88"/>
      <c r="Z623" s="88"/>
      <c r="AA623" s="88"/>
    </row>
    <row r="624">
      <c r="A624" s="88"/>
      <c r="B624" s="88"/>
      <c r="C624" s="88"/>
      <c r="D624" s="88"/>
      <c r="E624" s="88"/>
      <c r="F624" s="88"/>
      <c r="G624" s="88"/>
      <c r="H624" s="88"/>
      <c r="I624" s="88"/>
      <c r="J624" s="88"/>
      <c r="K624" s="88"/>
      <c r="L624" s="88"/>
      <c r="M624" s="88"/>
      <c r="N624" s="88"/>
      <c r="O624" s="88"/>
      <c r="P624" s="88"/>
      <c r="Q624" s="88"/>
      <c r="R624" s="88"/>
      <c r="S624" s="88"/>
      <c r="T624" s="88"/>
      <c r="U624" s="88"/>
      <c r="V624" s="88"/>
      <c r="W624" s="88"/>
      <c r="X624" s="88"/>
      <c r="Y624" s="88"/>
      <c r="Z624" s="88"/>
      <c r="AA624" s="88"/>
    </row>
    <row r="625">
      <c r="A625" s="88"/>
      <c r="B625" s="88"/>
      <c r="C625" s="88"/>
      <c r="D625" s="88"/>
      <c r="E625" s="88"/>
      <c r="F625" s="88"/>
      <c r="G625" s="88"/>
      <c r="H625" s="88"/>
      <c r="I625" s="88"/>
      <c r="J625" s="88"/>
      <c r="K625" s="88"/>
      <c r="L625" s="88"/>
      <c r="M625" s="88"/>
      <c r="N625" s="88"/>
      <c r="O625" s="88"/>
      <c r="P625" s="88"/>
      <c r="Q625" s="88"/>
      <c r="R625" s="88"/>
      <c r="S625" s="88"/>
      <c r="T625" s="88"/>
      <c r="U625" s="88"/>
      <c r="V625" s="88"/>
      <c r="W625" s="88"/>
      <c r="X625" s="88"/>
      <c r="Y625" s="88"/>
      <c r="Z625" s="88"/>
      <c r="AA625" s="88"/>
    </row>
    <row r="626">
      <c r="A626" s="88"/>
      <c r="B626" s="88"/>
      <c r="C626" s="88"/>
      <c r="D626" s="88"/>
      <c r="E626" s="88"/>
      <c r="F626" s="88"/>
      <c r="G626" s="88"/>
      <c r="H626" s="88"/>
      <c r="I626" s="88"/>
      <c r="J626" s="88"/>
      <c r="K626" s="88"/>
      <c r="L626" s="88"/>
      <c r="M626" s="88"/>
      <c r="N626" s="88"/>
      <c r="O626" s="88"/>
      <c r="P626" s="88"/>
      <c r="Q626" s="88"/>
      <c r="R626" s="88"/>
      <c r="S626" s="88"/>
      <c r="T626" s="88"/>
      <c r="U626" s="88"/>
      <c r="V626" s="88"/>
      <c r="W626" s="88"/>
      <c r="X626" s="88"/>
      <c r="Y626" s="88"/>
      <c r="Z626" s="88"/>
      <c r="AA626" s="88"/>
    </row>
    <row r="627">
      <c r="A627" s="88"/>
      <c r="B627" s="88"/>
      <c r="C627" s="88"/>
      <c r="D627" s="88"/>
      <c r="E627" s="88"/>
      <c r="F627" s="88"/>
      <c r="G627" s="88"/>
      <c r="H627" s="88"/>
      <c r="I627" s="88"/>
      <c r="J627" s="88"/>
      <c r="K627" s="88"/>
      <c r="L627" s="88"/>
      <c r="M627" s="88"/>
      <c r="N627" s="88"/>
      <c r="O627" s="88"/>
      <c r="P627" s="88"/>
      <c r="Q627" s="88"/>
      <c r="R627" s="88"/>
      <c r="S627" s="88"/>
      <c r="T627" s="88"/>
      <c r="U627" s="88"/>
      <c r="V627" s="88"/>
      <c r="W627" s="88"/>
      <c r="X627" s="88"/>
      <c r="Y627" s="88"/>
      <c r="Z627" s="88"/>
      <c r="AA627" s="88"/>
    </row>
    <row r="628">
      <c r="A628" s="88"/>
      <c r="B628" s="88"/>
      <c r="C628" s="88"/>
      <c r="D628" s="88"/>
      <c r="E628" s="88"/>
      <c r="F628" s="88"/>
      <c r="G628" s="88"/>
      <c r="H628" s="88"/>
      <c r="I628" s="88"/>
      <c r="J628" s="88"/>
      <c r="K628" s="88"/>
      <c r="L628" s="88"/>
      <c r="M628" s="88"/>
      <c r="N628" s="88"/>
      <c r="O628" s="88"/>
      <c r="P628" s="88"/>
      <c r="Q628" s="88"/>
      <c r="R628" s="88"/>
      <c r="S628" s="88"/>
      <c r="T628" s="88"/>
      <c r="U628" s="88"/>
      <c r="V628" s="88"/>
      <c r="W628" s="88"/>
      <c r="X628" s="88"/>
      <c r="Y628" s="88"/>
      <c r="Z628" s="88"/>
      <c r="AA628" s="88"/>
    </row>
    <row r="629">
      <c r="A629" s="88"/>
      <c r="B629" s="88"/>
      <c r="C629" s="88"/>
      <c r="D629" s="88"/>
      <c r="E629" s="88"/>
      <c r="F629" s="88"/>
      <c r="G629" s="88"/>
      <c r="H629" s="88"/>
      <c r="I629" s="88"/>
      <c r="J629" s="88"/>
      <c r="K629" s="88"/>
      <c r="L629" s="88"/>
      <c r="M629" s="88"/>
      <c r="N629" s="88"/>
      <c r="O629" s="88"/>
      <c r="P629" s="88"/>
      <c r="Q629" s="88"/>
      <c r="R629" s="88"/>
      <c r="S629" s="88"/>
      <c r="T629" s="88"/>
      <c r="U629" s="88"/>
      <c r="V629" s="88"/>
      <c r="W629" s="88"/>
      <c r="X629" s="88"/>
      <c r="Y629" s="88"/>
      <c r="Z629" s="88"/>
      <c r="AA629" s="88"/>
    </row>
    <row r="630">
      <c r="A630" s="88"/>
      <c r="B630" s="88"/>
      <c r="C630" s="88"/>
      <c r="D630" s="88"/>
      <c r="E630" s="88"/>
      <c r="F630" s="88"/>
      <c r="G630" s="88"/>
      <c r="H630" s="88"/>
      <c r="I630" s="88"/>
      <c r="J630" s="88"/>
      <c r="K630" s="88"/>
      <c r="L630" s="88"/>
      <c r="M630" s="88"/>
      <c r="N630" s="88"/>
      <c r="O630" s="88"/>
      <c r="P630" s="88"/>
      <c r="Q630" s="88"/>
      <c r="R630" s="88"/>
      <c r="S630" s="88"/>
      <c r="T630" s="88"/>
      <c r="U630" s="88"/>
      <c r="V630" s="88"/>
      <c r="W630" s="88"/>
      <c r="X630" s="88"/>
      <c r="Y630" s="88"/>
      <c r="Z630" s="88"/>
      <c r="AA630" s="88"/>
    </row>
    <row r="631">
      <c r="A631" s="88"/>
      <c r="B631" s="88"/>
      <c r="C631" s="88"/>
      <c r="D631" s="88"/>
      <c r="E631" s="88"/>
      <c r="F631" s="88"/>
      <c r="G631" s="88"/>
      <c r="H631" s="88"/>
      <c r="I631" s="88"/>
      <c r="J631" s="88"/>
      <c r="K631" s="88"/>
      <c r="L631" s="88"/>
      <c r="M631" s="88"/>
      <c r="N631" s="88"/>
      <c r="O631" s="88"/>
      <c r="P631" s="88"/>
      <c r="Q631" s="88"/>
      <c r="R631" s="88"/>
      <c r="S631" s="88"/>
      <c r="T631" s="88"/>
      <c r="U631" s="88"/>
      <c r="V631" s="88"/>
      <c r="W631" s="88"/>
      <c r="X631" s="88"/>
      <c r="Y631" s="88"/>
      <c r="Z631" s="88"/>
      <c r="AA631" s="88"/>
    </row>
    <row r="632">
      <c r="A632" s="88"/>
      <c r="B632" s="88"/>
      <c r="C632" s="88"/>
      <c r="D632" s="88"/>
      <c r="E632" s="88"/>
      <c r="F632" s="88"/>
      <c r="G632" s="88"/>
      <c r="H632" s="88"/>
      <c r="I632" s="88"/>
      <c r="J632" s="88"/>
      <c r="K632" s="88"/>
      <c r="L632" s="88"/>
      <c r="M632" s="88"/>
      <c r="N632" s="88"/>
      <c r="O632" s="88"/>
      <c r="P632" s="88"/>
      <c r="Q632" s="88"/>
      <c r="R632" s="88"/>
      <c r="S632" s="88"/>
      <c r="T632" s="88"/>
      <c r="U632" s="88"/>
      <c r="V632" s="88"/>
      <c r="W632" s="88"/>
      <c r="X632" s="88"/>
      <c r="Y632" s="88"/>
      <c r="Z632" s="88"/>
      <c r="AA632" s="88"/>
    </row>
    <row r="633">
      <c r="A633" s="88"/>
      <c r="B633" s="88"/>
      <c r="C633" s="88"/>
      <c r="D633" s="88"/>
      <c r="E633" s="88"/>
      <c r="F633" s="88"/>
      <c r="G633" s="88"/>
      <c r="H633" s="88"/>
      <c r="I633" s="88"/>
      <c r="J633" s="88"/>
      <c r="K633" s="88"/>
      <c r="L633" s="88"/>
      <c r="M633" s="88"/>
      <c r="N633" s="88"/>
      <c r="O633" s="88"/>
      <c r="P633" s="88"/>
      <c r="Q633" s="88"/>
      <c r="R633" s="88"/>
      <c r="S633" s="88"/>
      <c r="T633" s="88"/>
      <c r="U633" s="88"/>
      <c r="V633" s="88"/>
      <c r="W633" s="88"/>
      <c r="X633" s="88"/>
      <c r="Y633" s="88"/>
      <c r="Z633" s="88"/>
      <c r="AA633" s="88"/>
    </row>
    <row r="634">
      <c r="A634" s="88"/>
      <c r="B634" s="88"/>
      <c r="C634" s="88"/>
      <c r="D634" s="88"/>
      <c r="E634" s="88"/>
      <c r="F634" s="88"/>
      <c r="G634" s="88"/>
      <c r="H634" s="88"/>
      <c r="I634" s="88"/>
      <c r="J634" s="88"/>
      <c r="K634" s="88"/>
      <c r="L634" s="88"/>
      <c r="M634" s="88"/>
      <c r="N634" s="88"/>
      <c r="O634" s="88"/>
      <c r="P634" s="88"/>
      <c r="Q634" s="88"/>
      <c r="R634" s="88"/>
      <c r="S634" s="88"/>
      <c r="T634" s="88"/>
      <c r="U634" s="88"/>
      <c r="V634" s="88"/>
      <c r="W634" s="88"/>
      <c r="X634" s="88"/>
      <c r="Y634" s="88"/>
      <c r="Z634" s="88"/>
      <c r="AA634" s="88"/>
    </row>
    <row r="635">
      <c r="A635" s="88"/>
      <c r="B635" s="88"/>
      <c r="C635" s="88"/>
      <c r="D635" s="88"/>
      <c r="E635" s="88"/>
      <c r="F635" s="88"/>
      <c r="G635" s="88"/>
      <c r="H635" s="88"/>
      <c r="I635" s="88"/>
      <c r="J635" s="88"/>
      <c r="K635" s="88"/>
      <c r="L635" s="88"/>
      <c r="M635" s="88"/>
      <c r="N635" s="88"/>
      <c r="O635" s="88"/>
      <c r="P635" s="88"/>
      <c r="Q635" s="88"/>
      <c r="R635" s="88"/>
      <c r="S635" s="88"/>
      <c r="T635" s="88"/>
      <c r="U635" s="88"/>
      <c r="V635" s="88"/>
      <c r="W635" s="88"/>
      <c r="X635" s="88"/>
      <c r="Y635" s="88"/>
      <c r="Z635" s="88"/>
      <c r="AA635" s="88"/>
    </row>
    <row r="636">
      <c r="A636" s="88"/>
      <c r="B636" s="88"/>
      <c r="C636" s="88"/>
      <c r="D636" s="88"/>
      <c r="E636" s="88"/>
      <c r="F636" s="88"/>
      <c r="G636" s="88"/>
      <c r="H636" s="88"/>
      <c r="I636" s="88"/>
      <c r="J636" s="88"/>
      <c r="K636" s="88"/>
      <c r="L636" s="88"/>
      <c r="M636" s="88"/>
      <c r="N636" s="88"/>
      <c r="O636" s="88"/>
      <c r="P636" s="88"/>
      <c r="Q636" s="88"/>
      <c r="R636" s="88"/>
      <c r="S636" s="88"/>
      <c r="T636" s="88"/>
      <c r="U636" s="88"/>
      <c r="V636" s="88"/>
      <c r="W636" s="88"/>
      <c r="X636" s="88"/>
      <c r="Y636" s="88"/>
      <c r="Z636" s="88"/>
      <c r="AA636" s="88"/>
    </row>
    <row r="637">
      <c r="A637" s="88"/>
      <c r="B637" s="88"/>
      <c r="C637" s="88"/>
      <c r="D637" s="88"/>
      <c r="E637" s="88"/>
      <c r="F637" s="88"/>
      <c r="G637" s="88"/>
      <c r="H637" s="88"/>
      <c r="I637" s="88"/>
      <c r="J637" s="88"/>
      <c r="K637" s="88"/>
      <c r="L637" s="88"/>
      <c r="M637" s="88"/>
      <c r="N637" s="88"/>
      <c r="O637" s="88"/>
      <c r="P637" s="88"/>
      <c r="Q637" s="88"/>
      <c r="R637" s="88"/>
      <c r="S637" s="88"/>
      <c r="T637" s="88"/>
      <c r="U637" s="88"/>
      <c r="V637" s="88"/>
      <c r="W637" s="88"/>
      <c r="X637" s="88"/>
      <c r="Y637" s="88"/>
      <c r="Z637" s="88"/>
      <c r="AA637" s="88"/>
    </row>
    <row r="638">
      <c r="A638" s="88"/>
      <c r="B638" s="88"/>
      <c r="C638" s="88"/>
      <c r="D638" s="88"/>
      <c r="E638" s="88"/>
      <c r="F638" s="88"/>
      <c r="G638" s="88"/>
      <c r="H638" s="88"/>
      <c r="I638" s="88"/>
      <c r="J638" s="88"/>
      <c r="K638" s="88"/>
      <c r="L638" s="88"/>
      <c r="M638" s="88"/>
      <c r="N638" s="88"/>
      <c r="O638" s="88"/>
      <c r="P638" s="88"/>
      <c r="Q638" s="88"/>
      <c r="R638" s="88"/>
      <c r="S638" s="88"/>
      <c r="T638" s="88"/>
      <c r="U638" s="88"/>
      <c r="V638" s="88"/>
      <c r="W638" s="88"/>
      <c r="X638" s="88"/>
      <c r="Y638" s="88"/>
      <c r="Z638" s="88"/>
      <c r="AA638" s="88"/>
    </row>
    <row r="639">
      <c r="A639" s="88"/>
      <c r="B639" s="88"/>
      <c r="C639" s="88"/>
      <c r="D639" s="88"/>
      <c r="E639" s="88"/>
      <c r="F639" s="88"/>
      <c r="G639" s="88"/>
      <c r="H639" s="88"/>
      <c r="I639" s="88"/>
      <c r="J639" s="88"/>
      <c r="K639" s="88"/>
      <c r="L639" s="88"/>
      <c r="M639" s="88"/>
      <c r="N639" s="88"/>
      <c r="O639" s="88"/>
      <c r="P639" s="88"/>
      <c r="Q639" s="88"/>
      <c r="R639" s="88"/>
      <c r="S639" s="88"/>
      <c r="T639" s="88"/>
      <c r="U639" s="88"/>
      <c r="V639" s="88"/>
      <c r="W639" s="88"/>
      <c r="X639" s="88"/>
      <c r="Y639" s="88"/>
      <c r="Z639" s="88"/>
      <c r="AA639" s="88"/>
    </row>
    <row r="640">
      <c r="A640" s="88"/>
      <c r="B640" s="88"/>
      <c r="C640" s="88"/>
      <c r="D640" s="88"/>
      <c r="E640" s="88"/>
      <c r="F640" s="88"/>
      <c r="G640" s="88"/>
      <c r="H640" s="88"/>
      <c r="I640" s="88"/>
      <c r="J640" s="88"/>
      <c r="K640" s="88"/>
      <c r="L640" s="88"/>
      <c r="M640" s="88"/>
      <c r="N640" s="88"/>
      <c r="O640" s="88"/>
      <c r="P640" s="88"/>
      <c r="Q640" s="88"/>
      <c r="R640" s="88"/>
      <c r="S640" s="88"/>
      <c r="T640" s="88"/>
      <c r="U640" s="88"/>
      <c r="V640" s="88"/>
      <c r="W640" s="88"/>
      <c r="X640" s="88"/>
      <c r="Y640" s="88"/>
      <c r="Z640" s="88"/>
      <c r="AA640" s="88"/>
    </row>
    <row r="641">
      <c r="A641" s="88"/>
      <c r="B641" s="88"/>
      <c r="C641" s="88"/>
      <c r="D641" s="88"/>
      <c r="E641" s="88"/>
      <c r="F641" s="88"/>
      <c r="G641" s="88"/>
      <c r="H641" s="88"/>
      <c r="I641" s="88"/>
      <c r="J641" s="88"/>
      <c r="K641" s="88"/>
      <c r="L641" s="88"/>
      <c r="M641" s="88"/>
      <c r="N641" s="88"/>
      <c r="O641" s="88"/>
      <c r="P641" s="88"/>
      <c r="Q641" s="88"/>
      <c r="R641" s="88"/>
      <c r="S641" s="88"/>
      <c r="T641" s="88"/>
      <c r="U641" s="88"/>
      <c r="V641" s="88"/>
      <c r="W641" s="88"/>
      <c r="X641" s="88"/>
      <c r="Y641" s="88"/>
      <c r="Z641" s="88"/>
      <c r="AA641" s="88"/>
    </row>
    <row r="642">
      <c r="A642" s="88"/>
      <c r="B642" s="88"/>
      <c r="C642" s="88"/>
      <c r="D642" s="88"/>
      <c r="E642" s="88"/>
      <c r="F642" s="88"/>
      <c r="G642" s="88"/>
      <c r="H642" s="88"/>
      <c r="I642" s="88"/>
      <c r="J642" s="88"/>
      <c r="K642" s="88"/>
      <c r="L642" s="88"/>
      <c r="M642" s="88"/>
      <c r="N642" s="88"/>
      <c r="O642" s="88"/>
      <c r="P642" s="88"/>
      <c r="Q642" s="88"/>
      <c r="R642" s="88"/>
      <c r="S642" s="88"/>
      <c r="T642" s="88"/>
      <c r="U642" s="88"/>
      <c r="V642" s="88"/>
      <c r="W642" s="88"/>
      <c r="X642" s="88"/>
      <c r="Y642" s="88"/>
      <c r="Z642" s="88"/>
      <c r="AA642" s="88"/>
    </row>
    <row r="643">
      <c r="A643" s="88"/>
      <c r="B643" s="88"/>
      <c r="C643" s="88"/>
      <c r="D643" s="88"/>
      <c r="E643" s="88"/>
      <c r="F643" s="88"/>
      <c r="G643" s="88"/>
      <c r="H643" s="88"/>
      <c r="I643" s="88"/>
      <c r="J643" s="88"/>
      <c r="K643" s="88"/>
      <c r="L643" s="88"/>
      <c r="M643" s="88"/>
      <c r="N643" s="88"/>
      <c r="O643" s="88"/>
      <c r="P643" s="88"/>
      <c r="Q643" s="88"/>
      <c r="R643" s="88"/>
      <c r="S643" s="88"/>
      <c r="T643" s="88"/>
      <c r="U643" s="88"/>
      <c r="V643" s="88"/>
      <c r="W643" s="88"/>
      <c r="X643" s="88"/>
      <c r="Y643" s="88"/>
      <c r="Z643" s="88"/>
      <c r="AA643" s="88"/>
    </row>
    <row r="644">
      <c r="A644" s="88"/>
      <c r="B644" s="88"/>
      <c r="C644" s="88"/>
      <c r="D644" s="88"/>
      <c r="E644" s="88"/>
      <c r="F644" s="88"/>
      <c r="G644" s="88"/>
      <c r="H644" s="88"/>
      <c r="I644" s="88"/>
      <c r="J644" s="88"/>
      <c r="K644" s="88"/>
      <c r="L644" s="88"/>
      <c r="M644" s="88"/>
      <c r="N644" s="88"/>
      <c r="O644" s="88"/>
      <c r="P644" s="88"/>
      <c r="Q644" s="88"/>
      <c r="R644" s="88"/>
      <c r="S644" s="88"/>
      <c r="T644" s="88"/>
      <c r="U644" s="88"/>
      <c r="V644" s="88"/>
      <c r="W644" s="88"/>
      <c r="X644" s="88"/>
      <c r="Y644" s="88"/>
      <c r="Z644" s="88"/>
      <c r="AA644" s="88"/>
    </row>
    <row r="645">
      <c r="A645" s="88"/>
      <c r="B645" s="88"/>
      <c r="C645" s="88"/>
      <c r="D645" s="88"/>
      <c r="E645" s="88"/>
      <c r="F645" s="88"/>
      <c r="G645" s="88"/>
      <c r="H645" s="88"/>
      <c r="I645" s="88"/>
      <c r="J645" s="88"/>
      <c r="K645" s="88"/>
      <c r="L645" s="88"/>
      <c r="M645" s="88"/>
      <c r="N645" s="88"/>
      <c r="O645" s="88"/>
      <c r="P645" s="88"/>
      <c r="Q645" s="88"/>
      <c r="R645" s="88"/>
      <c r="S645" s="88"/>
      <c r="T645" s="88"/>
      <c r="U645" s="88"/>
      <c r="V645" s="88"/>
      <c r="W645" s="88"/>
      <c r="X645" s="88"/>
      <c r="Y645" s="88"/>
      <c r="Z645" s="88"/>
      <c r="AA645" s="88"/>
    </row>
    <row r="646">
      <c r="A646" s="88"/>
      <c r="B646" s="88"/>
      <c r="C646" s="88"/>
      <c r="D646" s="88"/>
      <c r="E646" s="88"/>
      <c r="F646" s="88"/>
      <c r="G646" s="88"/>
      <c r="H646" s="88"/>
      <c r="I646" s="88"/>
      <c r="J646" s="88"/>
      <c r="K646" s="88"/>
      <c r="L646" s="88"/>
      <c r="M646" s="88"/>
      <c r="N646" s="88"/>
      <c r="O646" s="88"/>
      <c r="P646" s="88"/>
      <c r="Q646" s="88"/>
      <c r="R646" s="88"/>
      <c r="S646" s="88"/>
      <c r="T646" s="88"/>
      <c r="U646" s="88"/>
      <c r="V646" s="88"/>
      <c r="W646" s="88"/>
      <c r="X646" s="88"/>
      <c r="Y646" s="88"/>
      <c r="Z646" s="88"/>
      <c r="AA646" s="88"/>
    </row>
    <row r="647">
      <c r="A647" s="88"/>
      <c r="B647" s="88"/>
      <c r="C647" s="88"/>
      <c r="D647" s="88"/>
      <c r="E647" s="88"/>
      <c r="F647" s="88"/>
      <c r="G647" s="88"/>
      <c r="H647" s="88"/>
      <c r="I647" s="88"/>
      <c r="J647" s="88"/>
      <c r="K647" s="88"/>
      <c r="L647" s="88"/>
      <c r="M647" s="88"/>
      <c r="N647" s="88"/>
      <c r="O647" s="88"/>
      <c r="P647" s="88"/>
      <c r="Q647" s="88"/>
      <c r="R647" s="88"/>
      <c r="S647" s="88"/>
      <c r="T647" s="88"/>
      <c r="U647" s="88"/>
      <c r="V647" s="88"/>
      <c r="W647" s="88"/>
      <c r="X647" s="88"/>
      <c r="Y647" s="88"/>
      <c r="Z647" s="88"/>
      <c r="AA647" s="88"/>
    </row>
    <row r="648">
      <c r="A648" s="88"/>
      <c r="B648" s="88"/>
      <c r="C648" s="88"/>
      <c r="D648" s="88"/>
      <c r="E648" s="88"/>
      <c r="F648" s="88"/>
      <c r="G648" s="88"/>
      <c r="H648" s="88"/>
      <c r="I648" s="88"/>
      <c r="J648" s="88"/>
      <c r="K648" s="88"/>
      <c r="L648" s="88"/>
      <c r="M648" s="88"/>
      <c r="N648" s="88"/>
      <c r="O648" s="88"/>
      <c r="P648" s="88"/>
      <c r="Q648" s="88"/>
      <c r="R648" s="88"/>
      <c r="S648" s="88"/>
      <c r="T648" s="88"/>
      <c r="U648" s="88"/>
      <c r="V648" s="88"/>
      <c r="W648" s="88"/>
      <c r="X648" s="88"/>
      <c r="Y648" s="88"/>
      <c r="Z648" s="88"/>
      <c r="AA648" s="88"/>
    </row>
    <row r="649">
      <c r="A649" s="88"/>
      <c r="B649" s="88"/>
      <c r="C649" s="88"/>
      <c r="D649" s="88"/>
      <c r="E649" s="88"/>
      <c r="F649" s="88"/>
      <c r="G649" s="88"/>
      <c r="H649" s="88"/>
      <c r="I649" s="88"/>
      <c r="J649" s="88"/>
      <c r="K649" s="88"/>
      <c r="L649" s="88"/>
      <c r="M649" s="88"/>
      <c r="N649" s="88"/>
      <c r="O649" s="88"/>
      <c r="P649" s="88"/>
      <c r="Q649" s="88"/>
      <c r="R649" s="88"/>
      <c r="S649" s="88"/>
      <c r="T649" s="88"/>
      <c r="U649" s="88"/>
      <c r="V649" s="88"/>
      <c r="W649" s="88"/>
      <c r="X649" s="88"/>
      <c r="Y649" s="88"/>
      <c r="Z649" s="88"/>
      <c r="AA649" s="88"/>
    </row>
    <row r="650">
      <c r="A650" s="88"/>
      <c r="B650" s="88"/>
      <c r="C650" s="88"/>
      <c r="D650" s="88"/>
      <c r="E650" s="88"/>
      <c r="F650" s="88"/>
      <c r="G650" s="88"/>
      <c r="H650" s="88"/>
      <c r="I650" s="88"/>
      <c r="J650" s="88"/>
      <c r="K650" s="88"/>
      <c r="L650" s="88"/>
      <c r="M650" s="88"/>
      <c r="N650" s="88"/>
      <c r="O650" s="88"/>
      <c r="P650" s="88"/>
      <c r="Q650" s="88"/>
      <c r="R650" s="88"/>
      <c r="S650" s="88"/>
      <c r="T650" s="88"/>
      <c r="U650" s="88"/>
      <c r="V650" s="88"/>
      <c r="W650" s="88"/>
      <c r="X650" s="88"/>
      <c r="Y650" s="88"/>
      <c r="Z650" s="88"/>
      <c r="AA650" s="88"/>
    </row>
    <row r="651">
      <c r="A651" s="88"/>
      <c r="B651" s="88"/>
      <c r="C651" s="88"/>
      <c r="D651" s="88"/>
      <c r="E651" s="88"/>
      <c r="F651" s="88"/>
      <c r="G651" s="88"/>
      <c r="H651" s="88"/>
      <c r="I651" s="88"/>
      <c r="J651" s="88"/>
      <c r="K651" s="88"/>
      <c r="L651" s="88"/>
      <c r="M651" s="88"/>
      <c r="N651" s="88"/>
      <c r="O651" s="88"/>
      <c r="P651" s="88"/>
      <c r="Q651" s="88"/>
      <c r="R651" s="88"/>
      <c r="S651" s="88"/>
      <c r="T651" s="88"/>
      <c r="U651" s="88"/>
      <c r="V651" s="88"/>
      <c r="W651" s="88"/>
      <c r="X651" s="88"/>
      <c r="Y651" s="88"/>
      <c r="Z651" s="88"/>
      <c r="AA651" s="88"/>
    </row>
    <row r="652">
      <c r="A652" s="88"/>
      <c r="B652" s="88"/>
      <c r="C652" s="88"/>
      <c r="D652" s="88"/>
      <c r="E652" s="88"/>
      <c r="F652" s="88"/>
      <c r="G652" s="88"/>
      <c r="H652" s="88"/>
      <c r="I652" s="88"/>
      <c r="J652" s="88"/>
      <c r="K652" s="88"/>
      <c r="L652" s="88"/>
      <c r="M652" s="88"/>
      <c r="N652" s="88"/>
      <c r="O652" s="88"/>
      <c r="P652" s="88"/>
      <c r="Q652" s="88"/>
      <c r="R652" s="88"/>
      <c r="S652" s="88"/>
      <c r="T652" s="88"/>
      <c r="U652" s="88"/>
      <c r="V652" s="88"/>
      <c r="W652" s="88"/>
      <c r="X652" s="88"/>
      <c r="Y652" s="88"/>
      <c r="Z652" s="88"/>
      <c r="AA652" s="88"/>
    </row>
    <row r="653">
      <c r="A653" s="88"/>
      <c r="B653" s="88"/>
      <c r="C653" s="88"/>
      <c r="D653" s="88"/>
      <c r="E653" s="88"/>
      <c r="F653" s="88"/>
      <c r="G653" s="88"/>
      <c r="H653" s="88"/>
      <c r="I653" s="88"/>
      <c r="J653" s="88"/>
      <c r="K653" s="88"/>
      <c r="L653" s="88"/>
      <c r="M653" s="88"/>
      <c r="N653" s="88"/>
      <c r="O653" s="88"/>
      <c r="P653" s="88"/>
      <c r="Q653" s="88"/>
      <c r="R653" s="88"/>
      <c r="S653" s="88"/>
      <c r="T653" s="88"/>
      <c r="U653" s="88"/>
      <c r="V653" s="88"/>
      <c r="W653" s="88"/>
      <c r="X653" s="88"/>
      <c r="Y653" s="88"/>
      <c r="Z653" s="88"/>
      <c r="AA653" s="88"/>
    </row>
    <row r="654">
      <c r="A654" s="88"/>
      <c r="B654" s="88"/>
      <c r="C654" s="88"/>
      <c r="D654" s="88"/>
      <c r="E654" s="88"/>
      <c r="F654" s="88"/>
      <c r="G654" s="88"/>
      <c r="H654" s="88"/>
      <c r="I654" s="88"/>
      <c r="J654" s="88"/>
      <c r="K654" s="88"/>
      <c r="L654" s="88"/>
      <c r="M654" s="88"/>
      <c r="N654" s="88"/>
      <c r="O654" s="88"/>
      <c r="P654" s="88"/>
      <c r="Q654" s="88"/>
      <c r="R654" s="88"/>
      <c r="S654" s="88"/>
      <c r="T654" s="88"/>
      <c r="U654" s="88"/>
      <c r="V654" s="88"/>
      <c r="W654" s="88"/>
      <c r="X654" s="88"/>
      <c r="Y654" s="88"/>
      <c r="Z654" s="88"/>
      <c r="AA654" s="88"/>
    </row>
    <row r="655">
      <c r="A655" s="88"/>
      <c r="B655" s="88"/>
      <c r="C655" s="88"/>
      <c r="D655" s="88"/>
      <c r="E655" s="88"/>
      <c r="F655" s="88"/>
      <c r="G655" s="88"/>
      <c r="H655" s="88"/>
      <c r="I655" s="88"/>
      <c r="J655" s="88"/>
      <c r="K655" s="88"/>
      <c r="L655" s="88"/>
      <c r="M655" s="88"/>
      <c r="N655" s="88"/>
      <c r="O655" s="88"/>
      <c r="P655" s="88"/>
      <c r="Q655" s="88"/>
      <c r="R655" s="88"/>
      <c r="S655" s="88"/>
      <c r="T655" s="88"/>
      <c r="U655" s="88"/>
      <c r="V655" s="88"/>
      <c r="W655" s="88"/>
      <c r="X655" s="88"/>
      <c r="Y655" s="88"/>
      <c r="Z655" s="88"/>
      <c r="AA655" s="88"/>
    </row>
    <row r="656">
      <c r="A656" s="88"/>
      <c r="B656" s="88"/>
      <c r="C656" s="88"/>
      <c r="D656" s="88"/>
      <c r="E656" s="88"/>
      <c r="F656" s="88"/>
      <c r="G656" s="88"/>
      <c r="H656" s="88"/>
      <c r="I656" s="88"/>
      <c r="J656" s="88"/>
      <c r="K656" s="88"/>
      <c r="L656" s="88"/>
      <c r="M656" s="88"/>
      <c r="N656" s="88"/>
      <c r="O656" s="88"/>
      <c r="P656" s="88"/>
      <c r="Q656" s="88"/>
      <c r="R656" s="88"/>
      <c r="S656" s="88"/>
      <c r="T656" s="88"/>
      <c r="U656" s="88"/>
      <c r="V656" s="88"/>
      <c r="W656" s="88"/>
      <c r="X656" s="88"/>
      <c r="Y656" s="88"/>
      <c r="Z656" s="88"/>
      <c r="AA656" s="88"/>
    </row>
    <row r="657">
      <c r="A657" s="88"/>
      <c r="B657" s="88"/>
      <c r="C657" s="88"/>
      <c r="D657" s="88"/>
      <c r="E657" s="88"/>
      <c r="F657" s="88"/>
      <c r="G657" s="88"/>
      <c r="H657" s="88"/>
      <c r="I657" s="88"/>
      <c r="J657" s="88"/>
      <c r="K657" s="88"/>
      <c r="L657" s="88"/>
      <c r="M657" s="88"/>
      <c r="N657" s="88"/>
      <c r="O657" s="88"/>
      <c r="P657" s="88"/>
      <c r="Q657" s="88"/>
      <c r="R657" s="88"/>
      <c r="S657" s="88"/>
      <c r="T657" s="88"/>
      <c r="U657" s="88"/>
      <c r="V657" s="88"/>
      <c r="W657" s="88"/>
      <c r="X657" s="88"/>
      <c r="Y657" s="88"/>
      <c r="Z657" s="88"/>
      <c r="AA657" s="88"/>
    </row>
    <row r="658">
      <c r="A658" s="88"/>
      <c r="B658" s="88"/>
      <c r="C658" s="88"/>
      <c r="D658" s="88"/>
      <c r="E658" s="88"/>
      <c r="F658" s="88"/>
      <c r="G658" s="88"/>
      <c r="H658" s="88"/>
      <c r="I658" s="88"/>
      <c r="J658" s="88"/>
      <c r="K658" s="88"/>
      <c r="L658" s="88"/>
      <c r="M658" s="88"/>
      <c r="N658" s="88"/>
      <c r="O658" s="88"/>
      <c r="P658" s="88"/>
      <c r="Q658" s="88"/>
      <c r="R658" s="88"/>
      <c r="S658" s="88"/>
      <c r="T658" s="88"/>
      <c r="U658" s="88"/>
      <c r="V658" s="88"/>
      <c r="W658" s="88"/>
      <c r="X658" s="88"/>
      <c r="Y658" s="88"/>
      <c r="Z658" s="88"/>
      <c r="AA658" s="88"/>
    </row>
    <row r="659">
      <c r="A659" s="88"/>
      <c r="B659" s="88"/>
      <c r="C659" s="88"/>
      <c r="D659" s="88"/>
      <c r="E659" s="88"/>
      <c r="F659" s="88"/>
      <c r="G659" s="88"/>
      <c r="H659" s="88"/>
      <c r="I659" s="88"/>
      <c r="J659" s="88"/>
      <c r="K659" s="88"/>
      <c r="L659" s="88"/>
      <c r="M659" s="88"/>
      <c r="N659" s="88"/>
      <c r="O659" s="88"/>
      <c r="P659" s="88"/>
      <c r="Q659" s="88"/>
      <c r="R659" s="88"/>
      <c r="S659" s="88"/>
      <c r="T659" s="88"/>
      <c r="U659" s="88"/>
      <c r="V659" s="88"/>
      <c r="W659" s="88"/>
      <c r="X659" s="88"/>
      <c r="Y659" s="88"/>
      <c r="Z659" s="88"/>
      <c r="AA659" s="88"/>
    </row>
    <row r="660">
      <c r="A660" s="88"/>
      <c r="B660" s="88"/>
      <c r="C660" s="88"/>
      <c r="D660" s="88"/>
      <c r="E660" s="88"/>
      <c r="F660" s="88"/>
      <c r="G660" s="88"/>
      <c r="H660" s="88"/>
      <c r="I660" s="88"/>
      <c r="J660" s="88"/>
      <c r="K660" s="88"/>
      <c r="L660" s="88"/>
      <c r="M660" s="88"/>
      <c r="N660" s="88"/>
      <c r="O660" s="88"/>
      <c r="P660" s="88"/>
      <c r="Q660" s="88"/>
      <c r="R660" s="88"/>
      <c r="S660" s="88"/>
      <c r="T660" s="88"/>
      <c r="U660" s="88"/>
      <c r="V660" s="88"/>
      <c r="W660" s="88"/>
      <c r="X660" s="88"/>
      <c r="Y660" s="88"/>
      <c r="Z660" s="88"/>
      <c r="AA660" s="88"/>
    </row>
    <row r="661">
      <c r="A661" s="88"/>
      <c r="B661" s="88"/>
      <c r="C661" s="88"/>
      <c r="D661" s="88"/>
      <c r="E661" s="88"/>
      <c r="F661" s="88"/>
      <c r="G661" s="88"/>
      <c r="H661" s="88"/>
      <c r="I661" s="88"/>
      <c r="J661" s="88"/>
      <c r="K661" s="88"/>
      <c r="L661" s="88"/>
      <c r="M661" s="88"/>
      <c r="N661" s="88"/>
      <c r="O661" s="88"/>
      <c r="P661" s="88"/>
      <c r="Q661" s="88"/>
      <c r="R661" s="88"/>
      <c r="S661" s="88"/>
      <c r="T661" s="88"/>
      <c r="U661" s="88"/>
      <c r="V661" s="88"/>
      <c r="W661" s="88"/>
      <c r="X661" s="88"/>
      <c r="Y661" s="88"/>
      <c r="Z661" s="88"/>
      <c r="AA661" s="88"/>
    </row>
    <row r="662">
      <c r="A662" s="88"/>
      <c r="B662" s="88"/>
      <c r="C662" s="88"/>
      <c r="D662" s="88"/>
      <c r="E662" s="88"/>
      <c r="F662" s="88"/>
      <c r="G662" s="88"/>
      <c r="H662" s="88"/>
      <c r="I662" s="88"/>
      <c r="J662" s="88"/>
      <c r="K662" s="88"/>
      <c r="L662" s="88"/>
      <c r="M662" s="88"/>
      <c r="N662" s="88"/>
      <c r="O662" s="88"/>
      <c r="P662" s="88"/>
      <c r="Q662" s="88"/>
      <c r="R662" s="88"/>
      <c r="S662" s="88"/>
      <c r="T662" s="88"/>
      <c r="U662" s="88"/>
      <c r="V662" s="88"/>
      <c r="W662" s="88"/>
      <c r="X662" s="88"/>
      <c r="Y662" s="88"/>
      <c r="Z662" s="88"/>
      <c r="AA662" s="88"/>
    </row>
    <row r="663">
      <c r="A663" s="88"/>
      <c r="B663" s="88"/>
      <c r="C663" s="88"/>
      <c r="D663" s="88"/>
      <c r="E663" s="88"/>
      <c r="F663" s="88"/>
      <c r="G663" s="88"/>
      <c r="H663" s="88"/>
      <c r="I663" s="88"/>
      <c r="J663" s="88"/>
      <c r="K663" s="88"/>
      <c r="L663" s="88"/>
      <c r="M663" s="88"/>
      <c r="N663" s="88"/>
      <c r="O663" s="88"/>
      <c r="P663" s="88"/>
      <c r="Q663" s="88"/>
      <c r="R663" s="88"/>
      <c r="S663" s="88"/>
      <c r="T663" s="88"/>
      <c r="U663" s="88"/>
      <c r="V663" s="88"/>
      <c r="W663" s="88"/>
      <c r="X663" s="88"/>
      <c r="Y663" s="88"/>
      <c r="Z663" s="88"/>
      <c r="AA663" s="88"/>
    </row>
    <row r="664">
      <c r="A664" s="88"/>
      <c r="B664" s="88"/>
      <c r="C664" s="88"/>
      <c r="D664" s="88"/>
      <c r="E664" s="88"/>
      <c r="F664" s="88"/>
      <c r="G664" s="88"/>
      <c r="H664" s="88"/>
      <c r="I664" s="88"/>
      <c r="J664" s="88"/>
      <c r="K664" s="88"/>
      <c r="L664" s="88"/>
      <c r="M664" s="88"/>
      <c r="N664" s="88"/>
      <c r="O664" s="88"/>
      <c r="P664" s="88"/>
      <c r="Q664" s="88"/>
      <c r="R664" s="88"/>
      <c r="S664" s="88"/>
      <c r="T664" s="88"/>
      <c r="U664" s="88"/>
      <c r="V664" s="88"/>
      <c r="W664" s="88"/>
      <c r="X664" s="88"/>
      <c r="Y664" s="88"/>
      <c r="Z664" s="88"/>
      <c r="AA664" s="88"/>
    </row>
    <row r="665">
      <c r="A665" s="88"/>
      <c r="B665" s="88"/>
      <c r="C665" s="88"/>
      <c r="D665" s="88"/>
      <c r="E665" s="88"/>
      <c r="F665" s="88"/>
      <c r="G665" s="88"/>
      <c r="H665" s="88"/>
      <c r="I665" s="88"/>
      <c r="J665" s="88"/>
      <c r="K665" s="88"/>
      <c r="L665" s="88"/>
      <c r="M665" s="88"/>
      <c r="N665" s="88"/>
      <c r="O665" s="88"/>
      <c r="P665" s="88"/>
      <c r="Q665" s="88"/>
      <c r="R665" s="88"/>
      <c r="S665" s="88"/>
      <c r="T665" s="88"/>
      <c r="U665" s="88"/>
      <c r="V665" s="88"/>
      <c r="W665" s="88"/>
      <c r="X665" s="88"/>
      <c r="Y665" s="88"/>
      <c r="Z665" s="88"/>
      <c r="AA665" s="88"/>
    </row>
    <row r="666">
      <c r="A666" s="88"/>
      <c r="B666" s="88"/>
      <c r="C666" s="88"/>
      <c r="D666" s="88"/>
      <c r="E666" s="88"/>
      <c r="F666" s="88"/>
      <c r="G666" s="88"/>
      <c r="H666" s="88"/>
      <c r="I666" s="88"/>
      <c r="J666" s="88"/>
      <c r="K666" s="88"/>
      <c r="L666" s="88"/>
      <c r="M666" s="88"/>
      <c r="N666" s="88"/>
      <c r="O666" s="88"/>
      <c r="P666" s="88"/>
      <c r="Q666" s="88"/>
      <c r="R666" s="88"/>
      <c r="S666" s="88"/>
      <c r="T666" s="88"/>
      <c r="U666" s="88"/>
      <c r="V666" s="88"/>
      <c r="W666" s="88"/>
      <c r="X666" s="88"/>
      <c r="Y666" s="88"/>
      <c r="Z666" s="88"/>
      <c r="AA666" s="88"/>
    </row>
    <row r="667">
      <c r="A667" s="88"/>
      <c r="B667" s="88"/>
      <c r="C667" s="88"/>
      <c r="D667" s="88"/>
      <c r="E667" s="88"/>
      <c r="F667" s="88"/>
      <c r="G667" s="88"/>
      <c r="H667" s="88"/>
      <c r="I667" s="88"/>
      <c r="J667" s="88"/>
      <c r="K667" s="88"/>
      <c r="L667" s="88"/>
      <c r="M667" s="88"/>
      <c r="N667" s="88"/>
      <c r="O667" s="88"/>
      <c r="P667" s="88"/>
      <c r="Q667" s="88"/>
      <c r="R667" s="88"/>
      <c r="S667" s="88"/>
      <c r="T667" s="88"/>
      <c r="U667" s="88"/>
      <c r="V667" s="88"/>
      <c r="W667" s="88"/>
      <c r="X667" s="88"/>
      <c r="Y667" s="88"/>
      <c r="Z667" s="88"/>
      <c r="AA667" s="88"/>
    </row>
    <row r="668">
      <c r="A668" s="88"/>
      <c r="B668" s="88"/>
      <c r="C668" s="88"/>
      <c r="D668" s="88"/>
      <c r="E668" s="88"/>
      <c r="F668" s="88"/>
      <c r="G668" s="88"/>
      <c r="H668" s="88"/>
      <c r="I668" s="88"/>
      <c r="J668" s="88"/>
      <c r="K668" s="88"/>
      <c r="L668" s="88"/>
      <c r="M668" s="88"/>
      <c r="N668" s="88"/>
      <c r="O668" s="88"/>
      <c r="P668" s="88"/>
      <c r="Q668" s="88"/>
      <c r="R668" s="88"/>
      <c r="S668" s="88"/>
      <c r="T668" s="88"/>
      <c r="U668" s="88"/>
      <c r="V668" s="88"/>
      <c r="W668" s="88"/>
      <c r="X668" s="88"/>
      <c r="Y668" s="88"/>
      <c r="Z668" s="88"/>
      <c r="AA668" s="88"/>
    </row>
    <row r="669">
      <c r="A669" s="88"/>
      <c r="B669" s="88"/>
      <c r="C669" s="88"/>
      <c r="D669" s="88"/>
      <c r="E669" s="88"/>
      <c r="F669" s="88"/>
      <c r="G669" s="88"/>
      <c r="H669" s="88"/>
      <c r="I669" s="88"/>
      <c r="J669" s="88"/>
      <c r="K669" s="88"/>
      <c r="L669" s="88"/>
      <c r="M669" s="88"/>
      <c r="N669" s="88"/>
      <c r="O669" s="88"/>
      <c r="P669" s="88"/>
      <c r="Q669" s="88"/>
      <c r="R669" s="88"/>
      <c r="S669" s="88"/>
      <c r="T669" s="88"/>
      <c r="U669" s="88"/>
      <c r="V669" s="88"/>
      <c r="W669" s="88"/>
      <c r="X669" s="88"/>
      <c r="Y669" s="88"/>
      <c r="Z669" s="88"/>
      <c r="AA669" s="88"/>
    </row>
    <row r="670">
      <c r="A670" s="88"/>
      <c r="B670" s="88"/>
      <c r="C670" s="88"/>
      <c r="D670" s="88"/>
      <c r="E670" s="88"/>
      <c r="F670" s="88"/>
      <c r="G670" s="88"/>
      <c r="H670" s="88"/>
      <c r="I670" s="88"/>
      <c r="J670" s="88"/>
      <c r="K670" s="88"/>
      <c r="L670" s="88"/>
      <c r="M670" s="88"/>
      <c r="N670" s="88"/>
      <c r="O670" s="88"/>
      <c r="P670" s="88"/>
      <c r="Q670" s="88"/>
      <c r="R670" s="88"/>
      <c r="S670" s="88"/>
      <c r="T670" s="88"/>
      <c r="U670" s="88"/>
      <c r="V670" s="88"/>
      <c r="W670" s="88"/>
      <c r="X670" s="88"/>
      <c r="Y670" s="88"/>
      <c r="Z670" s="88"/>
      <c r="AA670" s="88"/>
    </row>
    <row r="671">
      <c r="A671" s="88"/>
      <c r="B671" s="88"/>
      <c r="C671" s="88"/>
      <c r="D671" s="88"/>
      <c r="E671" s="88"/>
      <c r="F671" s="88"/>
      <c r="G671" s="88"/>
      <c r="H671" s="88"/>
      <c r="I671" s="88"/>
      <c r="J671" s="88"/>
      <c r="K671" s="88"/>
      <c r="L671" s="88"/>
      <c r="M671" s="88"/>
      <c r="N671" s="88"/>
      <c r="O671" s="88"/>
      <c r="P671" s="88"/>
      <c r="Q671" s="88"/>
      <c r="R671" s="88"/>
      <c r="S671" s="88"/>
      <c r="T671" s="88"/>
      <c r="U671" s="88"/>
      <c r="V671" s="88"/>
      <c r="W671" s="88"/>
      <c r="X671" s="88"/>
      <c r="Y671" s="88"/>
      <c r="Z671" s="88"/>
      <c r="AA671" s="88"/>
    </row>
    <row r="672">
      <c r="A672" s="88"/>
      <c r="B672" s="88"/>
      <c r="C672" s="88"/>
      <c r="D672" s="88"/>
      <c r="E672" s="88"/>
      <c r="F672" s="88"/>
      <c r="G672" s="88"/>
      <c r="H672" s="88"/>
      <c r="I672" s="88"/>
      <c r="J672" s="88"/>
      <c r="K672" s="88"/>
      <c r="L672" s="88"/>
      <c r="M672" s="88"/>
      <c r="N672" s="88"/>
      <c r="O672" s="88"/>
      <c r="P672" s="88"/>
      <c r="Q672" s="88"/>
      <c r="R672" s="88"/>
      <c r="S672" s="88"/>
      <c r="T672" s="88"/>
      <c r="U672" s="88"/>
      <c r="V672" s="88"/>
      <c r="W672" s="88"/>
      <c r="X672" s="88"/>
      <c r="Y672" s="88"/>
      <c r="Z672" s="88"/>
      <c r="AA672" s="88"/>
    </row>
    <row r="673">
      <c r="A673" s="88"/>
      <c r="B673" s="88"/>
      <c r="C673" s="88"/>
      <c r="D673" s="88"/>
      <c r="E673" s="88"/>
      <c r="F673" s="88"/>
      <c r="G673" s="88"/>
      <c r="H673" s="88"/>
      <c r="I673" s="88"/>
      <c r="J673" s="88"/>
      <c r="K673" s="88"/>
      <c r="L673" s="88"/>
      <c r="M673" s="88"/>
      <c r="N673" s="88"/>
      <c r="O673" s="88"/>
      <c r="P673" s="88"/>
      <c r="Q673" s="88"/>
      <c r="R673" s="88"/>
      <c r="S673" s="88"/>
      <c r="T673" s="88"/>
      <c r="U673" s="88"/>
      <c r="V673" s="88"/>
      <c r="W673" s="88"/>
      <c r="X673" s="88"/>
      <c r="Y673" s="88"/>
      <c r="Z673" s="88"/>
      <c r="AA673" s="88"/>
    </row>
    <row r="674">
      <c r="A674" s="88"/>
      <c r="B674" s="88"/>
      <c r="C674" s="88"/>
      <c r="D674" s="88"/>
      <c r="E674" s="88"/>
      <c r="F674" s="88"/>
      <c r="G674" s="88"/>
      <c r="H674" s="88"/>
      <c r="I674" s="88"/>
      <c r="J674" s="88"/>
      <c r="K674" s="88"/>
      <c r="L674" s="88"/>
      <c r="M674" s="88"/>
      <c r="N674" s="88"/>
      <c r="O674" s="88"/>
      <c r="P674" s="88"/>
      <c r="Q674" s="88"/>
      <c r="R674" s="88"/>
      <c r="S674" s="88"/>
      <c r="T674" s="88"/>
      <c r="U674" s="88"/>
      <c r="V674" s="88"/>
      <c r="W674" s="88"/>
      <c r="X674" s="88"/>
      <c r="Y674" s="88"/>
      <c r="Z674" s="88"/>
      <c r="AA674" s="88"/>
    </row>
    <row r="675">
      <c r="A675" s="88"/>
      <c r="B675" s="88"/>
      <c r="C675" s="88"/>
      <c r="D675" s="88"/>
      <c r="E675" s="88"/>
      <c r="F675" s="88"/>
      <c r="G675" s="88"/>
      <c r="H675" s="88"/>
      <c r="I675" s="88"/>
      <c r="J675" s="88"/>
      <c r="K675" s="88"/>
      <c r="L675" s="88"/>
      <c r="M675" s="88"/>
      <c r="N675" s="88"/>
      <c r="O675" s="88"/>
      <c r="P675" s="88"/>
      <c r="Q675" s="88"/>
      <c r="R675" s="88"/>
      <c r="S675" s="88"/>
      <c r="T675" s="88"/>
      <c r="U675" s="88"/>
      <c r="V675" s="88"/>
      <c r="W675" s="88"/>
      <c r="X675" s="88"/>
      <c r="Y675" s="88"/>
      <c r="Z675" s="88"/>
      <c r="AA675" s="88"/>
    </row>
    <row r="676">
      <c r="A676" s="88"/>
      <c r="B676" s="88"/>
      <c r="C676" s="88"/>
      <c r="D676" s="88"/>
      <c r="E676" s="88"/>
      <c r="F676" s="88"/>
      <c r="G676" s="88"/>
      <c r="H676" s="88"/>
      <c r="I676" s="88"/>
      <c r="J676" s="88"/>
      <c r="K676" s="88"/>
      <c r="L676" s="88"/>
      <c r="M676" s="88"/>
      <c r="N676" s="88"/>
      <c r="O676" s="88"/>
      <c r="P676" s="88"/>
      <c r="Q676" s="88"/>
      <c r="R676" s="88"/>
      <c r="S676" s="88"/>
      <c r="T676" s="88"/>
      <c r="U676" s="88"/>
      <c r="V676" s="88"/>
      <c r="W676" s="88"/>
      <c r="X676" s="88"/>
      <c r="Y676" s="88"/>
      <c r="Z676" s="88"/>
      <c r="AA676" s="88"/>
    </row>
    <row r="677">
      <c r="A677" s="88"/>
      <c r="B677" s="88"/>
      <c r="C677" s="88"/>
      <c r="D677" s="88"/>
      <c r="E677" s="88"/>
      <c r="F677" s="88"/>
      <c r="G677" s="88"/>
      <c r="H677" s="88"/>
      <c r="I677" s="88"/>
      <c r="J677" s="88"/>
      <c r="K677" s="88"/>
      <c r="L677" s="88"/>
      <c r="M677" s="88"/>
      <c r="N677" s="88"/>
      <c r="O677" s="88"/>
      <c r="P677" s="88"/>
      <c r="Q677" s="88"/>
      <c r="R677" s="88"/>
      <c r="S677" s="88"/>
      <c r="T677" s="88"/>
      <c r="U677" s="88"/>
      <c r="V677" s="88"/>
      <c r="W677" s="88"/>
      <c r="X677" s="88"/>
      <c r="Y677" s="88"/>
      <c r="Z677" s="88"/>
      <c r="AA677" s="88"/>
    </row>
    <row r="678">
      <c r="A678" s="88"/>
      <c r="B678" s="88"/>
      <c r="C678" s="88"/>
      <c r="D678" s="88"/>
      <c r="E678" s="88"/>
      <c r="F678" s="88"/>
      <c r="G678" s="88"/>
      <c r="H678" s="88"/>
      <c r="I678" s="88"/>
      <c r="J678" s="88"/>
      <c r="K678" s="88"/>
      <c r="L678" s="88"/>
      <c r="M678" s="88"/>
      <c r="N678" s="88"/>
      <c r="O678" s="88"/>
      <c r="P678" s="88"/>
      <c r="Q678" s="88"/>
      <c r="R678" s="88"/>
      <c r="S678" s="88"/>
      <c r="T678" s="88"/>
      <c r="U678" s="88"/>
      <c r="V678" s="88"/>
      <c r="W678" s="88"/>
      <c r="X678" s="88"/>
      <c r="Y678" s="88"/>
      <c r="Z678" s="88"/>
      <c r="AA678" s="88"/>
    </row>
    <row r="679">
      <c r="A679" s="88"/>
      <c r="B679" s="88"/>
      <c r="C679" s="88"/>
      <c r="D679" s="88"/>
      <c r="E679" s="88"/>
      <c r="F679" s="88"/>
      <c r="G679" s="88"/>
      <c r="H679" s="88"/>
      <c r="I679" s="88"/>
      <c r="J679" s="88"/>
      <c r="K679" s="88"/>
      <c r="L679" s="88"/>
      <c r="M679" s="88"/>
      <c r="N679" s="88"/>
      <c r="O679" s="88"/>
      <c r="P679" s="88"/>
      <c r="Q679" s="88"/>
      <c r="R679" s="88"/>
      <c r="S679" s="88"/>
      <c r="T679" s="88"/>
      <c r="U679" s="88"/>
      <c r="V679" s="88"/>
      <c r="W679" s="88"/>
      <c r="X679" s="88"/>
      <c r="Y679" s="88"/>
      <c r="Z679" s="88"/>
      <c r="AA679" s="88"/>
    </row>
    <row r="680">
      <c r="A680" s="88"/>
      <c r="B680" s="88"/>
      <c r="C680" s="88"/>
      <c r="D680" s="88"/>
      <c r="E680" s="88"/>
      <c r="F680" s="88"/>
      <c r="G680" s="88"/>
      <c r="H680" s="88"/>
      <c r="I680" s="88"/>
      <c r="J680" s="88"/>
      <c r="K680" s="88"/>
      <c r="L680" s="88"/>
      <c r="M680" s="88"/>
      <c r="N680" s="88"/>
      <c r="O680" s="88"/>
      <c r="P680" s="88"/>
      <c r="Q680" s="88"/>
      <c r="R680" s="88"/>
      <c r="S680" s="88"/>
      <c r="T680" s="88"/>
      <c r="U680" s="88"/>
      <c r="V680" s="88"/>
      <c r="W680" s="88"/>
      <c r="X680" s="88"/>
      <c r="Y680" s="88"/>
      <c r="Z680" s="88"/>
      <c r="AA680" s="88"/>
    </row>
    <row r="681">
      <c r="A681" s="88"/>
      <c r="B681" s="88"/>
      <c r="C681" s="88"/>
      <c r="D681" s="88"/>
      <c r="E681" s="88"/>
      <c r="F681" s="88"/>
      <c r="G681" s="88"/>
      <c r="H681" s="88"/>
      <c r="I681" s="88"/>
      <c r="J681" s="88"/>
      <c r="K681" s="88"/>
      <c r="L681" s="88"/>
      <c r="M681" s="88"/>
      <c r="N681" s="88"/>
      <c r="O681" s="88"/>
      <c r="P681" s="88"/>
      <c r="Q681" s="88"/>
      <c r="R681" s="88"/>
      <c r="S681" s="88"/>
      <c r="T681" s="88"/>
      <c r="U681" s="88"/>
      <c r="V681" s="88"/>
      <c r="W681" s="88"/>
      <c r="X681" s="88"/>
      <c r="Y681" s="88"/>
      <c r="Z681" s="88"/>
      <c r="AA681" s="88"/>
    </row>
    <row r="682">
      <c r="A682" s="88"/>
      <c r="B682" s="88"/>
      <c r="C682" s="88"/>
      <c r="D682" s="88"/>
      <c r="E682" s="88"/>
      <c r="F682" s="88"/>
      <c r="G682" s="88"/>
      <c r="H682" s="88"/>
      <c r="I682" s="88"/>
      <c r="J682" s="88"/>
      <c r="K682" s="88"/>
      <c r="L682" s="88"/>
      <c r="M682" s="88"/>
      <c r="N682" s="88"/>
      <c r="O682" s="88"/>
      <c r="P682" s="88"/>
      <c r="Q682" s="88"/>
      <c r="R682" s="88"/>
      <c r="S682" s="88"/>
      <c r="T682" s="88"/>
      <c r="U682" s="88"/>
      <c r="V682" s="88"/>
      <c r="W682" s="88"/>
      <c r="X682" s="88"/>
      <c r="Y682" s="88"/>
      <c r="Z682" s="88"/>
      <c r="AA682" s="88"/>
    </row>
    <row r="683">
      <c r="A683" s="88"/>
      <c r="B683" s="88"/>
      <c r="C683" s="88"/>
      <c r="D683" s="88"/>
      <c r="E683" s="88"/>
      <c r="F683" s="88"/>
      <c r="G683" s="88"/>
      <c r="H683" s="88"/>
      <c r="I683" s="88"/>
      <c r="J683" s="88"/>
      <c r="K683" s="88"/>
      <c r="L683" s="88"/>
      <c r="M683" s="88"/>
      <c r="N683" s="88"/>
      <c r="O683" s="88"/>
      <c r="P683" s="88"/>
      <c r="Q683" s="88"/>
      <c r="R683" s="88"/>
      <c r="S683" s="88"/>
      <c r="T683" s="88"/>
      <c r="U683" s="88"/>
      <c r="V683" s="88"/>
      <c r="W683" s="88"/>
      <c r="X683" s="88"/>
      <c r="Y683" s="88"/>
      <c r="Z683" s="88"/>
      <c r="AA683" s="88"/>
    </row>
    <row r="684">
      <c r="A684" s="88"/>
      <c r="B684" s="88"/>
      <c r="C684" s="88"/>
      <c r="D684" s="88"/>
      <c r="E684" s="88"/>
      <c r="F684" s="88"/>
      <c r="G684" s="88"/>
      <c r="H684" s="88"/>
      <c r="I684" s="88"/>
      <c r="J684" s="88"/>
      <c r="K684" s="88"/>
      <c r="L684" s="88"/>
      <c r="M684" s="88"/>
      <c r="N684" s="88"/>
      <c r="O684" s="88"/>
      <c r="P684" s="88"/>
      <c r="Q684" s="88"/>
      <c r="R684" s="88"/>
      <c r="S684" s="88"/>
      <c r="T684" s="88"/>
      <c r="U684" s="88"/>
      <c r="V684" s="88"/>
      <c r="W684" s="88"/>
      <c r="X684" s="88"/>
      <c r="Y684" s="88"/>
      <c r="Z684" s="88"/>
      <c r="AA684" s="88"/>
    </row>
    <row r="685">
      <c r="A685" s="88"/>
      <c r="B685" s="88"/>
      <c r="C685" s="88"/>
      <c r="D685" s="88"/>
      <c r="E685" s="88"/>
      <c r="F685" s="88"/>
      <c r="G685" s="88"/>
      <c r="H685" s="88"/>
      <c r="I685" s="88"/>
      <c r="J685" s="88"/>
      <c r="K685" s="88"/>
      <c r="L685" s="88"/>
      <c r="M685" s="88"/>
      <c r="N685" s="88"/>
      <c r="O685" s="88"/>
      <c r="P685" s="88"/>
      <c r="Q685" s="88"/>
      <c r="R685" s="88"/>
      <c r="S685" s="88"/>
      <c r="T685" s="88"/>
      <c r="U685" s="88"/>
      <c r="V685" s="88"/>
      <c r="W685" s="88"/>
      <c r="X685" s="88"/>
      <c r="Y685" s="88"/>
      <c r="Z685" s="88"/>
      <c r="AA685" s="88"/>
    </row>
    <row r="686">
      <c r="A686" s="88"/>
      <c r="B686" s="88"/>
      <c r="C686" s="88"/>
      <c r="D686" s="88"/>
      <c r="E686" s="88"/>
      <c r="F686" s="88"/>
      <c r="G686" s="88"/>
      <c r="H686" s="88"/>
      <c r="I686" s="88"/>
      <c r="J686" s="88"/>
      <c r="K686" s="88"/>
      <c r="L686" s="88"/>
      <c r="M686" s="88"/>
      <c r="N686" s="88"/>
      <c r="O686" s="88"/>
      <c r="P686" s="88"/>
      <c r="Q686" s="88"/>
      <c r="R686" s="88"/>
      <c r="S686" s="88"/>
      <c r="T686" s="88"/>
      <c r="U686" s="88"/>
      <c r="V686" s="88"/>
      <c r="W686" s="88"/>
      <c r="X686" s="88"/>
      <c r="Y686" s="88"/>
      <c r="Z686" s="88"/>
      <c r="AA686" s="88"/>
    </row>
    <row r="687">
      <c r="A687" s="88"/>
      <c r="B687" s="88"/>
      <c r="C687" s="88"/>
      <c r="D687" s="88"/>
      <c r="E687" s="88"/>
      <c r="F687" s="88"/>
      <c r="G687" s="88"/>
      <c r="H687" s="88"/>
      <c r="I687" s="88"/>
      <c r="J687" s="88"/>
      <c r="K687" s="88"/>
      <c r="L687" s="88"/>
      <c r="M687" s="88"/>
      <c r="N687" s="88"/>
      <c r="O687" s="88"/>
      <c r="P687" s="88"/>
      <c r="Q687" s="88"/>
      <c r="R687" s="88"/>
      <c r="S687" s="88"/>
      <c r="T687" s="88"/>
      <c r="U687" s="88"/>
      <c r="V687" s="88"/>
      <c r="W687" s="88"/>
      <c r="X687" s="88"/>
      <c r="Y687" s="88"/>
      <c r="Z687" s="88"/>
      <c r="AA687" s="88"/>
    </row>
    <row r="688">
      <c r="A688" s="88"/>
      <c r="B688" s="88"/>
      <c r="C688" s="88"/>
      <c r="D688" s="88"/>
      <c r="E688" s="88"/>
      <c r="F688" s="88"/>
      <c r="G688" s="88"/>
      <c r="H688" s="88"/>
      <c r="I688" s="88"/>
      <c r="J688" s="88"/>
      <c r="K688" s="88"/>
      <c r="L688" s="88"/>
      <c r="M688" s="88"/>
      <c r="N688" s="88"/>
      <c r="O688" s="88"/>
      <c r="P688" s="88"/>
      <c r="Q688" s="88"/>
      <c r="R688" s="88"/>
      <c r="S688" s="88"/>
      <c r="T688" s="88"/>
      <c r="U688" s="88"/>
      <c r="V688" s="88"/>
      <c r="W688" s="88"/>
      <c r="X688" s="88"/>
      <c r="Y688" s="88"/>
      <c r="Z688" s="88"/>
      <c r="AA688" s="88"/>
    </row>
    <row r="689">
      <c r="A689" s="88"/>
      <c r="B689" s="88"/>
      <c r="C689" s="88"/>
      <c r="D689" s="88"/>
      <c r="E689" s="88"/>
      <c r="F689" s="88"/>
      <c r="G689" s="88"/>
      <c r="H689" s="88"/>
      <c r="I689" s="88"/>
      <c r="J689" s="88"/>
      <c r="K689" s="88"/>
      <c r="L689" s="88"/>
      <c r="M689" s="88"/>
      <c r="N689" s="88"/>
      <c r="O689" s="88"/>
      <c r="P689" s="88"/>
      <c r="Q689" s="88"/>
      <c r="R689" s="88"/>
      <c r="S689" s="88"/>
      <c r="T689" s="88"/>
      <c r="U689" s="88"/>
      <c r="V689" s="88"/>
      <c r="W689" s="88"/>
      <c r="X689" s="88"/>
      <c r="Y689" s="88"/>
      <c r="Z689" s="88"/>
      <c r="AA689" s="88"/>
    </row>
    <row r="690">
      <c r="A690" s="88"/>
      <c r="B690" s="88"/>
      <c r="C690" s="88"/>
      <c r="D690" s="88"/>
      <c r="E690" s="88"/>
      <c r="F690" s="88"/>
      <c r="G690" s="88"/>
      <c r="H690" s="88"/>
      <c r="I690" s="88"/>
      <c r="J690" s="88"/>
      <c r="K690" s="88"/>
      <c r="L690" s="88"/>
      <c r="M690" s="88"/>
      <c r="N690" s="88"/>
      <c r="O690" s="88"/>
      <c r="P690" s="88"/>
      <c r="Q690" s="88"/>
      <c r="R690" s="88"/>
      <c r="S690" s="88"/>
      <c r="T690" s="88"/>
      <c r="U690" s="88"/>
      <c r="V690" s="88"/>
      <c r="W690" s="88"/>
      <c r="X690" s="88"/>
      <c r="Y690" s="88"/>
      <c r="Z690" s="88"/>
      <c r="AA690" s="88"/>
    </row>
    <row r="691">
      <c r="A691" s="88"/>
      <c r="B691" s="88"/>
      <c r="C691" s="88"/>
      <c r="D691" s="88"/>
      <c r="E691" s="88"/>
      <c r="F691" s="88"/>
      <c r="G691" s="88"/>
      <c r="H691" s="88"/>
      <c r="I691" s="88"/>
      <c r="J691" s="88"/>
      <c r="K691" s="88"/>
      <c r="L691" s="88"/>
      <c r="M691" s="88"/>
      <c r="N691" s="88"/>
      <c r="O691" s="88"/>
      <c r="P691" s="88"/>
      <c r="Q691" s="88"/>
      <c r="R691" s="88"/>
      <c r="S691" s="88"/>
      <c r="T691" s="88"/>
      <c r="U691" s="88"/>
      <c r="V691" s="88"/>
      <c r="W691" s="88"/>
      <c r="X691" s="88"/>
      <c r="Y691" s="88"/>
      <c r="Z691" s="88"/>
      <c r="AA691" s="88"/>
    </row>
    <row r="692">
      <c r="A692" s="88"/>
      <c r="B692" s="88"/>
      <c r="C692" s="88"/>
      <c r="D692" s="88"/>
      <c r="E692" s="88"/>
      <c r="F692" s="88"/>
      <c r="G692" s="88"/>
      <c r="H692" s="88"/>
      <c r="I692" s="88"/>
      <c r="J692" s="88"/>
      <c r="K692" s="88"/>
      <c r="L692" s="88"/>
      <c r="M692" s="88"/>
      <c r="N692" s="88"/>
      <c r="O692" s="88"/>
      <c r="P692" s="88"/>
      <c r="Q692" s="88"/>
      <c r="R692" s="88"/>
      <c r="S692" s="88"/>
      <c r="T692" s="88"/>
      <c r="U692" s="88"/>
      <c r="V692" s="88"/>
      <c r="W692" s="88"/>
      <c r="X692" s="88"/>
      <c r="Y692" s="88"/>
      <c r="Z692" s="88"/>
      <c r="AA692" s="88"/>
    </row>
    <row r="693">
      <c r="A693" s="88"/>
      <c r="B693" s="88"/>
      <c r="C693" s="88"/>
      <c r="D693" s="88"/>
      <c r="E693" s="88"/>
      <c r="F693" s="88"/>
      <c r="G693" s="88"/>
      <c r="H693" s="88"/>
      <c r="I693" s="88"/>
      <c r="J693" s="88"/>
      <c r="K693" s="88"/>
      <c r="L693" s="88"/>
      <c r="M693" s="88"/>
      <c r="N693" s="88"/>
      <c r="O693" s="88"/>
      <c r="P693" s="88"/>
      <c r="Q693" s="88"/>
      <c r="R693" s="88"/>
      <c r="S693" s="88"/>
      <c r="T693" s="88"/>
      <c r="U693" s="88"/>
      <c r="V693" s="88"/>
      <c r="W693" s="88"/>
      <c r="X693" s="88"/>
      <c r="Y693" s="88"/>
      <c r="Z693" s="88"/>
      <c r="AA693" s="88"/>
    </row>
    <row r="694">
      <c r="A694" s="88"/>
      <c r="B694" s="88"/>
      <c r="C694" s="88"/>
      <c r="D694" s="88"/>
      <c r="E694" s="88"/>
      <c r="F694" s="88"/>
      <c r="G694" s="88"/>
      <c r="H694" s="88"/>
      <c r="I694" s="88"/>
      <c r="J694" s="88"/>
      <c r="K694" s="88"/>
      <c r="L694" s="88"/>
      <c r="M694" s="88"/>
      <c r="N694" s="88"/>
      <c r="O694" s="88"/>
      <c r="P694" s="88"/>
      <c r="Q694" s="88"/>
      <c r="R694" s="88"/>
      <c r="S694" s="88"/>
      <c r="T694" s="88"/>
      <c r="U694" s="88"/>
      <c r="V694" s="88"/>
      <c r="W694" s="88"/>
      <c r="X694" s="88"/>
      <c r="Y694" s="88"/>
      <c r="Z694" s="88"/>
      <c r="AA694" s="88"/>
    </row>
    <row r="695">
      <c r="A695" s="88"/>
      <c r="B695" s="88"/>
      <c r="C695" s="88"/>
      <c r="D695" s="88"/>
      <c r="E695" s="88"/>
      <c r="F695" s="88"/>
      <c r="G695" s="88"/>
      <c r="H695" s="88"/>
      <c r="I695" s="88"/>
      <c r="J695" s="88"/>
      <c r="K695" s="88"/>
      <c r="L695" s="88"/>
      <c r="M695" s="88"/>
      <c r="N695" s="88"/>
      <c r="O695" s="88"/>
      <c r="P695" s="88"/>
      <c r="Q695" s="88"/>
      <c r="R695" s="88"/>
      <c r="S695" s="88"/>
      <c r="T695" s="88"/>
      <c r="U695" s="88"/>
      <c r="V695" s="88"/>
      <c r="W695" s="88"/>
      <c r="X695" s="88"/>
      <c r="Y695" s="88"/>
      <c r="Z695" s="88"/>
      <c r="AA695" s="88"/>
    </row>
    <row r="696">
      <c r="A696" s="88"/>
      <c r="B696" s="88"/>
      <c r="C696" s="88"/>
      <c r="D696" s="88"/>
      <c r="E696" s="88"/>
      <c r="F696" s="88"/>
      <c r="G696" s="88"/>
      <c r="H696" s="88"/>
      <c r="I696" s="88"/>
      <c r="J696" s="88"/>
      <c r="K696" s="88"/>
      <c r="L696" s="88"/>
      <c r="M696" s="88"/>
      <c r="N696" s="88"/>
      <c r="O696" s="88"/>
      <c r="P696" s="88"/>
      <c r="Q696" s="88"/>
      <c r="R696" s="88"/>
      <c r="S696" s="88"/>
      <c r="T696" s="88"/>
      <c r="U696" s="88"/>
      <c r="V696" s="88"/>
      <c r="W696" s="88"/>
      <c r="X696" s="88"/>
      <c r="Y696" s="88"/>
      <c r="Z696" s="88"/>
      <c r="AA696" s="88"/>
    </row>
    <row r="697">
      <c r="A697" s="88"/>
      <c r="B697" s="88"/>
      <c r="C697" s="88"/>
      <c r="D697" s="88"/>
      <c r="E697" s="88"/>
      <c r="F697" s="88"/>
      <c r="G697" s="88"/>
      <c r="H697" s="88"/>
      <c r="I697" s="88"/>
      <c r="J697" s="88"/>
      <c r="K697" s="88"/>
      <c r="L697" s="88"/>
      <c r="M697" s="88"/>
      <c r="N697" s="88"/>
      <c r="O697" s="88"/>
      <c r="P697" s="88"/>
      <c r="Q697" s="88"/>
      <c r="R697" s="88"/>
      <c r="S697" s="88"/>
      <c r="T697" s="88"/>
      <c r="U697" s="88"/>
      <c r="V697" s="88"/>
      <c r="W697" s="88"/>
      <c r="X697" s="88"/>
      <c r="Y697" s="88"/>
      <c r="Z697" s="88"/>
      <c r="AA697" s="88"/>
    </row>
    <row r="698">
      <c r="A698" s="88"/>
      <c r="B698" s="88"/>
      <c r="C698" s="88"/>
      <c r="D698" s="88"/>
      <c r="E698" s="88"/>
      <c r="F698" s="88"/>
      <c r="G698" s="88"/>
      <c r="H698" s="88"/>
      <c r="I698" s="88"/>
      <c r="J698" s="88"/>
      <c r="K698" s="88"/>
      <c r="L698" s="88"/>
      <c r="M698" s="88"/>
      <c r="N698" s="88"/>
      <c r="O698" s="88"/>
      <c r="P698" s="88"/>
      <c r="Q698" s="88"/>
      <c r="R698" s="88"/>
      <c r="S698" s="88"/>
      <c r="T698" s="88"/>
      <c r="U698" s="88"/>
      <c r="V698" s="88"/>
      <c r="W698" s="88"/>
      <c r="X698" s="88"/>
      <c r="Y698" s="88"/>
      <c r="Z698" s="88"/>
      <c r="AA698" s="88"/>
    </row>
    <row r="699">
      <c r="A699" s="88"/>
      <c r="B699" s="88"/>
      <c r="C699" s="88"/>
      <c r="D699" s="88"/>
      <c r="E699" s="88"/>
      <c r="F699" s="88"/>
      <c r="G699" s="88"/>
      <c r="H699" s="88"/>
      <c r="I699" s="88"/>
      <c r="J699" s="88"/>
      <c r="K699" s="88"/>
      <c r="L699" s="88"/>
      <c r="M699" s="88"/>
      <c r="N699" s="88"/>
      <c r="O699" s="88"/>
      <c r="P699" s="88"/>
      <c r="Q699" s="88"/>
      <c r="R699" s="88"/>
      <c r="S699" s="88"/>
      <c r="T699" s="88"/>
      <c r="U699" s="88"/>
      <c r="V699" s="88"/>
      <c r="W699" s="88"/>
      <c r="X699" s="88"/>
      <c r="Y699" s="88"/>
      <c r="Z699" s="88"/>
      <c r="AA699" s="88"/>
    </row>
    <row r="700">
      <c r="A700" s="88"/>
      <c r="B700" s="88"/>
      <c r="C700" s="88"/>
      <c r="D700" s="88"/>
      <c r="E700" s="88"/>
      <c r="F700" s="88"/>
      <c r="G700" s="88"/>
      <c r="H700" s="88"/>
      <c r="I700" s="88"/>
      <c r="J700" s="88"/>
      <c r="K700" s="88"/>
      <c r="L700" s="88"/>
      <c r="M700" s="88"/>
      <c r="N700" s="88"/>
      <c r="O700" s="88"/>
      <c r="P700" s="88"/>
      <c r="Q700" s="88"/>
      <c r="R700" s="88"/>
      <c r="S700" s="88"/>
      <c r="T700" s="88"/>
      <c r="U700" s="88"/>
      <c r="V700" s="88"/>
      <c r="W700" s="88"/>
      <c r="X700" s="88"/>
      <c r="Y700" s="88"/>
      <c r="Z700" s="88"/>
      <c r="AA700" s="88"/>
    </row>
    <row r="701">
      <c r="A701" s="88"/>
      <c r="B701" s="88"/>
      <c r="C701" s="88"/>
      <c r="D701" s="88"/>
      <c r="E701" s="88"/>
      <c r="F701" s="88"/>
      <c r="G701" s="88"/>
      <c r="H701" s="88"/>
      <c r="I701" s="88"/>
      <c r="J701" s="88"/>
      <c r="K701" s="88"/>
      <c r="L701" s="88"/>
      <c r="M701" s="88"/>
      <c r="N701" s="88"/>
      <c r="O701" s="88"/>
      <c r="P701" s="88"/>
      <c r="Q701" s="88"/>
      <c r="R701" s="88"/>
      <c r="S701" s="88"/>
      <c r="T701" s="88"/>
      <c r="U701" s="88"/>
      <c r="V701" s="88"/>
      <c r="W701" s="88"/>
      <c r="X701" s="88"/>
      <c r="Y701" s="88"/>
      <c r="Z701" s="88"/>
      <c r="AA701" s="88"/>
    </row>
    <row r="702">
      <c r="A702" s="88"/>
      <c r="B702" s="88"/>
      <c r="C702" s="88"/>
      <c r="D702" s="88"/>
      <c r="E702" s="88"/>
      <c r="F702" s="88"/>
      <c r="G702" s="88"/>
      <c r="H702" s="88"/>
      <c r="I702" s="88"/>
      <c r="J702" s="88"/>
      <c r="K702" s="88"/>
      <c r="L702" s="88"/>
      <c r="M702" s="88"/>
      <c r="N702" s="88"/>
      <c r="O702" s="88"/>
      <c r="P702" s="88"/>
      <c r="Q702" s="88"/>
      <c r="R702" s="88"/>
      <c r="S702" s="88"/>
      <c r="T702" s="88"/>
      <c r="U702" s="88"/>
      <c r="V702" s="88"/>
      <c r="W702" s="88"/>
      <c r="X702" s="88"/>
      <c r="Y702" s="88"/>
      <c r="Z702" s="88"/>
      <c r="AA702" s="88"/>
    </row>
    <row r="703">
      <c r="A703" s="88"/>
      <c r="B703" s="88"/>
      <c r="C703" s="88"/>
      <c r="D703" s="88"/>
      <c r="E703" s="88"/>
      <c r="F703" s="88"/>
      <c r="G703" s="88"/>
      <c r="H703" s="88"/>
      <c r="I703" s="88"/>
      <c r="J703" s="88"/>
      <c r="K703" s="88"/>
      <c r="L703" s="88"/>
      <c r="M703" s="88"/>
      <c r="N703" s="88"/>
      <c r="O703" s="88"/>
      <c r="P703" s="88"/>
      <c r="Q703" s="88"/>
      <c r="R703" s="88"/>
      <c r="S703" s="88"/>
      <c r="T703" s="88"/>
      <c r="U703" s="88"/>
      <c r="V703" s="88"/>
      <c r="W703" s="88"/>
      <c r="X703" s="88"/>
      <c r="Y703" s="88"/>
      <c r="Z703" s="88"/>
      <c r="AA703" s="88"/>
    </row>
    <row r="704">
      <c r="A704" s="88"/>
      <c r="B704" s="88"/>
      <c r="C704" s="88"/>
      <c r="D704" s="88"/>
      <c r="E704" s="88"/>
      <c r="F704" s="88"/>
      <c r="G704" s="88"/>
      <c r="H704" s="88"/>
      <c r="I704" s="88"/>
      <c r="J704" s="88"/>
      <c r="K704" s="88"/>
      <c r="L704" s="88"/>
      <c r="M704" s="88"/>
      <c r="N704" s="88"/>
      <c r="O704" s="88"/>
      <c r="P704" s="88"/>
      <c r="Q704" s="88"/>
      <c r="R704" s="88"/>
      <c r="S704" s="88"/>
      <c r="T704" s="88"/>
      <c r="U704" s="88"/>
      <c r="V704" s="88"/>
      <c r="W704" s="88"/>
      <c r="X704" s="88"/>
      <c r="Y704" s="88"/>
      <c r="Z704" s="88"/>
      <c r="AA704" s="88"/>
    </row>
    <row r="705">
      <c r="A705" s="88"/>
      <c r="B705" s="88"/>
      <c r="C705" s="88"/>
      <c r="D705" s="88"/>
      <c r="E705" s="88"/>
      <c r="F705" s="88"/>
      <c r="G705" s="88"/>
      <c r="H705" s="88"/>
      <c r="I705" s="88"/>
      <c r="J705" s="88"/>
      <c r="K705" s="88"/>
      <c r="L705" s="88"/>
      <c r="M705" s="88"/>
      <c r="N705" s="88"/>
      <c r="O705" s="88"/>
      <c r="P705" s="88"/>
      <c r="Q705" s="88"/>
      <c r="R705" s="88"/>
      <c r="S705" s="88"/>
      <c r="T705" s="88"/>
      <c r="U705" s="88"/>
      <c r="V705" s="88"/>
      <c r="W705" s="88"/>
      <c r="X705" s="88"/>
      <c r="Y705" s="88"/>
      <c r="Z705" s="88"/>
      <c r="AA705" s="88"/>
    </row>
    <row r="706">
      <c r="A706" s="88"/>
      <c r="B706" s="88"/>
      <c r="C706" s="88"/>
      <c r="D706" s="88"/>
      <c r="E706" s="88"/>
      <c r="F706" s="88"/>
      <c r="G706" s="88"/>
      <c r="H706" s="88"/>
      <c r="I706" s="88"/>
      <c r="J706" s="88"/>
      <c r="K706" s="88"/>
      <c r="L706" s="88"/>
      <c r="M706" s="88"/>
      <c r="N706" s="88"/>
      <c r="O706" s="88"/>
      <c r="P706" s="88"/>
      <c r="Q706" s="88"/>
      <c r="R706" s="88"/>
      <c r="S706" s="88"/>
      <c r="T706" s="88"/>
      <c r="U706" s="88"/>
      <c r="V706" s="88"/>
      <c r="W706" s="88"/>
      <c r="X706" s="88"/>
      <c r="Y706" s="88"/>
      <c r="Z706" s="88"/>
      <c r="AA706" s="88"/>
    </row>
    <row r="707">
      <c r="A707" s="88"/>
      <c r="B707" s="88"/>
      <c r="C707" s="88"/>
      <c r="D707" s="88"/>
      <c r="E707" s="88"/>
      <c r="F707" s="88"/>
      <c r="G707" s="88"/>
      <c r="H707" s="88"/>
      <c r="I707" s="88"/>
      <c r="J707" s="88"/>
      <c r="K707" s="88"/>
      <c r="L707" s="88"/>
      <c r="M707" s="88"/>
      <c r="N707" s="88"/>
      <c r="O707" s="88"/>
      <c r="P707" s="88"/>
      <c r="Q707" s="88"/>
      <c r="R707" s="88"/>
      <c r="S707" s="88"/>
      <c r="T707" s="88"/>
      <c r="U707" s="88"/>
      <c r="V707" s="88"/>
      <c r="W707" s="88"/>
      <c r="X707" s="88"/>
      <c r="Y707" s="88"/>
      <c r="Z707" s="88"/>
      <c r="AA707" s="88"/>
    </row>
    <row r="708">
      <c r="A708" s="88"/>
      <c r="B708" s="88"/>
      <c r="C708" s="88"/>
      <c r="D708" s="88"/>
      <c r="E708" s="88"/>
      <c r="F708" s="88"/>
      <c r="G708" s="88"/>
      <c r="H708" s="88"/>
      <c r="I708" s="88"/>
      <c r="J708" s="88"/>
      <c r="K708" s="88"/>
      <c r="L708" s="88"/>
      <c r="M708" s="88"/>
      <c r="N708" s="88"/>
      <c r="O708" s="88"/>
      <c r="P708" s="88"/>
      <c r="Q708" s="88"/>
      <c r="R708" s="88"/>
      <c r="S708" s="88"/>
      <c r="T708" s="88"/>
      <c r="U708" s="88"/>
      <c r="V708" s="88"/>
      <c r="W708" s="88"/>
      <c r="X708" s="88"/>
      <c r="Y708" s="88"/>
      <c r="Z708" s="88"/>
      <c r="AA708" s="88"/>
    </row>
    <row r="709">
      <c r="A709" s="88"/>
      <c r="B709" s="88"/>
      <c r="C709" s="88"/>
      <c r="D709" s="88"/>
      <c r="E709" s="88"/>
      <c r="F709" s="88"/>
      <c r="G709" s="88"/>
      <c r="H709" s="88"/>
      <c r="I709" s="88"/>
      <c r="J709" s="88"/>
      <c r="K709" s="88"/>
      <c r="L709" s="88"/>
      <c r="M709" s="88"/>
      <c r="N709" s="88"/>
      <c r="O709" s="88"/>
      <c r="P709" s="88"/>
      <c r="Q709" s="88"/>
      <c r="R709" s="88"/>
      <c r="S709" s="88"/>
      <c r="T709" s="88"/>
      <c r="U709" s="88"/>
      <c r="V709" s="88"/>
      <c r="W709" s="88"/>
      <c r="X709" s="88"/>
      <c r="Y709" s="88"/>
      <c r="Z709" s="88"/>
      <c r="AA709" s="88"/>
    </row>
    <row r="710">
      <c r="A710" s="88"/>
      <c r="B710" s="88"/>
      <c r="C710" s="88"/>
      <c r="D710" s="88"/>
      <c r="E710" s="88"/>
      <c r="F710" s="88"/>
      <c r="G710" s="88"/>
      <c r="H710" s="88"/>
      <c r="I710" s="88"/>
      <c r="J710" s="88"/>
      <c r="K710" s="88"/>
      <c r="L710" s="88"/>
      <c r="M710" s="88"/>
      <c r="N710" s="88"/>
      <c r="O710" s="88"/>
      <c r="P710" s="88"/>
      <c r="Q710" s="88"/>
      <c r="R710" s="88"/>
      <c r="S710" s="88"/>
      <c r="T710" s="88"/>
      <c r="U710" s="88"/>
      <c r="V710" s="88"/>
      <c r="W710" s="88"/>
      <c r="X710" s="88"/>
      <c r="Y710" s="88"/>
      <c r="Z710" s="88"/>
      <c r="AA710" s="88"/>
    </row>
    <row r="711">
      <c r="A711" s="88"/>
      <c r="B711" s="88"/>
      <c r="C711" s="88"/>
      <c r="D711" s="88"/>
      <c r="E711" s="88"/>
      <c r="F711" s="88"/>
      <c r="G711" s="88"/>
      <c r="H711" s="88"/>
      <c r="I711" s="88"/>
      <c r="J711" s="88"/>
      <c r="K711" s="88"/>
      <c r="L711" s="88"/>
      <c r="M711" s="88"/>
      <c r="N711" s="88"/>
      <c r="O711" s="88"/>
      <c r="P711" s="88"/>
      <c r="Q711" s="88"/>
      <c r="R711" s="88"/>
      <c r="S711" s="88"/>
      <c r="T711" s="88"/>
      <c r="U711" s="88"/>
      <c r="V711" s="88"/>
      <c r="W711" s="88"/>
      <c r="X711" s="88"/>
      <c r="Y711" s="88"/>
      <c r="Z711" s="88"/>
      <c r="AA711" s="88"/>
    </row>
    <row r="712">
      <c r="A712" s="88"/>
      <c r="B712" s="88"/>
      <c r="C712" s="88"/>
      <c r="D712" s="88"/>
      <c r="E712" s="88"/>
      <c r="F712" s="88"/>
      <c r="G712" s="88"/>
      <c r="H712" s="88"/>
      <c r="I712" s="88"/>
      <c r="J712" s="88"/>
      <c r="K712" s="88"/>
      <c r="L712" s="88"/>
      <c r="M712" s="88"/>
      <c r="N712" s="88"/>
      <c r="O712" s="88"/>
      <c r="P712" s="88"/>
      <c r="Q712" s="88"/>
      <c r="R712" s="88"/>
      <c r="S712" s="88"/>
      <c r="T712" s="88"/>
      <c r="U712" s="88"/>
      <c r="V712" s="88"/>
      <c r="W712" s="88"/>
      <c r="X712" s="88"/>
      <c r="Y712" s="88"/>
      <c r="Z712" s="88"/>
      <c r="AA712" s="88"/>
    </row>
    <row r="713">
      <c r="A713" s="88"/>
      <c r="B713" s="88"/>
      <c r="C713" s="88"/>
      <c r="D713" s="88"/>
      <c r="E713" s="88"/>
      <c r="F713" s="88"/>
      <c r="G713" s="88"/>
      <c r="H713" s="88"/>
      <c r="I713" s="88"/>
      <c r="J713" s="88"/>
      <c r="K713" s="88"/>
      <c r="L713" s="88"/>
      <c r="M713" s="88"/>
      <c r="N713" s="88"/>
      <c r="O713" s="88"/>
      <c r="P713" s="88"/>
      <c r="Q713" s="88"/>
      <c r="R713" s="88"/>
      <c r="S713" s="88"/>
      <c r="T713" s="88"/>
      <c r="U713" s="88"/>
      <c r="V713" s="88"/>
      <c r="W713" s="88"/>
      <c r="X713" s="88"/>
      <c r="Y713" s="88"/>
      <c r="Z713" s="88"/>
      <c r="AA713" s="88"/>
    </row>
    <row r="714">
      <c r="A714" s="88"/>
      <c r="B714" s="88"/>
      <c r="C714" s="88"/>
      <c r="D714" s="88"/>
      <c r="E714" s="88"/>
      <c r="F714" s="88"/>
      <c r="G714" s="88"/>
      <c r="H714" s="88"/>
      <c r="I714" s="88"/>
      <c r="J714" s="88"/>
      <c r="K714" s="88"/>
      <c r="L714" s="88"/>
      <c r="M714" s="88"/>
      <c r="N714" s="88"/>
      <c r="O714" s="88"/>
      <c r="P714" s="88"/>
      <c r="Q714" s="88"/>
      <c r="R714" s="88"/>
      <c r="S714" s="88"/>
      <c r="T714" s="88"/>
      <c r="U714" s="88"/>
      <c r="V714" s="88"/>
      <c r="W714" s="88"/>
      <c r="X714" s="88"/>
      <c r="Y714" s="88"/>
      <c r="Z714" s="88"/>
      <c r="AA714" s="88"/>
    </row>
    <row r="715">
      <c r="A715" s="88"/>
      <c r="B715" s="88"/>
      <c r="C715" s="88"/>
      <c r="D715" s="88"/>
      <c r="E715" s="88"/>
      <c r="F715" s="88"/>
      <c r="G715" s="88"/>
      <c r="H715" s="88"/>
      <c r="I715" s="88"/>
      <c r="J715" s="88"/>
      <c r="K715" s="88"/>
      <c r="L715" s="88"/>
      <c r="M715" s="88"/>
      <c r="N715" s="88"/>
      <c r="O715" s="88"/>
      <c r="P715" s="88"/>
      <c r="Q715" s="88"/>
      <c r="R715" s="88"/>
      <c r="S715" s="88"/>
      <c r="T715" s="88"/>
      <c r="U715" s="88"/>
      <c r="V715" s="88"/>
      <c r="W715" s="88"/>
      <c r="X715" s="88"/>
      <c r="Y715" s="88"/>
      <c r="Z715" s="88"/>
      <c r="AA715" s="88"/>
    </row>
    <row r="716">
      <c r="A716" s="88"/>
      <c r="B716" s="88"/>
      <c r="C716" s="88"/>
      <c r="D716" s="88"/>
      <c r="E716" s="88"/>
      <c r="F716" s="88"/>
      <c r="G716" s="88"/>
      <c r="H716" s="88"/>
      <c r="I716" s="88"/>
      <c r="J716" s="88"/>
      <c r="K716" s="88"/>
      <c r="L716" s="88"/>
      <c r="M716" s="88"/>
      <c r="N716" s="88"/>
      <c r="O716" s="88"/>
      <c r="P716" s="88"/>
      <c r="Q716" s="88"/>
      <c r="R716" s="88"/>
      <c r="S716" s="88"/>
      <c r="T716" s="88"/>
      <c r="U716" s="88"/>
      <c r="V716" s="88"/>
      <c r="W716" s="88"/>
      <c r="X716" s="88"/>
      <c r="Y716" s="88"/>
      <c r="Z716" s="88"/>
      <c r="AA716" s="88"/>
    </row>
    <row r="717">
      <c r="A717" s="88"/>
      <c r="B717" s="88"/>
      <c r="C717" s="88"/>
      <c r="D717" s="88"/>
      <c r="E717" s="88"/>
      <c r="F717" s="88"/>
      <c r="G717" s="88"/>
      <c r="H717" s="88"/>
      <c r="I717" s="88"/>
      <c r="J717" s="88"/>
      <c r="K717" s="88"/>
      <c r="L717" s="88"/>
      <c r="M717" s="88"/>
      <c r="N717" s="88"/>
      <c r="O717" s="88"/>
      <c r="P717" s="88"/>
      <c r="Q717" s="88"/>
      <c r="R717" s="88"/>
      <c r="S717" s="88"/>
      <c r="T717" s="88"/>
      <c r="U717" s="88"/>
      <c r="V717" s="88"/>
      <c r="W717" s="88"/>
      <c r="X717" s="88"/>
      <c r="Y717" s="88"/>
      <c r="Z717" s="88"/>
      <c r="AA717" s="88"/>
    </row>
    <row r="718">
      <c r="A718" s="88"/>
      <c r="B718" s="88"/>
      <c r="C718" s="88"/>
      <c r="D718" s="88"/>
      <c r="E718" s="88"/>
      <c r="F718" s="88"/>
      <c r="G718" s="88"/>
      <c r="H718" s="88"/>
      <c r="I718" s="88"/>
      <c r="J718" s="88"/>
      <c r="K718" s="88"/>
      <c r="L718" s="88"/>
      <c r="M718" s="88"/>
      <c r="N718" s="88"/>
      <c r="O718" s="88"/>
      <c r="P718" s="88"/>
      <c r="Q718" s="88"/>
      <c r="R718" s="88"/>
      <c r="S718" s="88"/>
      <c r="T718" s="88"/>
      <c r="U718" s="88"/>
      <c r="V718" s="88"/>
      <c r="W718" s="88"/>
      <c r="X718" s="88"/>
      <c r="Y718" s="88"/>
      <c r="Z718" s="88"/>
      <c r="AA718" s="88"/>
    </row>
    <row r="719">
      <c r="A719" s="88"/>
      <c r="B719" s="88"/>
      <c r="C719" s="88"/>
      <c r="D719" s="88"/>
      <c r="E719" s="88"/>
      <c r="F719" s="88"/>
      <c r="G719" s="88"/>
      <c r="H719" s="88"/>
      <c r="I719" s="88"/>
      <c r="J719" s="88"/>
      <c r="K719" s="88"/>
      <c r="L719" s="88"/>
      <c r="M719" s="88"/>
      <c r="N719" s="88"/>
      <c r="O719" s="88"/>
      <c r="P719" s="88"/>
      <c r="Q719" s="88"/>
      <c r="R719" s="88"/>
      <c r="S719" s="88"/>
      <c r="T719" s="88"/>
      <c r="U719" s="88"/>
      <c r="V719" s="88"/>
      <c r="W719" s="88"/>
      <c r="X719" s="88"/>
      <c r="Y719" s="88"/>
      <c r="Z719" s="88"/>
      <c r="AA719" s="88"/>
    </row>
    <row r="720">
      <c r="A720" s="88"/>
      <c r="B720" s="88"/>
      <c r="C720" s="88"/>
      <c r="D720" s="88"/>
      <c r="E720" s="88"/>
      <c r="F720" s="88"/>
      <c r="G720" s="88"/>
      <c r="H720" s="88"/>
      <c r="I720" s="88"/>
      <c r="J720" s="88"/>
      <c r="K720" s="88"/>
      <c r="L720" s="88"/>
      <c r="M720" s="88"/>
      <c r="N720" s="88"/>
      <c r="O720" s="88"/>
      <c r="P720" s="88"/>
      <c r="Q720" s="88"/>
      <c r="R720" s="88"/>
      <c r="S720" s="88"/>
      <c r="T720" s="88"/>
      <c r="U720" s="88"/>
      <c r="V720" s="88"/>
      <c r="W720" s="88"/>
      <c r="X720" s="88"/>
      <c r="Y720" s="88"/>
      <c r="Z720" s="88"/>
      <c r="AA720" s="88"/>
    </row>
    <row r="721">
      <c r="A721" s="88"/>
      <c r="B721" s="88"/>
      <c r="C721" s="88"/>
      <c r="D721" s="88"/>
      <c r="E721" s="88"/>
      <c r="F721" s="88"/>
      <c r="G721" s="88"/>
      <c r="H721" s="88"/>
      <c r="I721" s="88"/>
      <c r="J721" s="88"/>
      <c r="K721" s="88"/>
      <c r="L721" s="88"/>
      <c r="M721" s="88"/>
      <c r="N721" s="88"/>
      <c r="O721" s="88"/>
      <c r="P721" s="88"/>
      <c r="Q721" s="88"/>
      <c r="R721" s="88"/>
      <c r="S721" s="88"/>
      <c r="T721" s="88"/>
      <c r="U721" s="88"/>
      <c r="V721" s="88"/>
      <c r="W721" s="88"/>
      <c r="X721" s="88"/>
      <c r="Y721" s="88"/>
      <c r="Z721" s="88"/>
      <c r="AA721" s="88"/>
    </row>
    <row r="722">
      <c r="A722" s="88"/>
      <c r="B722" s="88"/>
      <c r="C722" s="88"/>
      <c r="D722" s="88"/>
      <c r="E722" s="88"/>
      <c r="F722" s="88"/>
      <c r="G722" s="88"/>
      <c r="H722" s="88"/>
      <c r="I722" s="88"/>
      <c r="J722" s="88"/>
      <c r="K722" s="88"/>
      <c r="L722" s="88"/>
      <c r="M722" s="88"/>
      <c r="N722" s="88"/>
      <c r="O722" s="88"/>
      <c r="P722" s="88"/>
      <c r="Q722" s="88"/>
      <c r="R722" s="88"/>
      <c r="S722" s="88"/>
      <c r="T722" s="88"/>
      <c r="U722" s="88"/>
      <c r="V722" s="88"/>
      <c r="W722" s="88"/>
      <c r="X722" s="88"/>
      <c r="Y722" s="88"/>
      <c r="Z722" s="88"/>
      <c r="AA722" s="88"/>
    </row>
    <row r="723">
      <c r="A723" s="88"/>
      <c r="B723" s="88"/>
      <c r="C723" s="88"/>
      <c r="D723" s="88"/>
      <c r="E723" s="88"/>
      <c r="F723" s="88"/>
      <c r="G723" s="88"/>
      <c r="H723" s="88"/>
      <c r="I723" s="88"/>
      <c r="J723" s="88"/>
      <c r="K723" s="88"/>
      <c r="L723" s="88"/>
      <c r="M723" s="88"/>
      <c r="N723" s="88"/>
      <c r="O723" s="88"/>
      <c r="P723" s="88"/>
      <c r="Q723" s="88"/>
      <c r="R723" s="88"/>
      <c r="S723" s="88"/>
      <c r="T723" s="88"/>
      <c r="U723" s="88"/>
      <c r="V723" s="88"/>
      <c r="W723" s="88"/>
      <c r="X723" s="88"/>
      <c r="Y723" s="88"/>
      <c r="Z723" s="88"/>
      <c r="AA723" s="88"/>
    </row>
    <row r="724">
      <c r="A724" s="88"/>
      <c r="B724" s="88"/>
      <c r="C724" s="88"/>
      <c r="D724" s="88"/>
      <c r="E724" s="88"/>
      <c r="F724" s="88"/>
      <c r="G724" s="88"/>
      <c r="H724" s="88"/>
      <c r="I724" s="88"/>
      <c r="J724" s="88"/>
      <c r="K724" s="88"/>
      <c r="L724" s="88"/>
      <c r="M724" s="88"/>
      <c r="N724" s="88"/>
      <c r="O724" s="88"/>
      <c r="P724" s="88"/>
      <c r="Q724" s="88"/>
      <c r="R724" s="88"/>
      <c r="S724" s="88"/>
      <c r="T724" s="88"/>
      <c r="U724" s="88"/>
      <c r="V724" s="88"/>
      <c r="W724" s="88"/>
      <c r="X724" s="88"/>
      <c r="Y724" s="88"/>
      <c r="Z724" s="88"/>
      <c r="AA724" s="88"/>
    </row>
    <row r="725">
      <c r="A725" s="88"/>
      <c r="B725" s="88"/>
      <c r="C725" s="88"/>
      <c r="D725" s="88"/>
      <c r="E725" s="88"/>
      <c r="F725" s="88"/>
      <c r="G725" s="88"/>
      <c r="H725" s="88"/>
      <c r="I725" s="88"/>
      <c r="J725" s="88"/>
      <c r="K725" s="88"/>
      <c r="L725" s="88"/>
      <c r="M725" s="88"/>
      <c r="N725" s="88"/>
      <c r="O725" s="88"/>
      <c r="P725" s="88"/>
      <c r="Q725" s="88"/>
      <c r="R725" s="88"/>
      <c r="S725" s="88"/>
      <c r="T725" s="88"/>
      <c r="U725" s="88"/>
      <c r="V725" s="88"/>
      <c r="W725" s="88"/>
      <c r="X725" s="88"/>
      <c r="Y725" s="88"/>
      <c r="Z725" s="88"/>
      <c r="AA725" s="88"/>
    </row>
    <row r="726">
      <c r="A726" s="88"/>
      <c r="B726" s="88"/>
      <c r="C726" s="88"/>
      <c r="D726" s="88"/>
      <c r="E726" s="88"/>
      <c r="F726" s="88"/>
      <c r="G726" s="88"/>
      <c r="H726" s="88"/>
      <c r="I726" s="88"/>
      <c r="J726" s="88"/>
      <c r="K726" s="88"/>
      <c r="L726" s="88"/>
      <c r="M726" s="88"/>
      <c r="N726" s="88"/>
      <c r="O726" s="88"/>
      <c r="P726" s="88"/>
      <c r="Q726" s="88"/>
      <c r="R726" s="88"/>
      <c r="S726" s="88"/>
      <c r="T726" s="88"/>
      <c r="U726" s="88"/>
      <c r="V726" s="88"/>
      <c r="W726" s="88"/>
      <c r="X726" s="88"/>
      <c r="Y726" s="88"/>
      <c r="Z726" s="88"/>
      <c r="AA726" s="88"/>
    </row>
    <row r="727">
      <c r="A727" s="88"/>
      <c r="B727" s="88"/>
      <c r="C727" s="88"/>
      <c r="D727" s="88"/>
      <c r="E727" s="88"/>
      <c r="F727" s="88"/>
      <c r="G727" s="88"/>
      <c r="H727" s="88"/>
      <c r="I727" s="88"/>
      <c r="J727" s="88"/>
      <c r="K727" s="88"/>
      <c r="L727" s="88"/>
      <c r="M727" s="88"/>
      <c r="N727" s="88"/>
      <c r="O727" s="88"/>
      <c r="P727" s="88"/>
      <c r="Q727" s="88"/>
      <c r="R727" s="88"/>
      <c r="S727" s="88"/>
      <c r="T727" s="88"/>
      <c r="U727" s="88"/>
      <c r="V727" s="88"/>
      <c r="W727" s="88"/>
      <c r="X727" s="88"/>
      <c r="Y727" s="88"/>
      <c r="Z727" s="88"/>
      <c r="AA727" s="88"/>
    </row>
    <row r="728">
      <c r="A728" s="88"/>
      <c r="B728" s="88"/>
      <c r="C728" s="88"/>
      <c r="D728" s="88"/>
      <c r="E728" s="88"/>
      <c r="F728" s="88"/>
      <c r="G728" s="88"/>
      <c r="H728" s="88"/>
      <c r="I728" s="88"/>
      <c r="J728" s="88"/>
      <c r="K728" s="88"/>
      <c r="L728" s="88"/>
      <c r="M728" s="88"/>
      <c r="N728" s="88"/>
      <c r="O728" s="88"/>
      <c r="P728" s="88"/>
      <c r="Q728" s="88"/>
      <c r="R728" s="88"/>
      <c r="S728" s="88"/>
      <c r="T728" s="88"/>
      <c r="U728" s="88"/>
      <c r="V728" s="88"/>
      <c r="W728" s="88"/>
      <c r="X728" s="88"/>
      <c r="Y728" s="88"/>
      <c r="Z728" s="88"/>
      <c r="AA728" s="88"/>
    </row>
    <row r="729">
      <c r="A729" s="88"/>
      <c r="B729" s="88"/>
      <c r="C729" s="88"/>
      <c r="D729" s="88"/>
      <c r="E729" s="88"/>
      <c r="F729" s="88"/>
      <c r="G729" s="88"/>
      <c r="H729" s="88"/>
      <c r="I729" s="88"/>
      <c r="J729" s="88"/>
      <c r="K729" s="88"/>
      <c r="L729" s="88"/>
      <c r="M729" s="88"/>
      <c r="N729" s="88"/>
      <c r="O729" s="88"/>
      <c r="P729" s="88"/>
      <c r="Q729" s="88"/>
      <c r="R729" s="88"/>
      <c r="S729" s="88"/>
      <c r="T729" s="88"/>
      <c r="U729" s="88"/>
      <c r="V729" s="88"/>
      <c r="W729" s="88"/>
      <c r="X729" s="88"/>
      <c r="Y729" s="88"/>
      <c r="Z729" s="88"/>
      <c r="AA729" s="88"/>
    </row>
    <row r="730">
      <c r="A730" s="88"/>
      <c r="B730" s="88"/>
      <c r="C730" s="88"/>
      <c r="D730" s="88"/>
      <c r="E730" s="88"/>
      <c r="F730" s="88"/>
      <c r="G730" s="88"/>
      <c r="H730" s="88"/>
      <c r="I730" s="88"/>
      <c r="J730" s="88"/>
      <c r="K730" s="88"/>
      <c r="L730" s="88"/>
      <c r="M730" s="88"/>
      <c r="N730" s="88"/>
      <c r="O730" s="88"/>
      <c r="P730" s="88"/>
      <c r="Q730" s="88"/>
      <c r="R730" s="88"/>
      <c r="S730" s="88"/>
      <c r="T730" s="88"/>
      <c r="U730" s="88"/>
      <c r="V730" s="88"/>
      <c r="W730" s="88"/>
      <c r="X730" s="88"/>
      <c r="Y730" s="88"/>
      <c r="Z730" s="88"/>
      <c r="AA730" s="88"/>
    </row>
    <row r="731">
      <c r="A731" s="88"/>
      <c r="B731" s="88"/>
      <c r="C731" s="88"/>
      <c r="D731" s="88"/>
      <c r="E731" s="88"/>
      <c r="F731" s="88"/>
      <c r="G731" s="88"/>
      <c r="H731" s="88"/>
      <c r="I731" s="88"/>
      <c r="J731" s="88"/>
      <c r="K731" s="88"/>
      <c r="L731" s="88"/>
      <c r="M731" s="88"/>
      <c r="N731" s="88"/>
      <c r="O731" s="88"/>
      <c r="P731" s="88"/>
      <c r="Q731" s="88"/>
      <c r="R731" s="88"/>
      <c r="S731" s="88"/>
      <c r="T731" s="88"/>
      <c r="U731" s="88"/>
      <c r="V731" s="88"/>
      <c r="W731" s="88"/>
      <c r="X731" s="88"/>
      <c r="Y731" s="88"/>
      <c r="Z731" s="88"/>
      <c r="AA731" s="88"/>
    </row>
    <row r="732">
      <c r="A732" s="88"/>
      <c r="B732" s="88"/>
      <c r="C732" s="88"/>
      <c r="D732" s="88"/>
      <c r="E732" s="88"/>
      <c r="F732" s="88"/>
      <c r="G732" s="88"/>
      <c r="H732" s="88"/>
      <c r="I732" s="88"/>
      <c r="J732" s="88"/>
      <c r="K732" s="88"/>
      <c r="L732" s="88"/>
      <c r="M732" s="88"/>
      <c r="N732" s="88"/>
      <c r="O732" s="88"/>
      <c r="P732" s="88"/>
      <c r="Q732" s="88"/>
      <c r="R732" s="88"/>
      <c r="S732" s="88"/>
      <c r="T732" s="88"/>
      <c r="U732" s="88"/>
      <c r="V732" s="88"/>
      <c r="W732" s="88"/>
      <c r="X732" s="88"/>
      <c r="Y732" s="88"/>
      <c r="Z732" s="88"/>
      <c r="AA732" s="88"/>
    </row>
    <row r="733">
      <c r="A733" s="88"/>
      <c r="B733" s="88"/>
      <c r="C733" s="88"/>
      <c r="D733" s="88"/>
      <c r="E733" s="88"/>
      <c r="F733" s="88"/>
      <c r="G733" s="88"/>
      <c r="H733" s="88"/>
      <c r="I733" s="88"/>
      <c r="J733" s="88"/>
      <c r="K733" s="88"/>
      <c r="L733" s="88"/>
      <c r="M733" s="88"/>
      <c r="N733" s="88"/>
      <c r="O733" s="88"/>
      <c r="P733" s="88"/>
      <c r="Q733" s="88"/>
      <c r="R733" s="88"/>
      <c r="S733" s="88"/>
      <c r="T733" s="88"/>
      <c r="U733" s="88"/>
      <c r="V733" s="88"/>
      <c r="W733" s="88"/>
      <c r="X733" s="88"/>
      <c r="Y733" s="88"/>
      <c r="Z733" s="88"/>
      <c r="AA733" s="88"/>
    </row>
    <row r="734">
      <c r="A734" s="88"/>
      <c r="B734" s="88"/>
      <c r="C734" s="88"/>
      <c r="D734" s="88"/>
      <c r="E734" s="88"/>
      <c r="F734" s="88"/>
      <c r="G734" s="88"/>
      <c r="H734" s="88"/>
      <c r="I734" s="88"/>
      <c r="J734" s="88"/>
      <c r="K734" s="88"/>
      <c r="L734" s="88"/>
      <c r="M734" s="88"/>
      <c r="N734" s="88"/>
      <c r="O734" s="88"/>
      <c r="P734" s="88"/>
      <c r="Q734" s="88"/>
      <c r="R734" s="88"/>
      <c r="S734" s="88"/>
      <c r="T734" s="88"/>
      <c r="U734" s="88"/>
      <c r="V734" s="88"/>
      <c r="W734" s="88"/>
      <c r="X734" s="88"/>
      <c r="Y734" s="88"/>
      <c r="Z734" s="88"/>
      <c r="AA734" s="88"/>
    </row>
    <row r="735">
      <c r="A735" s="88"/>
      <c r="B735" s="88"/>
      <c r="C735" s="88"/>
      <c r="D735" s="88"/>
      <c r="E735" s="88"/>
      <c r="F735" s="88"/>
      <c r="G735" s="88"/>
      <c r="H735" s="88"/>
      <c r="I735" s="88"/>
      <c r="J735" s="88"/>
      <c r="K735" s="88"/>
      <c r="L735" s="88"/>
      <c r="M735" s="88"/>
      <c r="N735" s="88"/>
      <c r="O735" s="88"/>
      <c r="P735" s="88"/>
      <c r="Q735" s="88"/>
      <c r="R735" s="88"/>
      <c r="S735" s="88"/>
      <c r="T735" s="88"/>
      <c r="U735" s="88"/>
      <c r="V735" s="88"/>
      <c r="W735" s="88"/>
      <c r="X735" s="88"/>
      <c r="Y735" s="88"/>
      <c r="Z735" s="88"/>
      <c r="AA735" s="88"/>
    </row>
    <row r="736">
      <c r="A736" s="88"/>
      <c r="B736" s="88"/>
      <c r="C736" s="88"/>
      <c r="D736" s="88"/>
      <c r="E736" s="88"/>
      <c r="F736" s="88"/>
      <c r="G736" s="88"/>
      <c r="H736" s="88"/>
      <c r="I736" s="88"/>
      <c r="J736" s="88"/>
      <c r="K736" s="88"/>
      <c r="L736" s="88"/>
      <c r="M736" s="88"/>
      <c r="N736" s="88"/>
      <c r="O736" s="88"/>
      <c r="P736" s="88"/>
      <c r="Q736" s="88"/>
      <c r="R736" s="88"/>
      <c r="S736" s="88"/>
      <c r="T736" s="88"/>
      <c r="U736" s="88"/>
      <c r="V736" s="88"/>
      <c r="W736" s="88"/>
      <c r="X736" s="88"/>
      <c r="Y736" s="88"/>
      <c r="Z736" s="88"/>
      <c r="AA736" s="88"/>
    </row>
    <row r="737">
      <c r="A737" s="88"/>
      <c r="B737" s="88"/>
      <c r="C737" s="88"/>
      <c r="D737" s="88"/>
      <c r="E737" s="88"/>
      <c r="F737" s="88"/>
      <c r="G737" s="88"/>
      <c r="H737" s="88"/>
      <c r="I737" s="88"/>
      <c r="J737" s="88"/>
      <c r="K737" s="88"/>
      <c r="L737" s="88"/>
      <c r="M737" s="88"/>
      <c r="N737" s="88"/>
      <c r="O737" s="88"/>
      <c r="P737" s="88"/>
      <c r="Q737" s="88"/>
      <c r="R737" s="88"/>
      <c r="S737" s="88"/>
      <c r="T737" s="88"/>
      <c r="U737" s="88"/>
      <c r="V737" s="88"/>
      <c r="W737" s="88"/>
      <c r="X737" s="88"/>
      <c r="Y737" s="88"/>
      <c r="Z737" s="88"/>
      <c r="AA737" s="88"/>
    </row>
    <row r="738">
      <c r="A738" s="88"/>
      <c r="B738" s="88"/>
      <c r="C738" s="88"/>
      <c r="D738" s="88"/>
      <c r="E738" s="88"/>
      <c r="F738" s="88"/>
      <c r="G738" s="88"/>
      <c r="H738" s="88"/>
      <c r="I738" s="88"/>
      <c r="J738" s="88"/>
      <c r="K738" s="88"/>
      <c r="L738" s="88"/>
      <c r="M738" s="88"/>
      <c r="N738" s="88"/>
      <c r="O738" s="88"/>
      <c r="P738" s="88"/>
      <c r="Q738" s="88"/>
      <c r="R738" s="88"/>
      <c r="S738" s="88"/>
      <c r="T738" s="88"/>
      <c r="U738" s="88"/>
      <c r="V738" s="88"/>
      <c r="W738" s="88"/>
      <c r="X738" s="88"/>
      <c r="Y738" s="88"/>
      <c r="Z738" s="88"/>
      <c r="AA738" s="88"/>
    </row>
    <row r="739">
      <c r="A739" s="88"/>
      <c r="B739" s="88"/>
      <c r="C739" s="88"/>
      <c r="D739" s="88"/>
      <c r="E739" s="88"/>
      <c r="F739" s="88"/>
      <c r="G739" s="88"/>
      <c r="H739" s="88"/>
      <c r="I739" s="88"/>
      <c r="J739" s="88"/>
      <c r="K739" s="88"/>
      <c r="L739" s="88"/>
      <c r="M739" s="88"/>
      <c r="N739" s="88"/>
      <c r="O739" s="88"/>
      <c r="P739" s="88"/>
      <c r="Q739" s="88"/>
      <c r="R739" s="88"/>
      <c r="S739" s="88"/>
      <c r="T739" s="88"/>
      <c r="U739" s="88"/>
      <c r="V739" s="88"/>
      <c r="W739" s="88"/>
      <c r="X739" s="88"/>
      <c r="Y739" s="88"/>
      <c r="Z739" s="88"/>
      <c r="AA739" s="88"/>
    </row>
    <row r="740">
      <c r="A740" s="88"/>
      <c r="B740" s="88"/>
      <c r="C740" s="88"/>
      <c r="D740" s="88"/>
      <c r="E740" s="88"/>
      <c r="F740" s="88"/>
      <c r="G740" s="88"/>
      <c r="H740" s="88"/>
      <c r="I740" s="88"/>
      <c r="J740" s="88"/>
      <c r="K740" s="88"/>
      <c r="L740" s="88"/>
      <c r="M740" s="88"/>
      <c r="N740" s="88"/>
      <c r="O740" s="88"/>
      <c r="P740" s="88"/>
      <c r="Q740" s="88"/>
      <c r="R740" s="88"/>
      <c r="S740" s="88"/>
      <c r="T740" s="88"/>
      <c r="U740" s="88"/>
      <c r="V740" s="88"/>
      <c r="W740" s="88"/>
      <c r="X740" s="88"/>
      <c r="Y740" s="88"/>
      <c r="Z740" s="88"/>
      <c r="AA740" s="88"/>
    </row>
    <row r="741">
      <c r="A741" s="88"/>
      <c r="B741" s="88"/>
      <c r="C741" s="88"/>
      <c r="D741" s="88"/>
      <c r="E741" s="88"/>
      <c r="F741" s="88"/>
      <c r="G741" s="88"/>
      <c r="H741" s="88"/>
      <c r="I741" s="88"/>
      <c r="J741" s="88"/>
      <c r="K741" s="88"/>
      <c r="L741" s="88"/>
      <c r="M741" s="88"/>
      <c r="N741" s="88"/>
      <c r="O741" s="88"/>
      <c r="P741" s="88"/>
      <c r="Q741" s="88"/>
      <c r="R741" s="88"/>
      <c r="S741" s="88"/>
      <c r="T741" s="88"/>
      <c r="U741" s="88"/>
      <c r="V741" s="88"/>
      <c r="W741" s="88"/>
      <c r="X741" s="88"/>
      <c r="Y741" s="88"/>
      <c r="Z741" s="88"/>
      <c r="AA741" s="88"/>
    </row>
    <row r="742">
      <c r="A742" s="88"/>
      <c r="B742" s="88"/>
      <c r="C742" s="88"/>
      <c r="D742" s="88"/>
      <c r="E742" s="88"/>
      <c r="F742" s="88"/>
      <c r="G742" s="88"/>
      <c r="H742" s="88"/>
      <c r="I742" s="88"/>
      <c r="J742" s="88"/>
      <c r="K742" s="88"/>
      <c r="L742" s="88"/>
      <c r="M742" s="88"/>
      <c r="N742" s="88"/>
      <c r="O742" s="88"/>
      <c r="P742" s="88"/>
      <c r="Q742" s="88"/>
      <c r="R742" s="88"/>
      <c r="S742" s="88"/>
      <c r="T742" s="88"/>
      <c r="U742" s="88"/>
      <c r="V742" s="88"/>
      <c r="W742" s="88"/>
      <c r="X742" s="88"/>
      <c r="Y742" s="88"/>
      <c r="Z742" s="88"/>
      <c r="AA742" s="88"/>
    </row>
    <row r="743">
      <c r="A743" s="88"/>
      <c r="B743" s="88"/>
      <c r="C743" s="88"/>
      <c r="D743" s="88"/>
      <c r="E743" s="88"/>
      <c r="F743" s="88"/>
      <c r="G743" s="88"/>
      <c r="H743" s="88"/>
      <c r="I743" s="88"/>
      <c r="J743" s="88"/>
      <c r="K743" s="88"/>
      <c r="L743" s="88"/>
      <c r="M743" s="88"/>
      <c r="N743" s="88"/>
      <c r="O743" s="88"/>
      <c r="P743" s="88"/>
      <c r="Q743" s="88"/>
      <c r="R743" s="88"/>
      <c r="S743" s="88"/>
      <c r="T743" s="88"/>
      <c r="U743" s="88"/>
      <c r="V743" s="88"/>
      <c r="W743" s="88"/>
      <c r="X743" s="88"/>
      <c r="Y743" s="88"/>
      <c r="Z743" s="88"/>
      <c r="AA743" s="88"/>
    </row>
    <row r="744">
      <c r="A744" s="88"/>
      <c r="B744" s="88"/>
      <c r="C744" s="88"/>
      <c r="D744" s="88"/>
      <c r="E744" s="88"/>
      <c r="F744" s="88"/>
      <c r="G744" s="88"/>
      <c r="H744" s="88"/>
      <c r="I744" s="88"/>
      <c r="J744" s="88"/>
      <c r="K744" s="88"/>
      <c r="L744" s="88"/>
      <c r="M744" s="88"/>
      <c r="N744" s="88"/>
      <c r="O744" s="88"/>
      <c r="P744" s="88"/>
      <c r="Q744" s="88"/>
      <c r="R744" s="88"/>
      <c r="S744" s="88"/>
      <c r="T744" s="88"/>
      <c r="U744" s="88"/>
      <c r="V744" s="88"/>
      <c r="W744" s="88"/>
      <c r="X744" s="88"/>
      <c r="Y744" s="88"/>
      <c r="Z744" s="88"/>
      <c r="AA744" s="88"/>
    </row>
    <row r="745">
      <c r="A745" s="88"/>
      <c r="B745" s="88"/>
      <c r="C745" s="88"/>
      <c r="D745" s="88"/>
      <c r="E745" s="88"/>
      <c r="F745" s="88"/>
      <c r="G745" s="88"/>
      <c r="H745" s="88"/>
      <c r="I745" s="88"/>
      <c r="J745" s="88"/>
      <c r="K745" s="88"/>
      <c r="L745" s="88"/>
      <c r="M745" s="88"/>
      <c r="N745" s="88"/>
      <c r="O745" s="88"/>
      <c r="P745" s="88"/>
      <c r="Q745" s="88"/>
      <c r="R745" s="88"/>
      <c r="S745" s="88"/>
      <c r="T745" s="88"/>
      <c r="U745" s="88"/>
      <c r="V745" s="88"/>
      <c r="W745" s="88"/>
      <c r="X745" s="88"/>
      <c r="Y745" s="88"/>
      <c r="Z745" s="88"/>
      <c r="AA745" s="88"/>
    </row>
    <row r="746">
      <c r="A746" s="88"/>
      <c r="B746" s="88"/>
      <c r="C746" s="88"/>
      <c r="D746" s="88"/>
      <c r="E746" s="88"/>
      <c r="F746" s="88"/>
      <c r="G746" s="88"/>
      <c r="H746" s="88"/>
      <c r="I746" s="88"/>
      <c r="J746" s="88"/>
      <c r="K746" s="88"/>
      <c r="L746" s="88"/>
      <c r="M746" s="88"/>
      <c r="N746" s="88"/>
      <c r="O746" s="88"/>
      <c r="P746" s="88"/>
      <c r="Q746" s="88"/>
      <c r="R746" s="88"/>
      <c r="S746" s="88"/>
      <c r="T746" s="88"/>
      <c r="U746" s="88"/>
      <c r="V746" s="88"/>
      <c r="W746" s="88"/>
      <c r="X746" s="88"/>
      <c r="Y746" s="88"/>
      <c r="Z746" s="88"/>
      <c r="AA746" s="88"/>
    </row>
    <row r="747">
      <c r="A747" s="88"/>
      <c r="B747" s="88"/>
      <c r="C747" s="88"/>
      <c r="D747" s="88"/>
      <c r="E747" s="88"/>
      <c r="F747" s="88"/>
      <c r="G747" s="88"/>
      <c r="H747" s="88"/>
      <c r="I747" s="88"/>
      <c r="J747" s="88"/>
      <c r="K747" s="88"/>
      <c r="L747" s="88"/>
      <c r="M747" s="88"/>
      <c r="N747" s="88"/>
      <c r="O747" s="88"/>
      <c r="P747" s="88"/>
      <c r="Q747" s="88"/>
      <c r="R747" s="88"/>
      <c r="S747" s="88"/>
      <c r="T747" s="88"/>
      <c r="U747" s="88"/>
      <c r="V747" s="88"/>
      <c r="W747" s="88"/>
      <c r="X747" s="88"/>
      <c r="Y747" s="88"/>
      <c r="Z747" s="88"/>
      <c r="AA747" s="88"/>
    </row>
    <row r="748">
      <c r="A748" s="88"/>
      <c r="B748" s="88"/>
      <c r="C748" s="88"/>
      <c r="D748" s="88"/>
      <c r="E748" s="88"/>
      <c r="F748" s="88"/>
      <c r="G748" s="88"/>
      <c r="H748" s="88"/>
      <c r="I748" s="88"/>
      <c r="J748" s="88"/>
      <c r="K748" s="88"/>
      <c r="L748" s="88"/>
      <c r="M748" s="88"/>
      <c r="N748" s="88"/>
      <c r="O748" s="88"/>
      <c r="P748" s="88"/>
      <c r="Q748" s="88"/>
      <c r="R748" s="88"/>
      <c r="S748" s="88"/>
      <c r="T748" s="88"/>
      <c r="U748" s="88"/>
      <c r="V748" s="88"/>
      <c r="W748" s="88"/>
      <c r="X748" s="88"/>
      <c r="Y748" s="88"/>
      <c r="Z748" s="88"/>
      <c r="AA748" s="88"/>
    </row>
    <row r="749">
      <c r="A749" s="88"/>
      <c r="B749" s="88"/>
      <c r="C749" s="88"/>
      <c r="D749" s="88"/>
      <c r="E749" s="88"/>
      <c r="F749" s="88"/>
      <c r="G749" s="88"/>
      <c r="H749" s="88"/>
      <c r="I749" s="88"/>
      <c r="J749" s="88"/>
      <c r="K749" s="88"/>
      <c r="L749" s="88"/>
      <c r="M749" s="88"/>
      <c r="N749" s="88"/>
      <c r="O749" s="88"/>
      <c r="P749" s="88"/>
      <c r="Q749" s="88"/>
      <c r="R749" s="88"/>
      <c r="S749" s="88"/>
      <c r="T749" s="88"/>
      <c r="U749" s="88"/>
      <c r="V749" s="88"/>
      <c r="W749" s="88"/>
      <c r="X749" s="88"/>
      <c r="Y749" s="88"/>
      <c r="Z749" s="88"/>
      <c r="AA749" s="88"/>
    </row>
    <row r="750">
      <c r="A750" s="88"/>
      <c r="B750" s="88"/>
      <c r="C750" s="88"/>
      <c r="D750" s="88"/>
      <c r="E750" s="88"/>
      <c r="F750" s="88"/>
      <c r="G750" s="88"/>
      <c r="H750" s="88"/>
      <c r="I750" s="88"/>
      <c r="J750" s="88"/>
      <c r="K750" s="88"/>
      <c r="L750" s="88"/>
      <c r="M750" s="88"/>
      <c r="N750" s="88"/>
      <c r="O750" s="88"/>
      <c r="P750" s="88"/>
      <c r="Q750" s="88"/>
      <c r="R750" s="88"/>
      <c r="S750" s="88"/>
      <c r="T750" s="88"/>
      <c r="U750" s="88"/>
      <c r="V750" s="88"/>
      <c r="W750" s="88"/>
      <c r="X750" s="88"/>
      <c r="Y750" s="88"/>
      <c r="Z750" s="88"/>
      <c r="AA750" s="88"/>
    </row>
    <row r="751">
      <c r="A751" s="88"/>
      <c r="B751" s="88"/>
      <c r="C751" s="88"/>
      <c r="D751" s="88"/>
      <c r="E751" s="88"/>
      <c r="F751" s="88"/>
      <c r="G751" s="88"/>
      <c r="H751" s="88"/>
      <c r="I751" s="88"/>
      <c r="J751" s="88"/>
      <c r="K751" s="88"/>
      <c r="L751" s="88"/>
      <c r="M751" s="88"/>
      <c r="N751" s="88"/>
      <c r="O751" s="88"/>
      <c r="P751" s="88"/>
      <c r="Q751" s="88"/>
      <c r="R751" s="88"/>
      <c r="S751" s="88"/>
      <c r="T751" s="88"/>
      <c r="U751" s="88"/>
      <c r="V751" s="88"/>
      <c r="W751" s="88"/>
      <c r="X751" s="88"/>
      <c r="Y751" s="88"/>
      <c r="Z751" s="88"/>
      <c r="AA751" s="88"/>
    </row>
    <row r="752">
      <c r="A752" s="88"/>
      <c r="B752" s="88"/>
      <c r="C752" s="88"/>
      <c r="D752" s="88"/>
      <c r="E752" s="88"/>
      <c r="F752" s="88"/>
      <c r="G752" s="88"/>
      <c r="H752" s="88"/>
      <c r="I752" s="88"/>
      <c r="J752" s="88"/>
      <c r="K752" s="88"/>
      <c r="L752" s="88"/>
      <c r="M752" s="88"/>
      <c r="N752" s="88"/>
      <c r="O752" s="88"/>
      <c r="P752" s="88"/>
      <c r="Q752" s="88"/>
      <c r="R752" s="88"/>
      <c r="S752" s="88"/>
      <c r="T752" s="88"/>
      <c r="U752" s="88"/>
      <c r="V752" s="88"/>
      <c r="W752" s="88"/>
      <c r="X752" s="88"/>
      <c r="Y752" s="88"/>
      <c r="Z752" s="88"/>
      <c r="AA752" s="88"/>
    </row>
    <row r="753">
      <c r="A753" s="88"/>
      <c r="B753" s="88"/>
      <c r="C753" s="88"/>
      <c r="D753" s="88"/>
      <c r="E753" s="88"/>
      <c r="F753" s="88"/>
      <c r="G753" s="88"/>
      <c r="H753" s="88"/>
      <c r="I753" s="88"/>
      <c r="J753" s="88"/>
      <c r="K753" s="88"/>
      <c r="L753" s="88"/>
      <c r="M753" s="88"/>
      <c r="N753" s="88"/>
      <c r="O753" s="88"/>
      <c r="P753" s="88"/>
      <c r="Q753" s="88"/>
      <c r="R753" s="88"/>
      <c r="S753" s="88"/>
      <c r="T753" s="88"/>
      <c r="U753" s="88"/>
      <c r="V753" s="88"/>
      <c r="W753" s="88"/>
      <c r="X753" s="88"/>
      <c r="Y753" s="88"/>
      <c r="Z753" s="88"/>
      <c r="AA753" s="88"/>
    </row>
    <row r="754">
      <c r="A754" s="88"/>
      <c r="B754" s="88"/>
      <c r="C754" s="88"/>
      <c r="D754" s="88"/>
      <c r="E754" s="88"/>
      <c r="F754" s="88"/>
      <c r="G754" s="88"/>
      <c r="H754" s="88"/>
      <c r="I754" s="88"/>
      <c r="J754" s="88"/>
      <c r="K754" s="88"/>
      <c r="L754" s="88"/>
      <c r="M754" s="88"/>
      <c r="N754" s="88"/>
      <c r="O754" s="88"/>
      <c r="P754" s="88"/>
      <c r="Q754" s="88"/>
      <c r="R754" s="88"/>
      <c r="S754" s="88"/>
      <c r="T754" s="88"/>
      <c r="U754" s="88"/>
      <c r="V754" s="88"/>
      <c r="W754" s="88"/>
      <c r="X754" s="88"/>
      <c r="Y754" s="88"/>
      <c r="Z754" s="88"/>
      <c r="AA754" s="88"/>
    </row>
    <row r="755">
      <c r="A755" s="88"/>
      <c r="B755" s="88"/>
      <c r="C755" s="88"/>
      <c r="D755" s="88"/>
      <c r="E755" s="88"/>
      <c r="F755" s="88"/>
      <c r="G755" s="88"/>
      <c r="H755" s="88"/>
      <c r="I755" s="88"/>
      <c r="J755" s="88"/>
      <c r="K755" s="88"/>
      <c r="L755" s="88"/>
      <c r="M755" s="88"/>
      <c r="N755" s="88"/>
      <c r="O755" s="88"/>
      <c r="P755" s="88"/>
      <c r="Q755" s="88"/>
      <c r="R755" s="88"/>
      <c r="S755" s="88"/>
      <c r="T755" s="88"/>
      <c r="U755" s="88"/>
      <c r="V755" s="88"/>
      <c r="W755" s="88"/>
      <c r="X755" s="88"/>
      <c r="Y755" s="88"/>
      <c r="Z755" s="88"/>
      <c r="AA755" s="88"/>
    </row>
    <row r="756">
      <c r="A756" s="88"/>
      <c r="B756" s="88"/>
      <c r="C756" s="88"/>
      <c r="D756" s="88"/>
      <c r="E756" s="88"/>
      <c r="F756" s="88"/>
      <c r="G756" s="88"/>
      <c r="H756" s="88"/>
      <c r="I756" s="88"/>
      <c r="J756" s="88"/>
      <c r="K756" s="88"/>
      <c r="L756" s="88"/>
      <c r="M756" s="88"/>
      <c r="N756" s="88"/>
      <c r="O756" s="88"/>
      <c r="P756" s="88"/>
      <c r="Q756" s="88"/>
      <c r="R756" s="88"/>
      <c r="S756" s="88"/>
      <c r="T756" s="88"/>
      <c r="U756" s="88"/>
      <c r="V756" s="88"/>
      <c r="W756" s="88"/>
      <c r="X756" s="88"/>
      <c r="Y756" s="88"/>
      <c r="Z756" s="88"/>
      <c r="AA756" s="88"/>
    </row>
    <row r="757">
      <c r="A757" s="88"/>
      <c r="B757" s="88"/>
      <c r="C757" s="88"/>
      <c r="D757" s="88"/>
      <c r="E757" s="88"/>
      <c r="F757" s="88"/>
      <c r="G757" s="88"/>
      <c r="H757" s="88"/>
      <c r="I757" s="88"/>
      <c r="J757" s="88"/>
      <c r="K757" s="88"/>
      <c r="L757" s="88"/>
      <c r="M757" s="88"/>
      <c r="N757" s="88"/>
      <c r="O757" s="88"/>
      <c r="P757" s="88"/>
      <c r="Q757" s="88"/>
      <c r="R757" s="88"/>
      <c r="S757" s="88"/>
      <c r="T757" s="88"/>
      <c r="U757" s="88"/>
      <c r="V757" s="88"/>
      <c r="W757" s="88"/>
      <c r="X757" s="88"/>
      <c r="Y757" s="88"/>
      <c r="Z757" s="88"/>
      <c r="AA757" s="88"/>
    </row>
    <row r="758">
      <c r="A758" s="88"/>
      <c r="B758" s="88"/>
      <c r="C758" s="88"/>
      <c r="D758" s="88"/>
      <c r="E758" s="88"/>
      <c r="F758" s="88"/>
      <c r="G758" s="88"/>
      <c r="H758" s="88"/>
      <c r="I758" s="88"/>
      <c r="J758" s="88"/>
      <c r="K758" s="88"/>
      <c r="L758" s="88"/>
      <c r="M758" s="88"/>
      <c r="N758" s="88"/>
      <c r="O758" s="88"/>
      <c r="P758" s="88"/>
      <c r="Q758" s="88"/>
      <c r="R758" s="88"/>
      <c r="S758" s="88"/>
      <c r="T758" s="88"/>
      <c r="U758" s="88"/>
      <c r="V758" s="88"/>
      <c r="W758" s="88"/>
      <c r="X758" s="88"/>
      <c r="Y758" s="88"/>
      <c r="Z758" s="88"/>
      <c r="AA758" s="88"/>
    </row>
    <row r="759">
      <c r="A759" s="88"/>
      <c r="B759" s="88"/>
      <c r="C759" s="88"/>
      <c r="D759" s="88"/>
      <c r="E759" s="88"/>
      <c r="F759" s="88"/>
      <c r="G759" s="88"/>
      <c r="H759" s="88"/>
      <c r="I759" s="88"/>
      <c r="J759" s="88"/>
      <c r="K759" s="88"/>
      <c r="L759" s="88"/>
      <c r="M759" s="88"/>
      <c r="N759" s="88"/>
      <c r="O759" s="88"/>
      <c r="P759" s="88"/>
      <c r="Q759" s="88"/>
      <c r="R759" s="88"/>
      <c r="S759" s="88"/>
      <c r="T759" s="88"/>
      <c r="U759" s="88"/>
      <c r="V759" s="88"/>
      <c r="W759" s="88"/>
      <c r="X759" s="88"/>
      <c r="Y759" s="88"/>
      <c r="Z759" s="88"/>
      <c r="AA759" s="88"/>
    </row>
    <row r="760">
      <c r="A760" s="88"/>
      <c r="B760" s="88"/>
      <c r="C760" s="88"/>
      <c r="D760" s="88"/>
      <c r="E760" s="88"/>
      <c r="F760" s="88"/>
      <c r="G760" s="88"/>
      <c r="H760" s="88"/>
      <c r="I760" s="88"/>
      <c r="J760" s="88"/>
      <c r="K760" s="88"/>
      <c r="L760" s="88"/>
      <c r="M760" s="88"/>
      <c r="N760" s="88"/>
      <c r="O760" s="88"/>
      <c r="P760" s="88"/>
      <c r="Q760" s="88"/>
      <c r="R760" s="88"/>
      <c r="S760" s="88"/>
      <c r="T760" s="88"/>
      <c r="U760" s="88"/>
      <c r="V760" s="88"/>
      <c r="W760" s="88"/>
      <c r="X760" s="88"/>
      <c r="Y760" s="88"/>
      <c r="Z760" s="88"/>
      <c r="AA760" s="88"/>
    </row>
    <row r="761">
      <c r="A761" s="88"/>
      <c r="B761" s="88"/>
      <c r="C761" s="88"/>
      <c r="D761" s="88"/>
      <c r="E761" s="88"/>
      <c r="F761" s="88"/>
      <c r="G761" s="88"/>
      <c r="H761" s="88"/>
      <c r="I761" s="88"/>
      <c r="J761" s="88"/>
      <c r="K761" s="88"/>
      <c r="L761" s="88"/>
      <c r="M761" s="88"/>
      <c r="N761" s="88"/>
      <c r="O761" s="88"/>
      <c r="P761" s="88"/>
      <c r="Q761" s="88"/>
      <c r="R761" s="88"/>
      <c r="S761" s="88"/>
      <c r="T761" s="88"/>
      <c r="U761" s="88"/>
      <c r="V761" s="88"/>
      <c r="W761" s="88"/>
      <c r="X761" s="88"/>
      <c r="Y761" s="88"/>
      <c r="Z761" s="88"/>
      <c r="AA761" s="88"/>
    </row>
    <row r="762">
      <c r="A762" s="88"/>
      <c r="B762" s="88"/>
      <c r="C762" s="88"/>
      <c r="D762" s="88"/>
      <c r="E762" s="88"/>
      <c r="F762" s="88"/>
      <c r="G762" s="88"/>
      <c r="H762" s="88"/>
      <c r="I762" s="88"/>
      <c r="J762" s="88"/>
      <c r="K762" s="88"/>
      <c r="L762" s="88"/>
      <c r="M762" s="88"/>
      <c r="N762" s="88"/>
      <c r="O762" s="88"/>
      <c r="P762" s="88"/>
      <c r="Q762" s="88"/>
      <c r="R762" s="88"/>
      <c r="S762" s="88"/>
      <c r="T762" s="88"/>
      <c r="U762" s="88"/>
      <c r="V762" s="88"/>
      <c r="W762" s="88"/>
      <c r="X762" s="88"/>
      <c r="Y762" s="88"/>
      <c r="Z762" s="88"/>
      <c r="AA762" s="88"/>
    </row>
    <row r="763">
      <c r="A763" s="88"/>
      <c r="B763" s="88"/>
      <c r="C763" s="88"/>
      <c r="D763" s="88"/>
      <c r="E763" s="88"/>
      <c r="F763" s="88"/>
      <c r="G763" s="88"/>
      <c r="H763" s="88"/>
      <c r="I763" s="88"/>
      <c r="J763" s="88"/>
      <c r="K763" s="88"/>
      <c r="L763" s="88"/>
      <c r="M763" s="88"/>
      <c r="N763" s="88"/>
      <c r="O763" s="88"/>
      <c r="P763" s="88"/>
      <c r="Q763" s="88"/>
      <c r="R763" s="88"/>
      <c r="S763" s="88"/>
      <c r="T763" s="88"/>
      <c r="U763" s="88"/>
      <c r="V763" s="88"/>
      <c r="W763" s="88"/>
      <c r="X763" s="88"/>
      <c r="Y763" s="88"/>
      <c r="Z763" s="88"/>
      <c r="AA763" s="88"/>
    </row>
    <row r="764">
      <c r="A764" s="88"/>
      <c r="B764" s="88"/>
      <c r="C764" s="88"/>
      <c r="D764" s="88"/>
      <c r="E764" s="88"/>
      <c r="F764" s="88"/>
      <c r="G764" s="88"/>
      <c r="H764" s="88"/>
      <c r="I764" s="88"/>
      <c r="J764" s="88"/>
      <c r="K764" s="88"/>
      <c r="L764" s="88"/>
      <c r="M764" s="88"/>
      <c r="N764" s="88"/>
      <c r="O764" s="88"/>
      <c r="P764" s="88"/>
      <c r="Q764" s="88"/>
      <c r="R764" s="88"/>
      <c r="S764" s="88"/>
      <c r="T764" s="88"/>
      <c r="U764" s="88"/>
      <c r="V764" s="88"/>
      <c r="W764" s="88"/>
      <c r="X764" s="88"/>
      <c r="Y764" s="88"/>
      <c r="Z764" s="88"/>
      <c r="AA764" s="88"/>
    </row>
    <row r="765">
      <c r="A765" s="88"/>
      <c r="B765" s="88"/>
      <c r="C765" s="88"/>
      <c r="D765" s="88"/>
      <c r="E765" s="88"/>
      <c r="F765" s="88"/>
      <c r="G765" s="88"/>
      <c r="H765" s="88"/>
      <c r="I765" s="88"/>
      <c r="J765" s="88"/>
      <c r="K765" s="88"/>
      <c r="L765" s="88"/>
      <c r="M765" s="88"/>
      <c r="N765" s="88"/>
      <c r="O765" s="88"/>
      <c r="P765" s="88"/>
      <c r="Q765" s="88"/>
      <c r="R765" s="88"/>
      <c r="S765" s="88"/>
      <c r="T765" s="88"/>
      <c r="U765" s="88"/>
      <c r="V765" s="88"/>
      <c r="W765" s="88"/>
      <c r="X765" s="88"/>
      <c r="Y765" s="88"/>
      <c r="Z765" s="88"/>
      <c r="AA765" s="88"/>
    </row>
    <row r="766">
      <c r="A766" s="88"/>
      <c r="B766" s="88"/>
      <c r="C766" s="88"/>
      <c r="D766" s="88"/>
      <c r="E766" s="88"/>
      <c r="F766" s="88"/>
      <c r="G766" s="88"/>
      <c r="H766" s="88"/>
      <c r="I766" s="88"/>
      <c r="J766" s="88"/>
      <c r="K766" s="88"/>
      <c r="L766" s="88"/>
      <c r="M766" s="88"/>
      <c r="N766" s="88"/>
      <c r="O766" s="88"/>
      <c r="P766" s="88"/>
      <c r="Q766" s="88"/>
      <c r="R766" s="88"/>
      <c r="S766" s="88"/>
      <c r="T766" s="88"/>
      <c r="U766" s="88"/>
      <c r="V766" s="88"/>
      <c r="W766" s="88"/>
      <c r="X766" s="88"/>
      <c r="Y766" s="88"/>
      <c r="Z766" s="88"/>
      <c r="AA766" s="88"/>
    </row>
    <row r="767">
      <c r="A767" s="88"/>
      <c r="B767" s="88"/>
      <c r="C767" s="88"/>
      <c r="D767" s="88"/>
      <c r="E767" s="88"/>
      <c r="F767" s="88"/>
      <c r="G767" s="88"/>
      <c r="H767" s="88"/>
      <c r="I767" s="88"/>
      <c r="J767" s="88"/>
      <c r="K767" s="88"/>
      <c r="L767" s="88"/>
      <c r="M767" s="88"/>
      <c r="N767" s="88"/>
      <c r="O767" s="88"/>
      <c r="P767" s="88"/>
      <c r="Q767" s="88"/>
      <c r="R767" s="88"/>
      <c r="S767" s="88"/>
      <c r="T767" s="88"/>
      <c r="U767" s="88"/>
      <c r="V767" s="88"/>
      <c r="W767" s="88"/>
      <c r="X767" s="88"/>
      <c r="Y767" s="88"/>
      <c r="Z767" s="88"/>
      <c r="AA767" s="88"/>
    </row>
    <row r="768">
      <c r="A768" s="88"/>
      <c r="B768" s="88"/>
      <c r="C768" s="88"/>
      <c r="D768" s="88"/>
      <c r="E768" s="88"/>
      <c r="F768" s="88"/>
      <c r="G768" s="88"/>
      <c r="H768" s="88"/>
      <c r="I768" s="88"/>
      <c r="J768" s="88"/>
      <c r="K768" s="88"/>
      <c r="L768" s="88"/>
      <c r="M768" s="88"/>
      <c r="N768" s="88"/>
      <c r="O768" s="88"/>
      <c r="P768" s="88"/>
      <c r="Q768" s="88"/>
      <c r="R768" s="88"/>
      <c r="S768" s="88"/>
      <c r="T768" s="88"/>
      <c r="U768" s="88"/>
      <c r="V768" s="88"/>
      <c r="W768" s="88"/>
      <c r="X768" s="88"/>
      <c r="Y768" s="88"/>
      <c r="Z768" s="88"/>
      <c r="AA768" s="88"/>
    </row>
    <row r="769">
      <c r="A769" s="88"/>
      <c r="B769" s="88"/>
      <c r="C769" s="88"/>
      <c r="D769" s="88"/>
      <c r="E769" s="88"/>
      <c r="F769" s="88"/>
      <c r="G769" s="88"/>
      <c r="H769" s="88"/>
      <c r="I769" s="88"/>
      <c r="J769" s="88"/>
      <c r="K769" s="88"/>
      <c r="L769" s="88"/>
      <c r="M769" s="88"/>
      <c r="N769" s="88"/>
      <c r="O769" s="88"/>
      <c r="P769" s="88"/>
      <c r="Q769" s="88"/>
      <c r="R769" s="88"/>
      <c r="S769" s="88"/>
      <c r="T769" s="88"/>
      <c r="U769" s="88"/>
      <c r="V769" s="88"/>
      <c r="W769" s="88"/>
      <c r="X769" s="88"/>
      <c r="Y769" s="88"/>
      <c r="Z769" s="88"/>
      <c r="AA769" s="88"/>
    </row>
    <row r="770">
      <c r="A770" s="88"/>
      <c r="B770" s="88"/>
      <c r="C770" s="88"/>
      <c r="D770" s="88"/>
      <c r="E770" s="88"/>
      <c r="F770" s="88"/>
      <c r="G770" s="88"/>
      <c r="H770" s="88"/>
      <c r="I770" s="88"/>
      <c r="J770" s="88"/>
      <c r="K770" s="88"/>
      <c r="L770" s="88"/>
      <c r="M770" s="88"/>
      <c r="N770" s="88"/>
      <c r="O770" s="88"/>
      <c r="P770" s="88"/>
      <c r="Q770" s="88"/>
      <c r="R770" s="88"/>
      <c r="S770" s="88"/>
      <c r="T770" s="88"/>
      <c r="U770" s="88"/>
      <c r="V770" s="88"/>
      <c r="W770" s="88"/>
      <c r="X770" s="88"/>
      <c r="Y770" s="88"/>
      <c r="Z770" s="88"/>
      <c r="AA770" s="88"/>
    </row>
    <row r="771">
      <c r="A771" s="88"/>
      <c r="B771" s="88"/>
      <c r="C771" s="88"/>
      <c r="D771" s="88"/>
      <c r="E771" s="88"/>
      <c r="F771" s="88"/>
      <c r="G771" s="88"/>
      <c r="H771" s="88"/>
      <c r="I771" s="88"/>
      <c r="J771" s="88"/>
      <c r="K771" s="88"/>
      <c r="L771" s="88"/>
      <c r="M771" s="88"/>
      <c r="N771" s="88"/>
      <c r="O771" s="88"/>
      <c r="P771" s="88"/>
      <c r="Q771" s="88"/>
      <c r="R771" s="88"/>
      <c r="S771" s="88"/>
      <c r="T771" s="88"/>
      <c r="U771" s="88"/>
      <c r="V771" s="88"/>
      <c r="W771" s="88"/>
      <c r="X771" s="88"/>
      <c r="Y771" s="88"/>
      <c r="Z771" s="88"/>
      <c r="AA771" s="88"/>
    </row>
    <row r="772">
      <c r="A772" s="88"/>
      <c r="B772" s="88"/>
      <c r="C772" s="88"/>
      <c r="D772" s="88"/>
      <c r="E772" s="88"/>
      <c r="F772" s="88"/>
      <c r="G772" s="88"/>
      <c r="H772" s="88"/>
      <c r="I772" s="88"/>
      <c r="J772" s="88"/>
      <c r="K772" s="88"/>
      <c r="L772" s="88"/>
      <c r="M772" s="88"/>
      <c r="N772" s="88"/>
      <c r="O772" s="88"/>
      <c r="P772" s="88"/>
      <c r="Q772" s="88"/>
      <c r="R772" s="88"/>
      <c r="S772" s="88"/>
      <c r="T772" s="88"/>
      <c r="U772" s="88"/>
      <c r="V772" s="88"/>
      <c r="W772" s="88"/>
      <c r="X772" s="88"/>
      <c r="Y772" s="88"/>
      <c r="Z772" s="88"/>
      <c r="AA772" s="88"/>
    </row>
    <row r="773">
      <c r="A773" s="88"/>
      <c r="B773" s="88"/>
      <c r="C773" s="88"/>
      <c r="D773" s="88"/>
      <c r="E773" s="88"/>
      <c r="F773" s="88"/>
      <c r="G773" s="88"/>
      <c r="H773" s="88"/>
      <c r="I773" s="88"/>
      <c r="J773" s="88"/>
      <c r="K773" s="88"/>
      <c r="L773" s="88"/>
      <c r="M773" s="88"/>
      <c r="N773" s="88"/>
      <c r="O773" s="88"/>
      <c r="P773" s="88"/>
      <c r="Q773" s="88"/>
      <c r="R773" s="88"/>
      <c r="S773" s="88"/>
      <c r="T773" s="88"/>
      <c r="U773" s="88"/>
      <c r="V773" s="88"/>
      <c r="W773" s="88"/>
      <c r="X773" s="88"/>
      <c r="Y773" s="88"/>
      <c r="Z773" s="88"/>
      <c r="AA773" s="88"/>
    </row>
    <row r="774">
      <c r="A774" s="88"/>
      <c r="B774" s="88"/>
      <c r="C774" s="88"/>
      <c r="D774" s="88"/>
      <c r="E774" s="88"/>
      <c r="F774" s="88"/>
      <c r="G774" s="88"/>
      <c r="H774" s="88"/>
      <c r="I774" s="88"/>
      <c r="J774" s="88"/>
      <c r="K774" s="88"/>
      <c r="L774" s="88"/>
      <c r="M774" s="88"/>
      <c r="N774" s="88"/>
      <c r="O774" s="88"/>
      <c r="P774" s="88"/>
      <c r="Q774" s="88"/>
      <c r="R774" s="88"/>
      <c r="S774" s="88"/>
      <c r="T774" s="88"/>
      <c r="U774" s="88"/>
      <c r="V774" s="88"/>
      <c r="W774" s="88"/>
      <c r="X774" s="88"/>
      <c r="Y774" s="88"/>
      <c r="Z774" s="88"/>
      <c r="AA774" s="88"/>
    </row>
    <row r="775">
      <c r="A775" s="88"/>
      <c r="B775" s="88"/>
      <c r="C775" s="88"/>
      <c r="D775" s="88"/>
      <c r="E775" s="88"/>
      <c r="F775" s="88"/>
      <c r="G775" s="88"/>
      <c r="H775" s="88"/>
      <c r="I775" s="88"/>
      <c r="J775" s="88"/>
      <c r="K775" s="88"/>
      <c r="L775" s="88"/>
      <c r="M775" s="88"/>
      <c r="N775" s="88"/>
      <c r="O775" s="88"/>
      <c r="P775" s="88"/>
      <c r="Q775" s="88"/>
      <c r="R775" s="88"/>
      <c r="S775" s="88"/>
      <c r="T775" s="88"/>
      <c r="U775" s="88"/>
      <c r="V775" s="88"/>
      <c r="W775" s="88"/>
      <c r="X775" s="88"/>
      <c r="Y775" s="88"/>
      <c r="Z775" s="88"/>
      <c r="AA775" s="88"/>
    </row>
    <row r="776">
      <c r="A776" s="88"/>
      <c r="B776" s="88"/>
      <c r="C776" s="88"/>
      <c r="D776" s="88"/>
      <c r="E776" s="88"/>
      <c r="F776" s="88"/>
      <c r="G776" s="88"/>
      <c r="H776" s="88"/>
      <c r="I776" s="88"/>
      <c r="J776" s="88"/>
      <c r="K776" s="88"/>
      <c r="L776" s="88"/>
      <c r="M776" s="88"/>
      <c r="N776" s="88"/>
      <c r="O776" s="88"/>
      <c r="P776" s="88"/>
      <c r="Q776" s="88"/>
      <c r="R776" s="88"/>
      <c r="S776" s="88"/>
      <c r="T776" s="88"/>
      <c r="U776" s="88"/>
      <c r="V776" s="88"/>
      <c r="W776" s="88"/>
      <c r="X776" s="88"/>
      <c r="Y776" s="88"/>
      <c r="Z776" s="88"/>
      <c r="AA776" s="88"/>
    </row>
    <row r="777">
      <c r="A777" s="88"/>
      <c r="B777" s="88"/>
      <c r="C777" s="88"/>
      <c r="D777" s="88"/>
      <c r="E777" s="88"/>
      <c r="F777" s="88"/>
      <c r="G777" s="88"/>
      <c r="H777" s="88"/>
      <c r="I777" s="88"/>
      <c r="J777" s="88"/>
      <c r="K777" s="88"/>
      <c r="L777" s="88"/>
      <c r="M777" s="88"/>
      <c r="N777" s="88"/>
      <c r="O777" s="88"/>
      <c r="P777" s="88"/>
      <c r="Q777" s="88"/>
      <c r="R777" s="88"/>
      <c r="S777" s="88"/>
      <c r="T777" s="88"/>
      <c r="U777" s="88"/>
      <c r="V777" s="88"/>
      <c r="W777" s="88"/>
      <c r="X777" s="88"/>
      <c r="Y777" s="88"/>
      <c r="Z777" s="88"/>
      <c r="AA777" s="88"/>
    </row>
    <row r="778">
      <c r="A778" s="88"/>
      <c r="B778" s="88"/>
      <c r="C778" s="88"/>
      <c r="D778" s="88"/>
      <c r="E778" s="88"/>
      <c r="F778" s="88"/>
      <c r="G778" s="88"/>
      <c r="H778" s="88"/>
      <c r="I778" s="88"/>
      <c r="J778" s="88"/>
      <c r="K778" s="88"/>
      <c r="L778" s="88"/>
      <c r="M778" s="88"/>
      <c r="N778" s="88"/>
      <c r="O778" s="88"/>
      <c r="P778" s="88"/>
      <c r="Q778" s="88"/>
      <c r="R778" s="88"/>
      <c r="S778" s="88"/>
      <c r="T778" s="88"/>
      <c r="U778" s="88"/>
      <c r="V778" s="88"/>
      <c r="W778" s="88"/>
      <c r="X778" s="88"/>
      <c r="Y778" s="88"/>
      <c r="Z778" s="88"/>
      <c r="AA778" s="88"/>
    </row>
    <row r="779">
      <c r="A779" s="88"/>
      <c r="B779" s="88"/>
      <c r="C779" s="88"/>
      <c r="D779" s="88"/>
      <c r="E779" s="88"/>
      <c r="F779" s="88"/>
      <c r="G779" s="88"/>
      <c r="H779" s="88"/>
      <c r="I779" s="88"/>
      <c r="J779" s="88"/>
      <c r="K779" s="88"/>
      <c r="L779" s="88"/>
      <c r="M779" s="88"/>
      <c r="N779" s="88"/>
      <c r="O779" s="88"/>
      <c r="P779" s="88"/>
      <c r="Q779" s="88"/>
      <c r="R779" s="88"/>
      <c r="S779" s="88"/>
      <c r="T779" s="88"/>
      <c r="U779" s="88"/>
      <c r="V779" s="88"/>
      <c r="W779" s="88"/>
      <c r="X779" s="88"/>
      <c r="Y779" s="88"/>
      <c r="Z779" s="88"/>
      <c r="AA779" s="88"/>
    </row>
    <row r="780">
      <c r="A780" s="88"/>
      <c r="B780" s="88"/>
      <c r="C780" s="88"/>
      <c r="D780" s="88"/>
      <c r="E780" s="88"/>
      <c r="F780" s="88"/>
      <c r="G780" s="88"/>
      <c r="H780" s="88"/>
      <c r="I780" s="88"/>
      <c r="J780" s="88"/>
      <c r="K780" s="88"/>
      <c r="L780" s="88"/>
      <c r="M780" s="88"/>
      <c r="N780" s="88"/>
      <c r="O780" s="88"/>
      <c r="P780" s="88"/>
      <c r="Q780" s="88"/>
      <c r="R780" s="88"/>
      <c r="S780" s="88"/>
      <c r="T780" s="88"/>
      <c r="U780" s="88"/>
      <c r="V780" s="88"/>
      <c r="W780" s="88"/>
      <c r="X780" s="88"/>
      <c r="Y780" s="88"/>
      <c r="Z780" s="88"/>
      <c r="AA780" s="88"/>
    </row>
    <row r="781">
      <c r="A781" s="88"/>
      <c r="B781" s="88"/>
      <c r="C781" s="88"/>
      <c r="D781" s="88"/>
      <c r="E781" s="88"/>
      <c r="F781" s="88"/>
      <c r="G781" s="88"/>
      <c r="H781" s="88"/>
      <c r="I781" s="88"/>
      <c r="J781" s="88"/>
      <c r="K781" s="88"/>
      <c r="L781" s="88"/>
      <c r="M781" s="88"/>
      <c r="N781" s="88"/>
      <c r="O781" s="88"/>
      <c r="P781" s="88"/>
      <c r="Q781" s="88"/>
      <c r="R781" s="88"/>
      <c r="S781" s="88"/>
      <c r="T781" s="88"/>
      <c r="U781" s="88"/>
      <c r="V781" s="88"/>
      <c r="W781" s="88"/>
      <c r="X781" s="88"/>
      <c r="Y781" s="88"/>
      <c r="Z781" s="88"/>
      <c r="AA781" s="88"/>
    </row>
    <row r="782">
      <c r="A782" s="88"/>
      <c r="B782" s="88"/>
      <c r="C782" s="88"/>
      <c r="D782" s="88"/>
      <c r="E782" s="88"/>
      <c r="F782" s="88"/>
      <c r="G782" s="88"/>
      <c r="H782" s="88"/>
      <c r="I782" s="88"/>
      <c r="J782" s="88"/>
      <c r="K782" s="88"/>
      <c r="L782" s="88"/>
      <c r="M782" s="88"/>
      <c r="N782" s="88"/>
      <c r="O782" s="88"/>
      <c r="P782" s="88"/>
      <c r="Q782" s="88"/>
      <c r="R782" s="88"/>
      <c r="S782" s="88"/>
      <c r="T782" s="88"/>
      <c r="U782" s="88"/>
      <c r="V782" s="88"/>
      <c r="W782" s="88"/>
      <c r="X782" s="88"/>
      <c r="Y782" s="88"/>
      <c r="Z782" s="88"/>
      <c r="AA782" s="88"/>
    </row>
    <row r="783">
      <c r="A783" s="88"/>
      <c r="B783" s="88"/>
      <c r="C783" s="88"/>
      <c r="D783" s="88"/>
      <c r="E783" s="88"/>
      <c r="F783" s="88"/>
      <c r="G783" s="88"/>
      <c r="H783" s="88"/>
      <c r="I783" s="88"/>
      <c r="J783" s="88"/>
      <c r="K783" s="88"/>
      <c r="L783" s="88"/>
      <c r="M783" s="88"/>
      <c r="N783" s="88"/>
      <c r="O783" s="88"/>
      <c r="P783" s="88"/>
      <c r="Q783" s="88"/>
      <c r="R783" s="88"/>
      <c r="S783" s="88"/>
      <c r="T783" s="88"/>
      <c r="U783" s="88"/>
      <c r="V783" s="88"/>
      <c r="W783" s="88"/>
      <c r="X783" s="88"/>
      <c r="Y783" s="88"/>
      <c r="Z783" s="88"/>
      <c r="AA783" s="88"/>
    </row>
    <row r="784">
      <c r="A784" s="88"/>
      <c r="B784" s="88"/>
      <c r="C784" s="88"/>
      <c r="D784" s="88"/>
      <c r="E784" s="88"/>
      <c r="F784" s="88"/>
      <c r="G784" s="88"/>
      <c r="H784" s="88"/>
      <c r="I784" s="88"/>
      <c r="J784" s="88"/>
      <c r="K784" s="88"/>
      <c r="L784" s="88"/>
      <c r="M784" s="88"/>
      <c r="N784" s="88"/>
      <c r="O784" s="88"/>
      <c r="P784" s="88"/>
      <c r="Q784" s="88"/>
      <c r="R784" s="88"/>
      <c r="S784" s="88"/>
      <c r="T784" s="88"/>
      <c r="U784" s="88"/>
      <c r="V784" s="88"/>
      <c r="W784" s="88"/>
      <c r="X784" s="88"/>
      <c r="Y784" s="88"/>
      <c r="Z784" s="88"/>
      <c r="AA784" s="88"/>
    </row>
    <row r="785">
      <c r="A785" s="88"/>
      <c r="B785" s="88"/>
      <c r="C785" s="88"/>
      <c r="D785" s="88"/>
      <c r="E785" s="88"/>
      <c r="F785" s="88"/>
      <c r="G785" s="88"/>
      <c r="H785" s="88"/>
      <c r="I785" s="88"/>
      <c r="J785" s="88"/>
      <c r="K785" s="88"/>
      <c r="L785" s="88"/>
      <c r="M785" s="88"/>
      <c r="N785" s="88"/>
      <c r="O785" s="88"/>
      <c r="P785" s="88"/>
      <c r="Q785" s="88"/>
      <c r="R785" s="88"/>
      <c r="S785" s="88"/>
      <c r="T785" s="88"/>
      <c r="U785" s="88"/>
      <c r="V785" s="88"/>
      <c r="W785" s="88"/>
      <c r="X785" s="88"/>
      <c r="Y785" s="88"/>
      <c r="Z785" s="88"/>
      <c r="AA785" s="88"/>
    </row>
    <row r="786">
      <c r="A786" s="88"/>
      <c r="B786" s="88"/>
      <c r="C786" s="88"/>
      <c r="D786" s="88"/>
      <c r="E786" s="88"/>
      <c r="F786" s="88"/>
      <c r="G786" s="88"/>
      <c r="H786" s="88"/>
      <c r="I786" s="88"/>
      <c r="J786" s="88"/>
      <c r="K786" s="88"/>
      <c r="L786" s="88"/>
      <c r="M786" s="88"/>
      <c r="N786" s="88"/>
      <c r="O786" s="88"/>
      <c r="P786" s="88"/>
      <c r="Q786" s="88"/>
      <c r="R786" s="88"/>
      <c r="S786" s="88"/>
      <c r="T786" s="88"/>
      <c r="U786" s="88"/>
      <c r="V786" s="88"/>
      <c r="W786" s="88"/>
      <c r="X786" s="88"/>
      <c r="Y786" s="88"/>
      <c r="Z786" s="88"/>
      <c r="AA786" s="88"/>
    </row>
    <row r="787">
      <c r="A787" s="88"/>
      <c r="B787" s="88"/>
      <c r="C787" s="88"/>
      <c r="D787" s="88"/>
      <c r="E787" s="88"/>
      <c r="F787" s="88"/>
      <c r="G787" s="88"/>
      <c r="H787" s="88"/>
      <c r="I787" s="88"/>
      <c r="J787" s="88"/>
      <c r="K787" s="88"/>
      <c r="L787" s="88"/>
      <c r="M787" s="88"/>
      <c r="N787" s="88"/>
      <c r="O787" s="88"/>
      <c r="P787" s="88"/>
      <c r="Q787" s="88"/>
      <c r="R787" s="88"/>
      <c r="S787" s="88"/>
      <c r="T787" s="88"/>
      <c r="U787" s="88"/>
      <c r="V787" s="88"/>
      <c r="W787" s="88"/>
      <c r="X787" s="88"/>
      <c r="Y787" s="88"/>
      <c r="Z787" s="88"/>
      <c r="AA787" s="88"/>
    </row>
    <row r="788">
      <c r="A788" s="88"/>
      <c r="B788" s="88"/>
      <c r="C788" s="88"/>
      <c r="D788" s="88"/>
      <c r="E788" s="88"/>
      <c r="F788" s="88"/>
      <c r="G788" s="88"/>
      <c r="H788" s="88"/>
      <c r="I788" s="88"/>
      <c r="J788" s="88"/>
      <c r="K788" s="88"/>
      <c r="L788" s="88"/>
      <c r="M788" s="88"/>
      <c r="N788" s="88"/>
      <c r="O788" s="88"/>
      <c r="P788" s="88"/>
      <c r="Q788" s="88"/>
      <c r="R788" s="88"/>
      <c r="S788" s="88"/>
      <c r="T788" s="88"/>
      <c r="U788" s="88"/>
      <c r="V788" s="88"/>
      <c r="W788" s="88"/>
      <c r="X788" s="88"/>
      <c r="Y788" s="88"/>
      <c r="Z788" s="88"/>
      <c r="AA788" s="88"/>
    </row>
    <row r="789">
      <c r="A789" s="88"/>
      <c r="B789" s="88"/>
      <c r="C789" s="88"/>
      <c r="D789" s="88"/>
      <c r="E789" s="88"/>
      <c r="F789" s="88"/>
      <c r="G789" s="88"/>
      <c r="H789" s="88"/>
      <c r="I789" s="88"/>
      <c r="J789" s="88"/>
      <c r="K789" s="88"/>
      <c r="L789" s="88"/>
      <c r="M789" s="88"/>
      <c r="N789" s="88"/>
      <c r="O789" s="88"/>
      <c r="P789" s="88"/>
      <c r="Q789" s="88"/>
      <c r="R789" s="88"/>
      <c r="S789" s="88"/>
      <c r="T789" s="88"/>
      <c r="U789" s="88"/>
      <c r="V789" s="88"/>
      <c r="W789" s="88"/>
      <c r="X789" s="88"/>
      <c r="Y789" s="88"/>
      <c r="Z789" s="88"/>
      <c r="AA789" s="88"/>
    </row>
    <row r="790">
      <c r="A790" s="88"/>
      <c r="B790" s="88"/>
      <c r="C790" s="88"/>
      <c r="D790" s="88"/>
      <c r="E790" s="88"/>
      <c r="F790" s="88"/>
      <c r="G790" s="88"/>
      <c r="H790" s="88"/>
      <c r="I790" s="88"/>
      <c r="J790" s="88"/>
      <c r="K790" s="88"/>
      <c r="L790" s="88"/>
      <c r="M790" s="88"/>
      <c r="N790" s="88"/>
      <c r="O790" s="88"/>
      <c r="P790" s="88"/>
      <c r="Q790" s="88"/>
      <c r="R790" s="88"/>
      <c r="S790" s="88"/>
      <c r="T790" s="88"/>
      <c r="U790" s="88"/>
      <c r="V790" s="88"/>
      <c r="W790" s="88"/>
      <c r="X790" s="88"/>
      <c r="Y790" s="88"/>
      <c r="Z790" s="88"/>
      <c r="AA790" s="88"/>
    </row>
    <row r="791">
      <c r="A791" s="88"/>
      <c r="B791" s="88"/>
      <c r="C791" s="88"/>
      <c r="D791" s="88"/>
      <c r="E791" s="88"/>
      <c r="F791" s="88"/>
      <c r="G791" s="88"/>
      <c r="H791" s="88"/>
      <c r="I791" s="88"/>
      <c r="J791" s="88"/>
      <c r="K791" s="88"/>
      <c r="L791" s="88"/>
      <c r="M791" s="88"/>
      <c r="N791" s="88"/>
      <c r="O791" s="88"/>
      <c r="P791" s="88"/>
      <c r="Q791" s="88"/>
      <c r="R791" s="88"/>
      <c r="S791" s="88"/>
      <c r="T791" s="88"/>
      <c r="U791" s="88"/>
      <c r="V791" s="88"/>
      <c r="W791" s="88"/>
      <c r="X791" s="88"/>
      <c r="Y791" s="88"/>
      <c r="Z791" s="88"/>
      <c r="AA791" s="88"/>
    </row>
    <row r="792">
      <c r="A792" s="88"/>
      <c r="B792" s="88"/>
      <c r="C792" s="88"/>
      <c r="D792" s="88"/>
      <c r="E792" s="88"/>
      <c r="F792" s="88"/>
      <c r="G792" s="88"/>
      <c r="H792" s="88"/>
      <c r="I792" s="88"/>
      <c r="J792" s="88"/>
      <c r="K792" s="88"/>
      <c r="L792" s="88"/>
      <c r="M792" s="88"/>
      <c r="N792" s="88"/>
      <c r="O792" s="88"/>
      <c r="P792" s="88"/>
      <c r="Q792" s="88"/>
      <c r="R792" s="88"/>
      <c r="S792" s="88"/>
      <c r="T792" s="88"/>
      <c r="U792" s="88"/>
      <c r="V792" s="88"/>
      <c r="W792" s="88"/>
      <c r="X792" s="88"/>
      <c r="Y792" s="88"/>
      <c r="Z792" s="88"/>
      <c r="AA792" s="88"/>
    </row>
    <row r="793">
      <c r="A793" s="88"/>
      <c r="B793" s="88"/>
      <c r="C793" s="88"/>
      <c r="D793" s="88"/>
      <c r="E793" s="88"/>
      <c r="F793" s="88"/>
      <c r="G793" s="88"/>
      <c r="H793" s="88"/>
      <c r="I793" s="88"/>
      <c r="J793" s="88"/>
      <c r="K793" s="88"/>
      <c r="L793" s="88"/>
      <c r="M793" s="88"/>
      <c r="N793" s="88"/>
      <c r="O793" s="88"/>
      <c r="P793" s="88"/>
      <c r="Q793" s="88"/>
      <c r="R793" s="88"/>
      <c r="S793" s="88"/>
      <c r="T793" s="88"/>
      <c r="U793" s="88"/>
      <c r="V793" s="88"/>
      <c r="W793" s="88"/>
      <c r="X793" s="88"/>
      <c r="Y793" s="88"/>
      <c r="Z793" s="88"/>
      <c r="AA793" s="88"/>
    </row>
    <row r="794">
      <c r="A794" s="88"/>
      <c r="B794" s="88"/>
      <c r="C794" s="88"/>
      <c r="D794" s="88"/>
      <c r="E794" s="88"/>
      <c r="F794" s="88"/>
      <c r="G794" s="88"/>
      <c r="H794" s="88"/>
      <c r="I794" s="88"/>
      <c r="J794" s="88"/>
      <c r="K794" s="88"/>
      <c r="L794" s="88"/>
      <c r="M794" s="88"/>
      <c r="N794" s="88"/>
      <c r="O794" s="88"/>
      <c r="P794" s="88"/>
      <c r="Q794" s="88"/>
      <c r="R794" s="88"/>
      <c r="S794" s="88"/>
      <c r="T794" s="88"/>
      <c r="U794" s="88"/>
      <c r="V794" s="88"/>
      <c r="W794" s="88"/>
      <c r="X794" s="88"/>
      <c r="Y794" s="88"/>
      <c r="Z794" s="88"/>
      <c r="AA794" s="88"/>
    </row>
    <row r="795">
      <c r="A795" s="88"/>
      <c r="B795" s="88"/>
      <c r="C795" s="88"/>
      <c r="D795" s="88"/>
      <c r="E795" s="88"/>
      <c r="F795" s="88"/>
      <c r="G795" s="88"/>
      <c r="H795" s="88"/>
      <c r="I795" s="88"/>
      <c r="J795" s="88"/>
      <c r="K795" s="88"/>
      <c r="L795" s="88"/>
      <c r="M795" s="88"/>
      <c r="N795" s="88"/>
      <c r="O795" s="88"/>
      <c r="P795" s="88"/>
      <c r="Q795" s="88"/>
      <c r="R795" s="88"/>
      <c r="S795" s="88"/>
      <c r="T795" s="88"/>
      <c r="U795" s="88"/>
      <c r="V795" s="88"/>
      <c r="W795" s="88"/>
      <c r="X795" s="88"/>
      <c r="Y795" s="88"/>
      <c r="Z795" s="88"/>
      <c r="AA795" s="88"/>
    </row>
    <row r="796">
      <c r="A796" s="88"/>
      <c r="B796" s="88"/>
      <c r="C796" s="88"/>
      <c r="D796" s="88"/>
      <c r="E796" s="88"/>
      <c r="F796" s="88"/>
      <c r="G796" s="88"/>
      <c r="H796" s="88"/>
      <c r="I796" s="88"/>
      <c r="J796" s="88"/>
      <c r="K796" s="88"/>
      <c r="L796" s="88"/>
      <c r="M796" s="88"/>
      <c r="N796" s="88"/>
      <c r="O796" s="88"/>
      <c r="P796" s="88"/>
      <c r="Q796" s="88"/>
      <c r="R796" s="88"/>
      <c r="S796" s="88"/>
      <c r="T796" s="88"/>
      <c r="U796" s="88"/>
      <c r="V796" s="88"/>
      <c r="W796" s="88"/>
      <c r="X796" s="88"/>
      <c r="Y796" s="88"/>
      <c r="Z796" s="88"/>
      <c r="AA796" s="88"/>
    </row>
    <row r="797">
      <c r="A797" s="88"/>
      <c r="B797" s="88"/>
      <c r="C797" s="88"/>
      <c r="D797" s="88"/>
      <c r="E797" s="88"/>
      <c r="F797" s="88"/>
      <c r="G797" s="88"/>
      <c r="H797" s="88"/>
      <c r="I797" s="88"/>
      <c r="J797" s="88"/>
      <c r="K797" s="88"/>
      <c r="L797" s="88"/>
      <c r="M797" s="88"/>
      <c r="N797" s="88"/>
      <c r="O797" s="88"/>
      <c r="P797" s="88"/>
      <c r="Q797" s="88"/>
      <c r="R797" s="88"/>
      <c r="S797" s="88"/>
      <c r="T797" s="88"/>
      <c r="U797" s="88"/>
      <c r="V797" s="88"/>
      <c r="W797" s="88"/>
      <c r="X797" s="88"/>
      <c r="Y797" s="88"/>
      <c r="Z797" s="88"/>
      <c r="AA797" s="88"/>
    </row>
    <row r="798">
      <c r="A798" s="88"/>
      <c r="B798" s="88"/>
      <c r="C798" s="88"/>
      <c r="D798" s="88"/>
      <c r="E798" s="88"/>
      <c r="F798" s="88"/>
      <c r="G798" s="88"/>
      <c r="H798" s="88"/>
      <c r="I798" s="88"/>
      <c r="J798" s="88"/>
      <c r="K798" s="88"/>
      <c r="L798" s="88"/>
      <c r="M798" s="88"/>
      <c r="N798" s="88"/>
      <c r="O798" s="88"/>
      <c r="P798" s="88"/>
      <c r="Q798" s="88"/>
      <c r="R798" s="88"/>
      <c r="S798" s="88"/>
      <c r="T798" s="88"/>
      <c r="U798" s="88"/>
      <c r="V798" s="88"/>
      <c r="W798" s="88"/>
      <c r="X798" s="88"/>
      <c r="Y798" s="88"/>
      <c r="Z798" s="88"/>
      <c r="AA798" s="88"/>
    </row>
    <row r="799">
      <c r="A799" s="88"/>
      <c r="B799" s="88"/>
      <c r="C799" s="88"/>
      <c r="D799" s="88"/>
      <c r="E799" s="88"/>
      <c r="F799" s="88"/>
      <c r="G799" s="88"/>
      <c r="H799" s="88"/>
      <c r="I799" s="88"/>
      <c r="J799" s="88"/>
      <c r="K799" s="88"/>
      <c r="L799" s="88"/>
      <c r="M799" s="88"/>
      <c r="N799" s="88"/>
      <c r="O799" s="88"/>
      <c r="P799" s="88"/>
      <c r="Q799" s="88"/>
      <c r="R799" s="88"/>
      <c r="S799" s="88"/>
      <c r="T799" s="88"/>
      <c r="U799" s="88"/>
      <c r="V799" s="88"/>
      <c r="W799" s="88"/>
      <c r="X799" s="88"/>
      <c r="Y799" s="88"/>
      <c r="Z799" s="88"/>
      <c r="AA799" s="88"/>
    </row>
    <row r="800">
      <c r="A800" s="88"/>
      <c r="B800" s="88"/>
      <c r="C800" s="88"/>
      <c r="D800" s="88"/>
      <c r="E800" s="88"/>
      <c r="F800" s="88"/>
      <c r="G800" s="88"/>
      <c r="H800" s="88"/>
      <c r="I800" s="88"/>
      <c r="J800" s="88"/>
      <c r="K800" s="88"/>
      <c r="L800" s="88"/>
      <c r="M800" s="88"/>
      <c r="N800" s="88"/>
      <c r="O800" s="88"/>
      <c r="P800" s="88"/>
      <c r="Q800" s="88"/>
      <c r="R800" s="88"/>
      <c r="S800" s="88"/>
      <c r="T800" s="88"/>
      <c r="U800" s="88"/>
      <c r="V800" s="88"/>
      <c r="W800" s="88"/>
      <c r="X800" s="88"/>
      <c r="Y800" s="88"/>
      <c r="Z800" s="88"/>
      <c r="AA800" s="88"/>
    </row>
    <row r="801">
      <c r="A801" s="88"/>
      <c r="B801" s="88"/>
      <c r="C801" s="88"/>
      <c r="D801" s="88"/>
      <c r="E801" s="88"/>
      <c r="F801" s="88"/>
      <c r="G801" s="88"/>
      <c r="H801" s="88"/>
      <c r="I801" s="88"/>
      <c r="J801" s="88"/>
      <c r="K801" s="88"/>
      <c r="L801" s="88"/>
      <c r="M801" s="88"/>
      <c r="N801" s="88"/>
      <c r="O801" s="88"/>
      <c r="P801" s="88"/>
      <c r="Q801" s="88"/>
      <c r="R801" s="88"/>
      <c r="S801" s="88"/>
      <c r="T801" s="88"/>
      <c r="U801" s="88"/>
      <c r="V801" s="88"/>
      <c r="W801" s="88"/>
      <c r="X801" s="88"/>
      <c r="Y801" s="88"/>
      <c r="Z801" s="88"/>
      <c r="AA801" s="88"/>
    </row>
    <row r="802">
      <c r="A802" s="88"/>
      <c r="B802" s="88"/>
      <c r="C802" s="88"/>
      <c r="D802" s="88"/>
      <c r="E802" s="88"/>
      <c r="F802" s="88"/>
      <c r="G802" s="88"/>
      <c r="H802" s="88"/>
      <c r="I802" s="88"/>
      <c r="J802" s="88"/>
      <c r="K802" s="88"/>
      <c r="L802" s="88"/>
      <c r="M802" s="88"/>
      <c r="N802" s="88"/>
      <c r="O802" s="88"/>
      <c r="P802" s="88"/>
      <c r="Q802" s="88"/>
      <c r="R802" s="88"/>
      <c r="S802" s="88"/>
      <c r="T802" s="88"/>
      <c r="U802" s="88"/>
      <c r="V802" s="88"/>
      <c r="W802" s="88"/>
      <c r="X802" s="88"/>
      <c r="Y802" s="88"/>
      <c r="Z802" s="88"/>
      <c r="AA802" s="88"/>
    </row>
    <row r="803">
      <c r="A803" s="88"/>
      <c r="B803" s="88"/>
      <c r="C803" s="88"/>
      <c r="D803" s="88"/>
      <c r="E803" s="88"/>
      <c r="F803" s="88"/>
      <c r="G803" s="88"/>
      <c r="H803" s="88"/>
      <c r="I803" s="88"/>
      <c r="J803" s="88"/>
      <c r="K803" s="88"/>
      <c r="L803" s="88"/>
      <c r="M803" s="88"/>
      <c r="N803" s="88"/>
      <c r="O803" s="88"/>
      <c r="P803" s="88"/>
      <c r="Q803" s="88"/>
      <c r="R803" s="88"/>
      <c r="S803" s="88"/>
      <c r="T803" s="88"/>
      <c r="U803" s="88"/>
      <c r="V803" s="88"/>
      <c r="W803" s="88"/>
      <c r="X803" s="88"/>
      <c r="Y803" s="88"/>
      <c r="Z803" s="88"/>
      <c r="AA803" s="88"/>
    </row>
    <row r="804">
      <c r="A804" s="88"/>
      <c r="B804" s="88"/>
      <c r="C804" s="88"/>
      <c r="D804" s="88"/>
      <c r="E804" s="88"/>
      <c r="F804" s="88"/>
      <c r="G804" s="88"/>
      <c r="H804" s="88"/>
      <c r="I804" s="88"/>
      <c r="J804" s="88"/>
      <c r="K804" s="88"/>
      <c r="L804" s="88"/>
      <c r="M804" s="88"/>
      <c r="N804" s="88"/>
      <c r="O804" s="88"/>
      <c r="P804" s="88"/>
      <c r="Q804" s="88"/>
      <c r="R804" s="88"/>
      <c r="S804" s="88"/>
      <c r="T804" s="88"/>
      <c r="U804" s="88"/>
      <c r="V804" s="88"/>
      <c r="W804" s="88"/>
      <c r="X804" s="88"/>
      <c r="Y804" s="88"/>
      <c r="Z804" s="88"/>
      <c r="AA804" s="88"/>
    </row>
    <row r="805">
      <c r="A805" s="88"/>
      <c r="B805" s="88"/>
      <c r="C805" s="88"/>
      <c r="D805" s="88"/>
      <c r="E805" s="88"/>
      <c r="F805" s="88"/>
      <c r="G805" s="88"/>
      <c r="H805" s="88"/>
      <c r="I805" s="88"/>
      <c r="J805" s="88"/>
      <c r="K805" s="88"/>
      <c r="L805" s="88"/>
      <c r="M805" s="88"/>
      <c r="N805" s="88"/>
      <c r="O805" s="88"/>
      <c r="P805" s="88"/>
      <c r="Q805" s="88"/>
      <c r="R805" s="88"/>
      <c r="S805" s="88"/>
      <c r="T805" s="88"/>
      <c r="U805" s="88"/>
      <c r="V805" s="88"/>
      <c r="W805" s="88"/>
      <c r="X805" s="88"/>
      <c r="Y805" s="88"/>
      <c r="Z805" s="88"/>
      <c r="AA805" s="88"/>
    </row>
    <row r="806">
      <c r="A806" s="88"/>
      <c r="B806" s="88"/>
      <c r="C806" s="88"/>
      <c r="D806" s="88"/>
      <c r="E806" s="88"/>
      <c r="F806" s="88"/>
      <c r="G806" s="88"/>
      <c r="H806" s="88"/>
      <c r="I806" s="88"/>
      <c r="J806" s="88"/>
      <c r="K806" s="88"/>
      <c r="L806" s="88"/>
      <c r="M806" s="88"/>
      <c r="N806" s="88"/>
      <c r="O806" s="88"/>
      <c r="P806" s="88"/>
      <c r="Q806" s="88"/>
      <c r="R806" s="88"/>
      <c r="S806" s="88"/>
      <c r="T806" s="88"/>
      <c r="U806" s="88"/>
      <c r="V806" s="88"/>
      <c r="W806" s="88"/>
      <c r="X806" s="88"/>
      <c r="Y806" s="88"/>
      <c r="Z806" s="88"/>
      <c r="AA806" s="88"/>
    </row>
    <row r="807">
      <c r="A807" s="88"/>
      <c r="B807" s="88"/>
      <c r="C807" s="88"/>
      <c r="D807" s="88"/>
      <c r="E807" s="88"/>
      <c r="F807" s="88"/>
      <c r="G807" s="88"/>
      <c r="H807" s="88"/>
      <c r="I807" s="88"/>
      <c r="J807" s="88"/>
      <c r="K807" s="88"/>
      <c r="L807" s="88"/>
      <c r="M807" s="88"/>
      <c r="N807" s="88"/>
      <c r="O807" s="88"/>
      <c r="P807" s="88"/>
      <c r="Q807" s="88"/>
      <c r="R807" s="88"/>
      <c r="S807" s="88"/>
      <c r="T807" s="88"/>
      <c r="U807" s="88"/>
      <c r="V807" s="88"/>
      <c r="W807" s="88"/>
      <c r="X807" s="88"/>
      <c r="Y807" s="88"/>
      <c r="Z807" s="88"/>
      <c r="AA807" s="88"/>
    </row>
    <row r="808">
      <c r="A808" s="88"/>
      <c r="B808" s="88"/>
      <c r="C808" s="88"/>
      <c r="D808" s="88"/>
      <c r="E808" s="88"/>
      <c r="F808" s="88"/>
      <c r="G808" s="88"/>
      <c r="H808" s="88"/>
      <c r="I808" s="88"/>
      <c r="J808" s="88"/>
      <c r="K808" s="88"/>
      <c r="L808" s="88"/>
      <c r="M808" s="88"/>
      <c r="N808" s="88"/>
      <c r="O808" s="88"/>
      <c r="P808" s="88"/>
      <c r="Q808" s="88"/>
      <c r="R808" s="88"/>
      <c r="S808" s="88"/>
      <c r="T808" s="88"/>
      <c r="U808" s="88"/>
      <c r="V808" s="88"/>
      <c r="W808" s="88"/>
      <c r="X808" s="88"/>
      <c r="Y808" s="88"/>
      <c r="Z808" s="88"/>
      <c r="AA808" s="88"/>
    </row>
    <row r="809">
      <c r="A809" s="88"/>
      <c r="B809" s="88"/>
      <c r="C809" s="88"/>
      <c r="D809" s="88"/>
      <c r="E809" s="88"/>
      <c r="F809" s="88"/>
      <c r="G809" s="88"/>
      <c r="H809" s="88"/>
      <c r="I809" s="88"/>
      <c r="J809" s="88"/>
      <c r="K809" s="88"/>
      <c r="L809" s="88"/>
      <c r="M809" s="88"/>
      <c r="N809" s="88"/>
      <c r="O809" s="88"/>
      <c r="P809" s="88"/>
      <c r="Q809" s="88"/>
      <c r="R809" s="88"/>
      <c r="S809" s="88"/>
      <c r="T809" s="88"/>
      <c r="U809" s="88"/>
      <c r="V809" s="88"/>
      <c r="W809" s="88"/>
      <c r="X809" s="88"/>
      <c r="Y809" s="88"/>
      <c r="Z809" s="88"/>
      <c r="AA809" s="88"/>
    </row>
    <row r="810">
      <c r="A810" s="88"/>
      <c r="B810" s="88"/>
      <c r="C810" s="88"/>
      <c r="D810" s="88"/>
      <c r="E810" s="88"/>
      <c r="F810" s="88"/>
      <c r="G810" s="88"/>
      <c r="H810" s="88"/>
      <c r="I810" s="88"/>
      <c r="J810" s="88"/>
      <c r="K810" s="88"/>
      <c r="L810" s="88"/>
      <c r="M810" s="88"/>
      <c r="N810" s="88"/>
      <c r="O810" s="88"/>
      <c r="P810" s="88"/>
      <c r="Q810" s="88"/>
      <c r="R810" s="88"/>
      <c r="S810" s="88"/>
      <c r="T810" s="88"/>
      <c r="U810" s="88"/>
      <c r="V810" s="88"/>
      <c r="W810" s="88"/>
      <c r="X810" s="88"/>
      <c r="Y810" s="88"/>
      <c r="Z810" s="88"/>
      <c r="AA810" s="88"/>
    </row>
    <row r="811">
      <c r="A811" s="88"/>
      <c r="B811" s="88"/>
      <c r="C811" s="88"/>
      <c r="D811" s="88"/>
      <c r="E811" s="88"/>
      <c r="F811" s="88"/>
      <c r="G811" s="88"/>
      <c r="H811" s="88"/>
      <c r="I811" s="88"/>
      <c r="J811" s="88"/>
      <c r="K811" s="88"/>
      <c r="L811" s="88"/>
      <c r="M811" s="88"/>
      <c r="N811" s="88"/>
      <c r="O811" s="88"/>
      <c r="P811" s="88"/>
      <c r="Q811" s="88"/>
      <c r="R811" s="88"/>
      <c r="S811" s="88"/>
      <c r="T811" s="88"/>
      <c r="U811" s="88"/>
      <c r="V811" s="88"/>
      <c r="W811" s="88"/>
      <c r="X811" s="88"/>
      <c r="Y811" s="88"/>
      <c r="Z811" s="88"/>
      <c r="AA811" s="88"/>
    </row>
    <row r="812">
      <c r="A812" s="88"/>
      <c r="B812" s="88"/>
      <c r="C812" s="88"/>
      <c r="D812" s="88"/>
      <c r="E812" s="88"/>
      <c r="F812" s="88"/>
      <c r="G812" s="88"/>
      <c r="H812" s="88"/>
      <c r="I812" s="88"/>
      <c r="J812" s="88"/>
      <c r="K812" s="88"/>
      <c r="L812" s="88"/>
      <c r="M812" s="88"/>
      <c r="N812" s="88"/>
      <c r="O812" s="88"/>
      <c r="P812" s="88"/>
      <c r="Q812" s="88"/>
      <c r="R812" s="88"/>
      <c r="S812" s="88"/>
      <c r="T812" s="88"/>
      <c r="U812" s="88"/>
      <c r="V812" s="88"/>
      <c r="W812" s="88"/>
      <c r="X812" s="88"/>
      <c r="Y812" s="88"/>
      <c r="Z812" s="88"/>
      <c r="AA812" s="88"/>
    </row>
    <row r="813">
      <c r="A813" s="88"/>
      <c r="B813" s="88"/>
      <c r="C813" s="88"/>
      <c r="D813" s="88"/>
      <c r="E813" s="88"/>
      <c r="F813" s="88"/>
      <c r="G813" s="88"/>
      <c r="H813" s="88"/>
      <c r="I813" s="88"/>
      <c r="J813" s="88"/>
      <c r="K813" s="88"/>
      <c r="L813" s="88"/>
      <c r="M813" s="88"/>
      <c r="N813" s="88"/>
      <c r="O813" s="88"/>
      <c r="P813" s="88"/>
      <c r="Q813" s="88"/>
      <c r="R813" s="88"/>
      <c r="S813" s="88"/>
      <c r="T813" s="88"/>
      <c r="U813" s="88"/>
      <c r="V813" s="88"/>
      <c r="W813" s="88"/>
      <c r="X813" s="88"/>
      <c r="Y813" s="88"/>
      <c r="Z813" s="88"/>
      <c r="AA813" s="88"/>
    </row>
    <row r="814">
      <c r="A814" s="88"/>
      <c r="B814" s="88"/>
      <c r="C814" s="88"/>
      <c r="D814" s="88"/>
      <c r="E814" s="88"/>
      <c r="F814" s="88"/>
      <c r="G814" s="88"/>
      <c r="H814" s="88"/>
      <c r="I814" s="88"/>
      <c r="J814" s="88"/>
      <c r="K814" s="88"/>
      <c r="L814" s="88"/>
      <c r="M814" s="88"/>
      <c r="N814" s="88"/>
      <c r="O814" s="88"/>
      <c r="P814" s="88"/>
      <c r="Q814" s="88"/>
      <c r="R814" s="88"/>
      <c r="S814" s="88"/>
      <c r="T814" s="88"/>
      <c r="U814" s="88"/>
      <c r="V814" s="88"/>
      <c r="W814" s="88"/>
      <c r="X814" s="88"/>
      <c r="Y814" s="88"/>
      <c r="Z814" s="88"/>
      <c r="AA814" s="88"/>
    </row>
    <row r="815">
      <c r="A815" s="88"/>
      <c r="B815" s="88"/>
      <c r="C815" s="88"/>
      <c r="D815" s="88"/>
      <c r="E815" s="88"/>
      <c r="F815" s="88"/>
      <c r="G815" s="88"/>
      <c r="H815" s="88"/>
      <c r="I815" s="88"/>
      <c r="J815" s="88"/>
      <c r="K815" s="88"/>
      <c r="L815" s="88"/>
      <c r="M815" s="88"/>
      <c r="N815" s="88"/>
      <c r="O815" s="88"/>
      <c r="P815" s="88"/>
      <c r="Q815" s="88"/>
      <c r="R815" s="88"/>
      <c r="S815" s="88"/>
      <c r="T815" s="88"/>
      <c r="U815" s="88"/>
      <c r="V815" s="88"/>
      <c r="W815" s="88"/>
      <c r="X815" s="88"/>
      <c r="Y815" s="88"/>
      <c r="Z815" s="88"/>
      <c r="AA815" s="88"/>
    </row>
    <row r="816">
      <c r="A816" s="88"/>
      <c r="B816" s="88"/>
      <c r="C816" s="88"/>
      <c r="D816" s="88"/>
      <c r="E816" s="88"/>
      <c r="F816" s="88"/>
      <c r="G816" s="88"/>
      <c r="H816" s="88"/>
      <c r="I816" s="88"/>
      <c r="J816" s="88"/>
      <c r="K816" s="88"/>
      <c r="L816" s="88"/>
      <c r="M816" s="88"/>
      <c r="N816" s="88"/>
      <c r="O816" s="88"/>
      <c r="P816" s="88"/>
      <c r="Q816" s="88"/>
      <c r="R816" s="88"/>
      <c r="S816" s="88"/>
      <c r="T816" s="88"/>
      <c r="U816" s="88"/>
      <c r="V816" s="88"/>
      <c r="W816" s="88"/>
      <c r="X816" s="88"/>
      <c r="Y816" s="88"/>
      <c r="Z816" s="88"/>
      <c r="AA816" s="88"/>
    </row>
    <row r="817">
      <c r="A817" s="88"/>
      <c r="B817" s="88"/>
      <c r="C817" s="88"/>
      <c r="D817" s="88"/>
      <c r="E817" s="88"/>
      <c r="F817" s="88"/>
      <c r="G817" s="88"/>
      <c r="H817" s="88"/>
      <c r="I817" s="88"/>
      <c r="J817" s="88"/>
      <c r="K817" s="88"/>
      <c r="L817" s="88"/>
      <c r="M817" s="88"/>
      <c r="N817" s="88"/>
      <c r="O817" s="88"/>
      <c r="P817" s="88"/>
      <c r="Q817" s="88"/>
      <c r="R817" s="88"/>
      <c r="S817" s="88"/>
      <c r="T817" s="88"/>
      <c r="U817" s="88"/>
      <c r="V817" s="88"/>
      <c r="W817" s="88"/>
      <c r="X817" s="88"/>
      <c r="Y817" s="88"/>
      <c r="Z817" s="88"/>
      <c r="AA817" s="88"/>
    </row>
    <row r="818">
      <c r="A818" s="88"/>
      <c r="B818" s="88"/>
      <c r="C818" s="88"/>
      <c r="D818" s="88"/>
      <c r="E818" s="88"/>
      <c r="F818" s="88"/>
      <c r="G818" s="88"/>
      <c r="H818" s="88"/>
      <c r="I818" s="88"/>
      <c r="J818" s="88"/>
      <c r="K818" s="88"/>
      <c r="L818" s="88"/>
      <c r="M818" s="88"/>
      <c r="N818" s="88"/>
      <c r="O818" s="88"/>
      <c r="P818" s="88"/>
      <c r="Q818" s="88"/>
      <c r="R818" s="88"/>
      <c r="S818" s="88"/>
      <c r="T818" s="88"/>
      <c r="U818" s="88"/>
      <c r="V818" s="88"/>
      <c r="W818" s="88"/>
      <c r="X818" s="88"/>
      <c r="Y818" s="88"/>
      <c r="Z818" s="88"/>
      <c r="AA818" s="88"/>
    </row>
    <row r="819">
      <c r="A819" s="88"/>
      <c r="B819" s="88"/>
      <c r="C819" s="88"/>
      <c r="D819" s="88"/>
      <c r="E819" s="88"/>
      <c r="F819" s="88"/>
      <c r="G819" s="88"/>
      <c r="H819" s="88"/>
      <c r="I819" s="88"/>
      <c r="J819" s="88"/>
      <c r="K819" s="88"/>
      <c r="L819" s="88"/>
      <c r="M819" s="88"/>
      <c r="N819" s="88"/>
      <c r="O819" s="88"/>
      <c r="P819" s="88"/>
      <c r="Q819" s="88"/>
      <c r="R819" s="88"/>
      <c r="S819" s="88"/>
      <c r="T819" s="88"/>
      <c r="U819" s="88"/>
      <c r="V819" s="88"/>
      <c r="W819" s="88"/>
      <c r="X819" s="88"/>
      <c r="Y819" s="88"/>
      <c r="Z819" s="88"/>
      <c r="AA819" s="88"/>
    </row>
    <row r="820">
      <c r="A820" s="88"/>
      <c r="B820" s="88"/>
      <c r="C820" s="88"/>
      <c r="D820" s="88"/>
      <c r="E820" s="88"/>
      <c r="F820" s="88"/>
      <c r="G820" s="88"/>
      <c r="H820" s="88"/>
      <c r="I820" s="88"/>
      <c r="J820" s="88"/>
      <c r="K820" s="88"/>
      <c r="L820" s="88"/>
      <c r="M820" s="88"/>
      <c r="N820" s="88"/>
      <c r="O820" s="88"/>
      <c r="P820" s="88"/>
      <c r="Q820" s="88"/>
      <c r="R820" s="88"/>
      <c r="S820" s="88"/>
      <c r="T820" s="88"/>
      <c r="U820" s="88"/>
      <c r="V820" s="88"/>
      <c r="W820" s="88"/>
      <c r="X820" s="88"/>
      <c r="Y820" s="88"/>
      <c r="Z820" s="88"/>
      <c r="AA820" s="88"/>
    </row>
    <row r="821">
      <c r="A821" s="88"/>
      <c r="B821" s="88"/>
      <c r="C821" s="88"/>
      <c r="D821" s="88"/>
      <c r="E821" s="88"/>
      <c r="F821" s="88"/>
      <c r="G821" s="88"/>
      <c r="H821" s="88"/>
      <c r="I821" s="88"/>
      <c r="J821" s="88"/>
      <c r="K821" s="88"/>
      <c r="L821" s="88"/>
      <c r="M821" s="88"/>
      <c r="N821" s="88"/>
      <c r="O821" s="88"/>
      <c r="P821" s="88"/>
      <c r="Q821" s="88"/>
      <c r="R821" s="88"/>
      <c r="S821" s="88"/>
      <c r="T821" s="88"/>
      <c r="U821" s="88"/>
      <c r="V821" s="88"/>
      <c r="W821" s="88"/>
      <c r="X821" s="88"/>
      <c r="Y821" s="88"/>
      <c r="Z821" s="88"/>
      <c r="AA821" s="88"/>
    </row>
    <row r="822">
      <c r="A822" s="88"/>
      <c r="B822" s="88"/>
      <c r="C822" s="88"/>
      <c r="D822" s="88"/>
      <c r="E822" s="88"/>
      <c r="F822" s="88"/>
      <c r="G822" s="88"/>
      <c r="H822" s="88"/>
      <c r="I822" s="88"/>
      <c r="J822" s="88"/>
      <c r="K822" s="88"/>
      <c r="L822" s="88"/>
      <c r="M822" s="88"/>
      <c r="N822" s="88"/>
      <c r="O822" s="88"/>
      <c r="P822" s="88"/>
      <c r="Q822" s="88"/>
      <c r="R822" s="88"/>
      <c r="S822" s="88"/>
      <c r="T822" s="88"/>
      <c r="U822" s="88"/>
      <c r="V822" s="88"/>
      <c r="W822" s="88"/>
      <c r="X822" s="88"/>
      <c r="Y822" s="88"/>
      <c r="Z822" s="88"/>
      <c r="AA822" s="88"/>
    </row>
    <row r="823">
      <c r="A823" s="88"/>
      <c r="B823" s="88"/>
      <c r="C823" s="88"/>
      <c r="D823" s="88"/>
      <c r="E823" s="88"/>
      <c r="F823" s="88"/>
      <c r="G823" s="88"/>
      <c r="H823" s="88"/>
      <c r="I823" s="88"/>
      <c r="J823" s="88"/>
      <c r="K823" s="88"/>
      <c r="L823" s="88"/>
      <c r="M823" s="88"/>
      <c r="N823" s="88"/>
      <c r="O823" s="88"/>
      <c r="P823" s="88"/>
      <c r="Q823" s="88"/>
      <c r="R823" s="88"/>
      <c r="S823" s="88"/>
      <c r="T823" s="88"/>
      <c r="U823" s="88"/>
      <c r="V823" s="88"/>
      <c r="W823" s="88"/>
      <c r="X823" s="88"/>
      <c r="Y823" s="88"/>
      <c r="Z823" s="88"/>
      <c r="AA823" s="88"/>
    </row>
    <row r="824">
      <c r="A824" s="88"/>
      <c r="B824" s="88"/>
      <c r="C824" s="88"/>
      <c r="D824" s="88"/>
      <c r="E824" s="88"/>
      <c r="F824" s="88"/>
      <c r="G824" s="88"/>
      <c r="H824" s="88"/>
      <c r="I824" s="88"/>
      <c r="J824" s="88"/>
      <c r="K824" s="88"/>
      <c r="L824" s="88"/>
      <c r="M824" s="88"/>
      <c r="N824" s="88"/>
      <c r="O824" s="88"/>
      <c r="P824" s="88"/>
      <c r="Q824" s="88"/>
      <c r="R824" s="88"/>
      <c r="S824" s="88"/>
      <c r="T824" s="88"/>
      <c r="U824" s="88"/>
      <c r="V824" s="88"/>
      <c r="W824" s="88"/>
      <c r="X824" s="88"/>
      <c r="Y824" s="88"/>
      <c r="Z824" s="88"/>
      <c r="AA824" s="88"/>
    </row>
    <row r="825">
      <c r="A825" s="88"/>
      <c r="B825" s="88"/>
      <c r="C825" s="88"/>
      <c r="D825" s="88"/>
      <c r="E825" s="88"/>
      <c r="F825" s="88"/>
      <c r="G825" s="88"/>
      <c r="H825" s="88"/>
      <c r="I825" s="88"/>
      <c r="J825" s="88"/>
      <c r="K825" s="88"/>
      <c r="L825" s="88"/>
      <c r="M825" s="88"/>
      <c r="N825" s="88"/>
      <c r="O825" s="88"/>
      <c r="P825" s="88"/>
      <c r="Q825" s="88"/>
      <c r="R825" s="88"/>
      <c r="S825" s="88"/>
      <c r="T825" s="88"/>
      <c r="U825" s="88"/>
      <c r="V825" s="88"/>
      <c r="W825" s="88"/>
      <c r="X825" s="88"/>
      <c r="Y825" s="88"/>
      <c r="Z825" s="88"/>
      <c r="AA825" s="88"/>
    </row>
    <row r="826">
      <c r="A826" s="88"/>
      <c r="B826" s="88"/>
      <c r="C826" s="88"/>
      <c r="D826" s="88"/>
      <c r="E826" s="88"/>
      <c r="F826" s="88"/>
      <c r="G826" s="88"/>
      <c r="H826" s="88"/>
      <c r="I826" s="88"/>
      <c r="J826" s="88"/>
      <c r="K826" s="88"/>
      <c r="L826" s="88"/>
      <c r="M826" s="88"/>
      <c r="N826" s="88"/>
      <c r="O826" s="88"/>
      <c r="P826" s="88"/>
      <c r="Q826" s="88"/>
      <c r="R826" s="88"/>
      <c r="S826" s="88"/>
      <c r="T826" s="88"/>
      <c r="U826" s="88"/>
      <c r="V826" s="88"/>
      <c r="W826" s="88"/>
      <c r="X826" s="88"/>
      <c r="Y826" s="88"/>
      <c r="Z826" s="88"/>
      <c r="AA826" s="88"/>
    </row>
    <row r="827">
      <c r="A827" s="88"/>
      <c r="B827" s="88"/>
      <c r="C827" s="88"/>
      <c r="D827" s="88"/>
      <c r="E827" s="88"/>
      <c r="F827" s="88"/>
      <c r="G827" s="88"/>
      <c r="H827" s="88"/>
      <c r="I827" s="88"/>
      <c r="J827" s="88"/>
      <c r="K827" s="88"/>
      <c r="L827" s="88"/>
      <c r="M827" s="88"/>
      <c r="N827" s="88"/>
      <c r="O827" s="88"/>
      <c r="P827" s="88"/>
      <c r="Q827" s="88"/>
      <c r="R827" s="88"/>
      <c r="S827" s="88"/>
      <c r="T827" s="88"/>
      <c r="U827" s="88"/>
      <c r="V827" s="88"/>
      <c r="W827" s="88"/>
      <c r="X827" s="88"/>
      <c r="Y827" s="88"/>
      <c r="Z827" s="88"/>
      <c r="AA827" s="88"/>
    </row>
    <row r="828">
      <c r="A828" s="88"/>
      <c r="B828" s="88"/>
      <c r="C828" s="88"/>
      <c r="D828" s="88"/>
      <c r="E828" s="88"/>
      <c r="F828" s="88"/>
      <c r="G828" s="88"/>
      <c r="H828" s="88"/>
      <c r="I828" s="88"/>
      <c r="J828" s="88"/>
      <c r="K828" s="88"/>
      <c r="L828" s="88"/>
      <c r="M828" s="88"/>
      <c r="N828" s="88"/>
      <c r="O828" s="88"/>
      <c r="P828" s="88"/>
      <c r="Q828" s="88"/>
      <c r="R828" s="88"/>
      <c r="S828" s="88"/>
      <c r="T828" s="88"/>
      <c r="U828" s="88"/>
      <c r="V828" s="88"/>
      <c r="W828" s="88"/>
      <c r="X828" s="88"/>
      <c r="Y828" s="88"/>
      <c r="Z828" s="88"/>
      <c r="AA828" s="88"/>
    </row>
    <row r="829">
      <c r="A829" s="88"/>
      <c r="B829" s="88"/>
      <c r="C829" s="88"/>
      <c r="D829" s="88"/>
      <c r="E829" s="88"/>
      <c r="F829" s="88"/>
      <c r="G829" s="88"/>
      <c r="H829" s="88"/>
      <c r="I829" s="88"/>
      <c r="J829" s="88"/>
      <c r="K829" s="88"/>
      <c r="L829" s="88"/>
      <c r="M829" s="88"/>
      <c r="N829" s="88"/>
      <c r="O829" s="88"/>
      <c r="P829" s="88"/>
      <c r="Q829" s="88"/>
      <c r="R829" s="88"/>
      <c r="S829" s="88"/>
      <c r="T829" s="88"/>
      <c r="U829" s="88"/>
      <c r="V829" s="88"/>
      <c r="W829" s="88"/>
      <c r="X829" s="88"/>
      <c r="Y829" s="88"/>
      <c r="Z829" s="88"/>
      <c r="AA829" s="88"/>
    </row>
    <row r="830">
      <c r="A830" s="88"/>
      <c r="B830" s="88"/>
      <c r="C830" s="88"/>
      <c r="D830" s="88"/>
      <c r="E830" s="88"/>
      <c r="F830" s="88"/>
      <c r="G830" s="88"/>
      <c r="H830" s="88"/>
      <c r="I830" s="88"/>
      <c r="J830" s="88"/>
      <c r="K830" s="88"/>
      <c r="L830" s="88"/>
      <c r="M830" s="88"/>
      <c r="N830" s="88"/>
      <c r="O830" s="88"/>
      <c r="P830" s="88"/>
      <c r="Q830" s="88"/>
      <c r="R830" s="88"/>
      <c r="S830" s="88"/>
      <c r="T830" s="88"/>
      <c r="U830" s="88"/>
      <c r="V830" s="88"/>
      <c r="W830" s="88"/>
      <c r="X830" s="88"/>
      <c r="Y830" s="88"/>
      <c r="Z830" s="88"/>
      <c r="AA830" s="88"/>
    </row>
    <row r="831">
      <c r="A831" s="88"/>
      <c r="B831" s="88"/>
      <c r="C831" s="88"/>
      <c r="D831" s="88"/>
      <c r="E831" s="88"/>
      <c r="F831" s="88"/>
      <c r="G831" s="88"/>
      <c r="H831" s="88"/>
      <c r="I831" s="88"/>
      <c r="J831" s="88"/>
      <c r="K831" s="88"/>
      <c r="L831" s="88"/>
      <c r="M831" s="88"/>
      <c r="N831" s="88"/>
      <c r="O831" s="88"/>
      <c r="P831" s="88"/>
      <c r="Q831" s="88"/>
      <c r="R831" s="88"/>
      <c r="S831" s="88"/>
      <c r="T831" s="88"/>
      <c r="U831" s="88"/>
      <c r="V831" s="88"/>
      <c r="W831" s="88"/>
      <c r="X831" s="88"/>
      <c r="Y831" s="88"/>
      <c r="Z831" s="88"/>
      <c r="AA831" s="88"/>
    </row>
    <row r="832">
      <c r="A832" s="88"/>
      <c r="B832" s="88"/>
      <c r="C832" s="88"/>
      <c r="D832" s="88"/>
      <c r="E832" s="88"/>
      <c r="F832" s="88"/>
      <c r="G832" s="88"/>
      <c r="H832" s="88"/>
      <c r="I832" s="88"/>
      <c r="J832" s="88"/>
      <c r="K832" s="88"/>
      <c r="L832" s="88"/>
      <c r="M832" s="88"/>
      <c r="N832" s="88"/>
      <c r="O832" s="88"/>
      <c r="P832" s="88"/>
      <c r="Q832" s="88"/>
      <c r="R832" s="88"/>
      <c r="S832" s="88"/>
      <c r="T832" s="88"/>
      <c r="U832" s="88"/>
      <c r="V832" s="88"/>
      <c r="W832" s="88"/>
      <c r="X832" s="88"/>
      <c r="Y832" s="88"/>
      <c r="Z832" s="88"/>
      <c r="AA832" s="88"/>
    </row>
    <row r="833">
      <c r="A833" s="88"/>
      <c r="B833" s="88"/>
      <c r="C833" s="88"/>
      <c r="D833" s="88"/>
      <c r="E833" s="88"/>
      <c r="F833" s="88"/>
      <c r="G833" s="88"/>
      <c r="H833" s="88"/>
      <c r="I833" s="88"/>
      <c r="J833" s="88"/>
      <c r="K833" s="88"/>
      <c r="L833" s="88"/>
      <c r="M833" s="88"/>
      <c r="N833" s="88"/>
      <c r="O833" s="88"/>
      <c r="P833" s="88"/>
      <c r="Q833" s="88"/>
      <c r="R833" s="88"/>
      <c r="S833" s="88"/>
      <c r="T833" s="88"/>
      <c r="U833" s="88"/>
      <c r="V833" s="88"/>
      <c r="W833" s="88"/>
      <c r="X833" s="88"/>
      <c r="Y833" s="88"/>
      <c r="Z833" s="88"/>
      <c r="AA833" s="88"/>
    </row>
    <row r="834">
      <c r="A834" s="88"/>
      <c r="B834" s="88"/>
      <c r="C834" s="88"/>
      <c r="D834" s="88"/>
      <c r="E834" s="88"/>
      <c r="F834" s="88"/>
      <c r="G834" s="88"/>
      <c r="H834" s="88"/>
      <c r="I834" s="88"/>
      <c r="J834" s="88"/>
      <c r="K834" s="88"/>
      <c r="L834" s="88"/>
      <c r="M834" s="88"/>
      <c r="N834" s="88"/>
      <c r="O834" s="88"/>
      <c r="P834" s="88"/>
      <c r="Q834" s="88"/>
      <c r="R834" s="88"/>
      <c r="S834" s="88"/>
      <c r="T834" s="88"/>
      <c r="U834" s="88"/>
      <c r="V834" s="88"/>
      <c r="W834" s="88"/>
      <c r="X834" s="88"/>
      <c r="Y834" s="88"/>
      <c r="Z834" s="88"/>
      <c r="AA834" s="88"/>
    </row>
    <row r="835">
      <c r="A835" s="88"/>
      <c r="B835" s="88"/>
      <c r="C835" s="88"/>
      <c r="D835" s="88"/>
      <c r="E835" s="88"/>
      <c r="F835" s="88"/>
      <c r="G835" s="88"/>
      <c r="H835" s="88"/>
      <c r="I835" s="88"/>
      <c r="J835" s="88"/>
      <c r="K835" s="88"/>
      <c r="L835" s="88"/>
      <c r="M835" s="88"/>
      <c r="N835" s="88"/>
      <c r="O835" s="88"/>
      <c r="P835" s="88"/>
      <c r="Q835" s="88"/>
      <c r="R835" s="88"/>
      <c r="S835" s="88"/>
      <c r="T835" s="88"/>
      <c r="U835" s="88"/>
      <c r="V835" s="88"/>
      <c r="W835" s="88"/>
      <c r="X835" s="88"/>
      <c r="Y835" s="88"/>
      <c r="Z835" s="88"/>
      <c r="AA835" s="88"/>
    </row>
    <row r="836">
      <c r="A836" s="88"/>
      <c r="B836" s="88"/>
      <c r="C836" s="88"/>
      <c r="D836" s="88"/>
      <c r="E836" s="88"/>
      <c r="F836" s="88"/>
      <c r="G836" s="88"/>
      <c r="H836" s="88"/>
      <c r="I836" s="88"/>
      <c r="J836" s="88"/>
      <c r="K836" s="88"/>
      <c r="L836" s="88"/>
      <c r="M836" s="88"/>
      <c r="N836" s="88"/>
      <c r="O836" s="88"/>
      <c r="P836" s="88"/>
      <c r="Q836" s="88"/>
      <c r="R836" s="88"/>
      <c r="S836" s="88"/>
      <c r="T836" s="88"/>
      <c r="U836" s="88"/>
      <c r="V836" s="88"/>
      <c r="W836" s="88"/>
      <c r="X836" s="88"/>
      <c r="Y836" s="88"/>
      <c r="Z836" s="88"/>
      <c r="AA836" s="88"/>
    </row>
    <row r="837">
      <c r="A837" s="88"/>
      <c r="B837" s="88"/>
      <c r="C837" s="88"/>
      <c r="D837" s="88"/>
      <c r="E837" s="88"/>
      <c r="F837" s="88"/>
      <c r="G837" s="88"/>
      <c r="H837" s="88"/>
      <c r="I837" s="88"/>
      <c r="J837" s="88"/>
      <c r="K837" s="88"/>
      <c r="L837" s="88"/>
      <c r="M837" s="88"/>
      <c r="N837" s="88"/>
      <c r="O837" s="88"/>
      <c r="P837" s="88"/>
      <c r="Q837" s="88"/>
      <c r="R837" s="88"/>
      <c r="S837" s="88"/>
      <c r="T837" s="88"/>
      <c r="U837" s="88"/>
      <c r="V837" s="88"/>
      <c r="W837" s="88"/>
      <c r="X837" s="88"/>
      <c r="Y837" s="88"/>
      <c r="Z837" s="88"/>
      <c r="AA837" s="88"/>
    </row>
    <row r="838">
      <c r="A838" s="88"/>
      <c r="B838" s="88"/>
      <c r="C838" s="88"/>
      <c r="D838" s="88"/>
      <c r="E838" s="88"/>
      <c r="F838" s="88"/>
      <c r="G838" s="88"/>
      <c r="H838" s="88"/>
      <c r="I838" s="88"/>
      <c r="J838" s="88"/>
      <c r="K838" s="88"/>
      <c r="L838" s="88"/>
      <c r="M838" s="88"/>
      <c r="N838" s="88"/>
      <c r="O838" s="88"/>
      <c r="P838" s="88"/>
      <c r="Q838" s="88"/>
      <c r="R838" s="88"/>
      <c r="S838" s="88"/>
      <c r="T838" s="88"/>
      <c r="U838" s="88"/>
      <c r="V838" s="88"/>
      <c r="W838" s="88"/>
      <c r="X838" s="88"/>
      <c r="Y838" s="88"/>
      <c r="Z838" s="88"/>
      <c r="AA838" s="88"/>
    </row>
    <row r="839">
      <c r="A839" s="88"/>
      <c r="B839" s="88"/>
      <c r="C839" s="88"/>
      <c r="D839" s="88"/>
      <c r="E839" s="88"/>
      <c r="F839" s="88"/>
      <c r="G839" s="88"/>
      <c r="H839" s="88"/>
      <c r="I839" s="88"/>
      <c r="J839" s="88"/>
      <c r="K839" s="88"/>
      <c r="L839" s="88"/>
      <c r="M839" s="88"/>
      <c r="N839" s="88"/>
      <c r="O839" s="88"/>
      <c r="P839" s="88"/>
      <c r="Q839" s="88"/>
      <c r="R839" s="88"/>
      <c r="S839" s="88"/>
      <c r="T839" s="88"/>
      <c r="U839" s="88"/>
      <c r="V839" s="88"/>
      <c r="W839" s="88"/>
      <c r="X839" s="88"/>
      <c r="Y839" s="88"/>
      <c r="Z839" s="88"/>
      <c r="AA839" s="88"/>
    </row>
    <row r="840">
      <c r="A840" s="88"/>
      <c r="B840" s="88"/>
      <c r="C840" s="88"/>
      <c r="D840" s="88"/>
      <c r="E840" s="88"/>
      <c r="F840" s="88"/>
      <c r="G840" s="88"/>
      <c r="H840" s="88"/>
      <c r="I840" s="88"/>
      <c r="J840" s="88"/>
      <c r="K840" s="88"/>
      <c r="L840" s="88"/>
      <c r="M840" s="88"/>
      <c r="N840" s="88"/>
      <c r="O840" s="88"/>
      <c r="P840" s="88"/>
      <c r="Q840" s="88"/>
      <c r="R840" s="88"/>
      <c r="S840" s="88"/>
      <c r="T840" s="88"/>
      <c r="U840" s="88"/>
      <c r="V840" s="88"/>
      <c r="W840" s="88"/>
      <c r="X840" s="88"/>
      <c r="Y840" s="88"/>
      <c r="Z840" s="88"/>
      <c r="AA840" s="88"/>
    </row>
    <row r="841">
      <c r="A841" s="88"/>
      <c r="B841" s="88"/>
      <c r="C841" s="88"/>
      <c r="D841" s="88"/>
      <c r="E841" s="88"/>
      <c r="F841" s="88"/>
      <c r="G841" s="88"/>
      <c r="H841" s="88"/>
      <c r="I841" s="88"/>
      <c r="J841" s="88"/>
      <c r="K841" s="88"/>
      <c r="L841" s="88"/>
      <c r="M841" s="88"/>
      <c r="N841" s="88"/>
      <c r="O841" s="88"/>
      <c r="P841" s="88"/>
      <c r="Q841" s="88"/>
      <c r="R841" s="88"/>
      <c r="S841" s="88"/>
      <c r="T841" s="88"/>
      <c r="U841" s="88"/>
      <c r="V841" s="88"/>
      <c r="W841" s="88"/>
      <c r="X841" s="88"/>
      <c r="Y841" s="88"/>
      <c r="Z841" s="88"/>
      <c r="AA841" s="88"/>
    </row>
    <row r="842">
      <c r="A842" s="88"/>
      <c r="B842" s="88"/>
      <c r="C842" s="88"/>
      <c r="D842" s="88"/>
      <c r="E842" s="88"/>
      <c r="F842" s="88"/>
      <c r="G842" s="88"/>
      <c r="H842" s="88"/>
      <c r="I842" s="88"/>
      <c r="J842" s="88"/>
      <c r="K842" s="88"/>
      <c r="L842" s="88"/>
      <c r="M842" s="88"/>
      <c r="N842" s="88"/>
      <c r="O842" s="88"/>
      <c r="P842" s="88"/>
      <c r="Q842" s="88"/>
      <c r="R842" s="88"/>
      <c r="S842" s="88"/>
      <c r="T842" s="88"/>
      <c r="U842" s="88"/>
      <c r="V842" s="88"/>
      <c r="W842" s="88"/>
      <c r="X842" s="88"/>
      <c r="Y842" s="88"/>
      <c r="Z842" s="88"/>
      <c r="AA842" s="88"/>
    </row>
    <row r="843">
      <c r="A843" s="88"/>
      <c r="B843" s="88"/>
      <c r="C843" s="88"/>
      <c r="D843" s="88"/>
      <c r="E843" s="88"/>
      <c r="F843" s="88"/>
      <c r="G843" s="88"/>
      <c r="H843" s="88"/>
      <c r="I843" s="88"/>
      <c r="J843" s="88"/>
      <c r="K843" s="88"/>
      <c r="L843" s="88"/>
      <c r="M843" s="88"/>
      <c r="N843" s="88"/>
      <c r="O843" s="88"/>
      <c r="P843" s="88"/>
      <c r="Q843" s="88"/>
      <c r="R843" s="88"/>
      <c r="S843" s="88"/>
      <c r="T843" s="88"/>
      <c r="U843" s="88"/>
      <c r="V843" s="88"/>
      <c r="W843" s="88"/>
      <c r="X843" s="88"/>
      <c r="Y843" s="88"/>
      <c r="Z843" s="88"/>
      <c r="AA843" s="88"/>
    </row>
    <row r="844">
      <c r="A844" s="88"/>
      <c r="B844" s="88"/>
      <c r="C844" s="88"/>
      <c r="D844" s="88"/>
      <c r="E844" s="88"/>
      <c r="F844" s="88"/>
      <c r="G844" s="88"/>
      <c r="H844" s="88"/>
      <c r="I844" s="88"/>
      <c r="J844" s="88"/>
      <c r="K844" s="88"/>
      <c r="L844" s="88"/>
      <c r="M844" s="88"/>
      <c r="N844" s="88"/>
      <c r="O844" s="88"/>
      <c r="P844" s="88"/>
      <c r="Q844" s="88"/>
      <c r="R844" s="88"/>
      <c r="S844" s="88"/>
      <c r="T844" s="88"/>
      <c r="U844" s="88"/>
      <c r="V844" s="88"/>
      <c r="W844" s="88"/>
      <c r="X844" s="88"/>
      <c r="Y844" s="88"/>
      <c r="Z844" s="88"/>
      <c r="AA844" s="88"/>
    </row>
    <row r="845">
      <c r="A845" s="88"/>
      <c r="B845" s="88"/>
      <c r="C845" s="88"/>
      <c r="D845" s="88"/>
      <c r="E845" s="88"/>
      <c r="F845" s="88"/>
      <c r="G845" s="88"/>
      <c r="H845" s="88"/>
      <c r="I845" s="88"/>
      <c r="J845" s="88"/>
      <c r="K845" s="88"/>
      <c r="L845" s="88"/>
      <c r="M845" s="88"/>
      <c r="N845" s="88"/>
      <c r="O845" s="88"/>
      <c r="P845" s="88"/>
      <c r="Q845" s="88"/>
      <c r="R845" s="88"/>
      <c r="S845" s="88"/>
      <c r="T845" s="88"/>
      <c r="U845" s="88"/>
      <c r="V845" s="88"/>
      <c r="W845" s="88"/>
      <c r="X845" s="88"/>
      <c r="Y845" s="88"/>
      <c r="Z845" s="88"/>
      <c r="AA845" s="88"/>
    </row>
    <row r="846">
      <c r="A846" s="88"/>
      <c r="B846" s="88"/>
      <c r="C846" s="88"/>
      <c r="D846" s="88"/>
      <c r="E846" s="88"/>
      <c r="F846" s="88"/>
      <c r="G846" s="88"/>
      <c r="H846" s="88"/>
      <c r="I846" s="88"/>
      <c r="J846" s="88"/>
      <c r="K846" s="88"/>
      <c r="L846" s="88"/>
      <c r="M846" s="88"/>
      <c r="N846" s="88"/>
      <c r="O846" s="88"/>
      <c r="P846" s="88"/>
      <c r="Q846" s="88"/>
      <c r="R846" s="88"/>
      <c r="S846" s="88"/>
      <c r="T846" s="88"/>
      <c r="U846" s="88"/>
      <c r="V846" s="88"/>
      <c r="W846" s="88"/>
      <c r="X846" s="88"/>
      <c r="Y846" s="88"/>
      <c r="Z846" s="88"/>
      <c r="AA846" s="88"/>
    </row>
    <row r="847">
      <c r="A847" s="88"/>
      <c r="B847" s="88"/>
      <c r="C847" s="88"/>
      <c r="D847" s="88"/>
      <c r="E847" s="88"/>
      <c r="F847" s="88"/>
      <c r="G847" s="88"/>
      <c r="H847" s="88"/>
      <c r="I847" s="88"/>
      <c r="J847" s="88"/>
      <c r="K847" s="88"/>
      <c r="L847" s="88"/>
      <c r="M847" s="88"/>
      <c r="N847" s="88"/>
      <c r="O847" s="88"/>
      <c r="P847" s="88"/>
      <c r="Q847" s="88"/>
      <c r="R847" s="88"/>
      <c r="S847" s="88"/>
      <c r="T847" s="88"/>
      <c r="U847" s="88"/>
      <c r="V847" s="88"/>
      <c r="W847" s="88"/>
      <c r="X847" s="88"/>
      <c r="Y847" s="88"/>
      <c r="Z847" s="88"/>
      <c r="AA847" s="88"/>
    </row>
    <row r="848">
      <c r="A848" s="88"/>
      <c r="B848" s="88"/>
      <c r="C848" s="88"/>
      <c r="D848" s="88"/>
      <c r="E848" s="88"/>
      <c r="F848" s="88"/>
      <c r="G848" s="88"/>
      <c r="H848" s="88"/>
      <c r="I848" s="88"/>
      <c r="J848" s="88"/>
      <c r="K848" s="88"/>
      <c r="L848" s="88"/>
      <c r="M848" s="88"/>
      <c r="N848" s="88"/>
      <c r="O848" s="88"/>
      <c r="P848" s="88"/>
      <c r="Q848" s="88"/>
      <c r="R848" s="88"/>
      <c r="S848" s="88"/>
      <c r="T848" s="88"/>
      <c r="U848" s="88"/>
      <c r="V848" s="88"/>
      <c r="W848" s="88"/>
      <c r="X848" s="88"/>
      <c r="Y848" s="88"/>
      <c r="Z848" s="88"/>
      <c r="AA848" s="88"/>
    </row>
    <row r="849">
      <c r="A849" s="88"/>
      <c r="B849" s="88"/>
      <c r="C849" s="88"/>
      <c r="D849" s="88"/>
      <c r="E849" s="88"/>
      <c r="F849" s="88"/>
      <c r="G849" s="88"/>
      <c r="H849" s="88"/>
      <c r="I849" s="88"/>
      <c r="J849" s="88"/>
      <c r="K849" s="88"/>
      <c r="L849" s="88"/>
      <c r="M849" s="88"/>
      <c r="N849" s="88"/>
      <c r="O849" s="88"/>
      <c r="P849" s="88"/>
      <c r="Q849" s="88"/>
      <c r="R849" s="88"/>
      <c r="S849" s="88"/>
      <c r="T849" s="88"/>
      <c r="U849" s="88"/>
      <c r="V849" s="88"/>
      <c r="W849" s="88"/>
      <c r="X849" s="88"/>
      <c r="Y849" s="88"/>
      <c r="Z849" s="88"/>
      <c r="AA849" s="88"/>
    </row>
    <row r="850">
      <c r="A850" s="88"/>
      <c r="B850" s="88"/>
      <c r="C850" s="88"/>
      <c r="D850" s="88"/>
      <c r="E850" s="88"/>
      <c r="F850" s="88"/>
      <c r="G850" s="88"/>
      <c r="H850" s="88"/>
      <c r="I850" s="88"/>
      <c r="J850" s="88"/>
      <c r="K850" s="88"/>
      <c r="L850" s="88"/>
      <c r="M850" s="88"/>
      <c r="N850" s="88"/>
      <c r="O850" s="88"/>
      <c r="P850" s="88"/>
      <c r="Q850" s="88"/>
      <c r="R850" s="88"/>
      <c r="S850" s="88"/>
      <c r="T850" s="88"/>
      <c r="U850" s="88"/>
      <c r="V850" s="88"/>
      <c r="W850" s="88"/>
      <c r="X850" s="88"/>
      <c r="Y850" s="88"/>
      <c r="Z850" s="88"/>
      <c r="AA850" s="88"/>
    </row>
    <row r="851">
      <c r="A851" s="88"/>
      <c r="B851" s="88"/>
      <c r="C851" s="88"/>
      <c r="D851" s="88"/>
      <c r="E851" s="88"/>
      <c r="F851" s="88"/>
      <c r="G851" s="88"/>
      <c r="H851" s="88"/>
      <c r="I851" s="88"/>
      <c r="J851" s="88"/>
      <c r="K851" s="88"/>
      <c r="L851" s="88"/>
      <c r="M851" s="88"/>
      <c r="N851" s="88"/>
      <c r="O851" s="88"/>
      <c r="P851" s="88"/>
      <c r="Q851" s="88"/>
      <c r="R851" s="88"/>
      <c r="S851" s="88"/>
      <c r="T851" s="88"/>
      <c r="U851" s="88"/>
      <c r="V851" s="88"/>
      <c r="W851" s="88"/>
      <c r="X851" s="88"/>
      <c r="Y851" s="88"/>
      <c r="Z851" s="88"/>
      <c r="AA851" s="88"/>
    </row>
    <row r="852">
      <c r="A852" s="88"/>
      <c r="B852" s="88"/>
      <c r="C852" s="88"/>
      <c r="D852" s="88"/>
      <c r="E852" s="88"/>
      <c r="F852" s="88"/>
      <c r="G852" s="88"/>
      <c r="H852" s="88"/>
      <c r="I852" s="88"/>
      <c r="J852" s="88"/>
      <c r="K852" s="88"/>
      <c r="L852" s="88"/>
      <c r="M852" s="88"/>
      <c r="N852" s="88"/>
      <c r="O852" s="88"/>
      <c r="P852" s="88"/>
      <c r="Q852" s="88"/>
      <c r="R852" s="88"/>
      <c r="S852" s="88"/>
      <c r="T852" s="88"/>
      <c r="U852" s="88"/>
      <c r="V852" s="88"/>
      <c r="W852" s="88"/>
      <c r="X852" s="88"/>
      <c r="Y852" s="88"/>
      <c r="Z852" s="88"/>
      <c r="AA852" s="88"/>
    </row>
    <row r="853">
      <c r="A853" s="88"/>
      <c r="B853" s="88"/>
      <c r="C853" s="88"/>
      <c r="D853" s="88"/>
      <c r="E853" s="88"/>
      <c r="F853" s="88"/>
      <c r="G853" s="88"/>
      <c r="H853" s="88"/>
      <c r="I853" s="88"/>
      <c r="J853" s="88"/>
      <c r="K853" s="88"/>
      <c r="L853" s="88"/>
      <c r="M853" s="88"/>
      <c r="N853" s="88"/>
      <c r="O853" s="88"/>
      <c r="P853" s="88"/>
      <c r="Q853" s="88"/>
      <c r="R853" s="88"/>
      <c r="S853" s="88"/>
      <c r="T853" s="88"/>
      <c r="U853" s="88"/>
      <c r="V853" s="88"/>
      <c r="W853" s="88"/>
      <c r="X853" s="88"/>
      <c r="Y853" s="88"/>
      <c r="Z853" s="88"/>
      <c r="AA853" s="88"/>
    </row>
    <row r="854">
      <c r="A854" s="88"/>
      <c r="B854" s="88"/>
      <c r="C854" s="88"/>
      <c r="D854" s="88"/>
      <c r="E854" s="88"/>
      <c r="F854" s="88"/>
      <c r="G854" s="88"/>
      <c r="H854" s="88"/>
      <c r="I854" s="88"/>
      <c r="J854" s="88"/>
      <c r="K854" s="88"/>
      <c r="L854" s="88"/>
      <c r="M854" s="88"/>
      <c r="N854" s="88"/>
      <c r="O854" s="88"/>
      <c r="P854" s="88"/>
      <c r="Q854" s="88"/>
      <c r="R854" s="88"/>
      <c r="S854" s="88"/>
      <c r="T854" s="88"/>
      <c r="U854" s="88"/>
      <c r="V854" s="88"/>
      <c r="W854" s="88"/>
      <c r="X854" s="88"/>
      <c r="Y854" s="88"/>
      <c r="Z854" s="88"/>
      <c r="AA854" s="88"/>
    </row>
    <row r="855">
      <c r="A855" s="88"/>
      <c r="B855" s="88"/>
      <c r="C855" s="88"/>
      <c r="D855" s="88"/>
      <c r="E855" s="88"/>
      <c r="F855" s="88"/>
      <c r="G855" s="88"/>
      <c r="H855" s="88"/>
      <c r="I855" s="88"/>
      <c r="J855" s="88"/>
      <c r="K855" s="88"/>
      <c r="L855" s="88"/>
      <c r="M855" s="88"/>
      <c r="N855" s="88"/>
      <c r="O855" s="88"/>
      <c r="P855" s="88"/>
      <c r="Q855" s="88"/>
      <c r="R855" s="88"/>
      <c r="S855" s="88"/>
      <c r="T855" s="88"/>
      <c r="U855" s="88"/>
      <c r="V855" s="88"/>
      <c r="W855" s="88"/>
      <c r="X855" s="88"/>
      <c r="Y855" s="88"/>
      <c r="Z855" s="88"/>
      <c r="AA855" s="88"/>
    </row>
    <row r="856">
      <c r="A856" s="88"/>
      <c r="B856" s="88"/>
      <c r="C856" s="88"/>
      <c r="D856" s="88"/>
      <c r="E856" s="88"/>
      <c r="F856" s="88"/>
      <c r="G856" s="88"/>
      <c r="H856" s="88"/>
      <c r="I856" s="88"/>
      <c r="J856" s="88"/>
      <c r="K856" s="88"/>
      <c r="L856" s="88"/>
      <c r="M856" s="88"/>
      <c r="N856" s="88"/>
      <c r="O856" s="88"/>
      <c r="P856" s="88"/>
      <c r="Q856" s="88"/>
      <c r="R856" s="88"/>
      <c r="S856" s="88"/>
      <c r="T856" s="88"/>
      <c r="U856" s="88"/>
      <c r="V856" s="88"/>
      <c r="W856" s="88"/>
      <c r="X856" s="88"/>
      <c r="Y856" s="88"/>
      <c r="Z856" s="88"/>
      <c r="AA856" s="88"/>
    </row>
    <row r="857">
      <c r="A857" s="88"/>
      <c r="B857" s="88"/>
      <c r="C857" s="88"/>
      <c r="D857" s="88"/>
      <c r="E857" s="88"/>
      <c r="F857" s="88"/>
      <c r="G857" s="88"/>
      <c r="H857" s="88"/>
      <c r="I857" s="88"/>
      <c r="J857" s="88"/>
      <c r="K857" s="88"/>
      <c r="L857" s="88"/>
      <c r="M857" s="88"/>
      <c r="N857" s="88"/>
      <c r="O857" s="88"/>
      <c r="P857" s="88"/>
      <c r="Q857" s="88"/>
      <c r="R857" s="88"/>
      <c r="S857" s="88"/>
      <c r="T857" s="88"/>
      <c r="U857" s="88"/>
      <c r="V857" s="88"/>
      <c r="W857" s="88"/>
      <c r="X857" s="88"/>
      <c r="Y857" s="88"/>
      <c r="Z857" s="88"/>
      <c r="AA857" s="88"/>
    </row>
    <row r="858">
      <c r="A858" s="88"/>
      <c r="B858" s="88"/>
      <c r="C858" s="88"/>
      <c r="D858" s="88"/>
      <c r="E858" s="88"/>
      <c r="F858" s="88"/>
      <c r="G858" s="88"/>
      <c r="H858" s="88"/>
      <c r="I858" s="88"/>
      <c r="J858" s="88"/>
      <c r="K858" s="88"/>
      <c r="L858" s="88"/>
      <c r="M858" s="88"/>
      <c r="N858" s="88"/>
      <c r="O858" s="88"/>
      <c r="P858" s="88"/>
      <c r="Q858" s="88"/>
      <c r="R858" s="88"/>
      <c r="S858" s="88"/>
      <c r="T858" s="88"/>
      <c r="U858" s="88"/>
      <c r="V858" s="88"/>
      <c r="W858" s="88"/>
      <c r="X858" s="88"/>
      <c r="Y858" s="88"/>
      <c r="Z858" s="88"/>
      <c r="AA858" s="88"/>
    </row>
    <row r="859">
      <c r="A859" s="88"/>
      <c r="B859" s="88"/>
      <c r="C859" s="88"/>
      <c r="D859" s="88"/>
      <c r="E859" s="88"/>
      <c r="F859" s="88"/>
      <c r="G859" s="88"/>
      <c r="H859" s="88"/>
      <c r="I859" s="88"/>
      <c r="J859" s="88"/>
      <c r="K859" s="88"/>
      <c r="L859" s="88"/>
      <c r="M859" s="88"/>
      <c r="N859" s="88"/>
      <c r="O859" s="88"/>
      <c r="P859" s="88"/>
      <c r="Q859" s="88"/>
      <c r="R859" s="88"/>
      <c r="S859" s="88"/>
      <c r="T859" s="88"/>
      <c r="U859" s="88"/>
      <c r="V859" s="88"/>
      <c r="W859" s="88"/>
      <c r="X859" s="88"/>
      <c r="Y859" s="88"/>
      <c r="Z859" s="88"/>
      <c r="AA859" s="88"/>
    </row>
    <row r="860">
      <c r="A860" s="88"/>
      <c r="B860" s="88"/>
      <c r="C860" s="88"/>
      <c r="D860" s="88"/>
      <c r="E860" s="88"/>
      <c r="F860" s="88"/>
      <c r="G860" s="88"/>
      <c r="H860" s="88"/>
      <c r="I860" s="88"/>
      <c r="J860" s="88"/>
      <c r="K860" s="88"/>
      <c r="L860" s="88"/>
      <c r="M860" s="88"/>
      <c r="N860" s="88"/>
      <c r="O860" s="88"/>
      <c r="P860" s="88"/>
      <c r="Q860" s="88"/>
      <c r="R860" s="88"/>
      <c r="S860" s="88"/>
      <c r="T860" s="88"/>
      <c r="U860" s="88"/>
      <c r="V860" s="88"/>
      <c r="W860" s="88"/>
      <c r="X860" s="88"/>
      <c r="Y860" s="88"/>
      <c r="Z860" s="88"/>
      <c r="AA860" s="88"/>
    </row>
    <row r="861">
      <c r="A861" s="88"/>
      <c r="B861" s="88"/>
      <c r="C861" s="88"/>
      <c r="D861" s="88"/>
      <c r="E861" s="88"/>
      <c r="F861" s="88"/>
      <c r="G861" s="88"/>
      <c r="H861" s="88"/>
      <c r="I861" s="88"/>
      <c r="J861" s="88"/>
      <c r="K861" s="88"/>
      <c r="L861" s="88"/>
      <c r="M861" s="88"/>
      <c r="N861" s="88"/>
      <c r="O861" s="88"/>
      <c r="P861" s="88"/>
      <c r="Q861" s="88"/>
      <c r="R861" s="88"/>
      <c r="S861" s="88"/>
      <c r="T861" s="88"/>
      <c r="U861" s="88"/>
      <c r="V861" s="88"/>
      <c r="W861" s="88"/>
      <c r="X861" s="88"/>
      <c r="Y861" s="88"/>
      <c r="Z861" s="88"/>
      <c r="AA861" s="88"/>
    </row>
    <row r="862">
      <c r="A862" s="88"/>
      <c r="B862" s="88"/>
      <c r="C862" s="88"/>
      <c r="D862" s="88"/>
      <c r="E862" s="88"/>
      <c r="F862" s="88"/>
      <c r="G862" s="88"/>
      <c r="H862" s="88"/>
      <c r="I862" s="88"/>
      <c r="J862" s="88"/>
      <c r="K862" s="88"/>
      <c r="L862" s="88"/>
      <c r="M862" s="88"/>
      <c r="N862" s="88"/>
      <c r="O862" s="88"/>
      <c r="P862" s="88"/>
      <c r="Q862" s="88"/>
      <c r="R862" s="88"/>
      <c r="S862" s="88"/>
      <c r="T862" s="88"/>
      <c r="U862" s="88"/>
      <c r="V862" s="88"/>
      <c r="W862" s="88"/>
      <c r="X862" s="88"/>
      <c r="Y862" s="88"/>
      <c r="Z862" s="88"/>
      <c r="AA862" s="88"/>
    </row>
    <row r="863">
      <c r="A863" s="88"/>
      <c r="B863" s="88"/>
      <c r="C863" s="88"/>
      <c r="D863" s="88"/>
      <c r="E863" s="88"/>
      <c r="F863" s="88"/>
      <c r="G863" s="88"/>
      <c r="H863" s="88"/>
      <c r="I863" s="88"/>
      <c r="J863" s="88"/>
      <c r="K863" s="88"/>
      <c r="L863" s="88"/>
      <c r="M863" s="88"/>
      <c r="N863" s="88"/>
      <c r="O863" s="88"/>
      <c r="P863" s="88"/>
      <c r="Q863" s="88"/>
      <c r="R863" s="88"/>
      <c r="S863" s="88"/>
      <c r="T863" s="88"/>
      <c r="U863" s="88"/>
      <c r="V863" s="88"/>
      <c r="W863" s="88"/>
      <c r="X863" s="88"/>
      <c r="Y863" s="88"/>
      <c r="Z863" s="88"/>
      <c r="AA863" s="88"/>
    </row>
    <row r="864">
      <c r="A864" s="88"/>
      <c r="B864" s="88"/>
      <c r="C864" s="88"/>
      <c r="D864" s="88"/>
      <c r="E864" s="88"/>
      <c r="F864" s="88"/>
      <c r="G864" s="88"/>
      <c r="H864" s="88"/>
      <c r="I864" s="88"/>
      <c r="J864" s="88"/>
      <c r="K864" s="88"/>
      <c r="L864" s="88"/>
      <c r="M864" s="88"/>
      <c r="N864" s="88"/>
      <c r="O864" s="88"/>
      <c r="P864" s="88"/>
      <c r="Q864" s="88"/>
      <c r="R864" s="88"/>
      <c r="S864" s="88"/>
      <c r="T864" s="88"/>
      <c r="U864" s="88"/>
      <c r="V864" s="88"/>
      <c r="W864" s="88"/>
      <c r="X864" s="88"/>
      <c r="Y864" s="88"/>
      <c r="Z864" s="88"/>
      <c r="AA864" s="88"/>
    </row>
    <row r="865">
      <c r="A865" s="88"/>
      <c r="B865" s="88"/>
      <c r="C865" s="88"/>
      <c r="D865" s="88"/>
      <c r="E865" s="88"/>
      <c r="F865" s="88"/>
      <c r="G865" s="88"/>
      <c r="H865" s="88"/>
      <c r="I865" s="88"/>
      <c r="J865" s="88"/>
      <c r="K865" s="88"/>
      <c r="L865" s="88"/>
      <c r="M865" s="88"/>
      <c r="N865" s="88"/>
      <c r="O865" s="88"/>
      <c r="P865" s="88"/>
      <c r="Q865" s="88"/>
      <c r="R865" s="88"/>
      <c r="S865" s="88"/>
      <c r="T865" s="88"/>
      <c r="U865" s="88"/>
      <c r="V865" s="88"/>
      <c r="W865" s="88"/>
      <c r="X865" s="88"/>
      <c r="Y865" s="88"/>
      <c r="Z865" s="88"/>
      <c r="AA865" s="88"/>
    </row>
    <row r="866">
      <c r="A866" s="88"/>
      <c r="B866" s="88"/>
      <c r="C866" s="88"/>
      <c r="D866" s="88"/>
      <c r="E866" s="88"/>
      <c r="F866" s="88"/>
      <c r="G866" s="88"/>
      <c r="H866" s="88"/>
      <c r="I866" s="88"/>
      <c r="J866" s="88"/>
      <c r="K866" s="88"/>
      <c r="L866" s="88"/>
      <c r="M866" s="88"/>
      <c r="N866" s="88"/>
      <c r="O866" s="88"/>
      <c r="P866" s="88"/>
      <c r="Q866" s="88"/>
      <c r="R866" s="88"/>
      <c r="S866" s="88"/>
      <c r="T866" s="88"/>
      <c r="U866" s="88"/>
      <c r="V866" s="88"/>
      <c r="W866" s="88"/>
      <c r="X866" s="88"/>
      <c r="Y866" s="88"/>
      <c r="Z866" s="88"/>
      <c r="AA866" s="88"/>
    </row>
    <row r="867">
      <c r="A867" s="88"/>
      <c r="B867" s="88"/>
      <c r="C867" s="88"/>
      <c r="D867" s="88"/>
      <c r="E867" s="88"/>
      <c r="F867" s="88"/>
      <c r="G867" s="88"/>
      <c r="H867" s="88"/>
      <c r="I867" s="88"/>
      <c r="J867" s="88"/>
      <c r="K867" s="88"/>
      <c r="L867" s="88"/>
      <c r="M867" s="88"/>
      <c r="N867" s="88"/>
      <c r="O867" s="88"/>
      <c r="P867" s="88"/>
      <c r="Q867" s="88"/>
      <c r="R867" s="88"/>
      <c r="S867" s="88"/>
      <c r="T867" s="88"/>
      <c r="U867" s="88"/>
      <c r="V867" s="88"/>
      <c r="W867" s="88"/>
      <c r="X867" s="88"/>
      <c r="Y867" s="88"/>
      <c r="Z867" s="88"/>
      <c r="AA867" s="88"/>
    </row>
    <row r="868">
      <c r="A868" s="88"/>
      <c r="B868" s="88"/>
      <c r="C868" s="88"/>
      <c r="D868" s="88"/>
      <c r="E868" s="88"/>
      <c r="F868" s="88"/>
      <c r="G868" s="88"/>
      <c r="H868" s="88"/>
      <c r="I868" s="88"/>
      <c r="J868" s="88"/>
      <c r="K868" s="88"/>
      <c r="L868" s="88"/>
      <c r="M868" s="88"/>
      <c r="N868" s="88"/>
      <c r="O868" s="88"/>
      <c r="P868" s="88"/>
      <c r="Q868" s="88"/>
      <c r="R868" s="88"/>
      <c r="S868" s="88"/>
      <c r="T868" s="88"/>
      <c r="U868" s="88"/>
      <c r="V868" s="88"/>
      <c r="W868" s="88"/>
      <c r="X868" s="88"/>
      <c r="Y868" s="88"/>
      <c r="Z868" s="88"/>
      <c r="AA868" s="88"/>
    </row>
    <row r="869">
      <c r="A869" s="88"/>
      <c r="B869" s="88"/>
      <c r="C869" s="88"/>
      <c r="D869" s="88"/>
      <c r="E869" s="88"/>
      <c r="F869" s="88"/>
      <c r="G869" s="88"/>
      <c r="H869" s="88"/>
      <c r="I869" s="88"/>
      <c r="J869" s="88"/>
      <c r="K869" s="88"/>
      <c r="L869" s="88"/>
      <c r="M869" s="88"/>
      <c r="N869" s="88"/>
      <c r="O869" s="88"/>
      <c r="P869" s="88"/>
      <c r="Q869" s="88"/>
      <c r="R869" s="88"/>
      <c r="S869" s="88"/>
      <c r="T869" s="88"/>
      <c r="U869" s="88"/>
      <c r="V869" s="88"/>
      <c r="W869" s="88"/>
      <c r="X869" s="88"/>
      <c r="Y869" s="88"/>
      <c r="Z869" s="88"/>
      <c r="AA869" s="88"/>
    </row>
    <row r="870">
      <c r="A870" s="88"/>
      <c r="B870" s="88"/>
      <c r="C870" s="88"/>
      <c r="D870" s="88"/>
      <c r="E870" s="88"/>
      <c r="F870" s="88"/>
      <c r="G870" s="88"/>
      <c r="H870" s="88"/>
      <c r="I870" s="88"/>
      <c r="J870" s="88"/>
      <c r="K870" s="88"/>
      <c r="L870" s="88"/>
      <c r="M870" s="88"/>
      <c r="N870" s="88"/>
      <c r="O870" s="88"/>
      <c r="P870" s="88"/>
      <c r="Q870" s="88"/>
      <c r="R870" s="88"/>
      <c r="S870" s="88"/>
      <c r="T870" s="88"/>
      <c r="U870" s="88"/>
      <c r="V870" s="88"/>
      <c r="W870" s="88"/>
      <c r="X870" s="88"/>
      <c r="Y870" s="88"/>
      <c r="Z870" s="88"/>
      <c r="AA870" s="88"/>
    </row>
    <row r="871">
      <c r="A871" s="88"/>
      <c r="B871" s="88"/>
      <c r="C871" s="88"/>
      <c r="D871" s="88"/>
      <c r="E871" s="88"/>
      <c r="F871" s="88"/>
      <c r="G871" s="88"/>
      <c r="H871" s="88"/>
      <c r="I871" s="88"/>
      <c r="J871" s="88"/>
      <c r="K871" s="88"/>
      <c r="L871" s="88"/>
      <c r="M871" s="88"/>
      <c r="N871" s="88"/>
      <c r="O871" s="88"/>
      <c r="P871" s="88"/>
      <c r="Q871" s="88"/>
      <c r="R871" s="88"/>
      <c r="S871" s="88"/>
      <c r="T871" s="88"/>
      <c r="U871" s="88"/>
      <c r="V871" s="88"/>
      <c r="W871" s="88"/>
      <c r="X871" s="88"/>
      <c r="Y871" s="88"/>
      <c r="Z871" s="88"/>
      <c r="AA871" s="88"/>
    </row>
    <row r="872">
      <c r="A872" s="88"/>
      <c r="B872" s="88"/>
      <c r="C872" s="88"/>
      <c r="D872" s="88"/>
      <c r="E872" s="88"/>
      <c r="F872" s="88"/>
      <c r="G872" s="88"/>
      <c r="H872" s="88"/>
      <c r="I872" s="88"/>
      <c r="J872" s="88"/>
      <c r="K872" s="88"/>
      <c r="L872" s="88"/>
      <c r="M872" s="88"/>
      <c r="N872" s="88"/>
      <c r="O872" s="88"/>
      <c r="P872" s="88"/>
      <c r="Q872" s="88"/>
      <c r="R872" s="88"/>
      <c r="S872" s="88"/>
      <c r="T872" s="88"/>
      <c r="U872" s="88"/>
      <c r="V872" s="88"/>
      <c r="W872" s="88"/>
      <c r="X872" s="88"/>
      <c r="Y872" s="88"/>
      <c r="Z872" s="88"/>
      <c r="AA872" s="88"/>
    </row>
    <row r="873">
      <c r="A873" s="88"/>
      <c r="B873" s="88"/>
      <c r="C873" s="88"/>
      <c r="D873" s="88"/>
      <c r="E873" s="88"/>
      <c r="F873" s="88"/>
      <c r="G873" s="88"/>
      <c r="H873" s="88"/>
      <c r="I873" s="88"/>
      <c r="J873" s="88"/>
      <c r="K873" s="88"/>
      <c r="L873" s="88"/>
      <c r="M873" s="88"/>
      <c r="N873" s="88"/>
      <c r="O873" s="88"/>
      <c r="P873" s="88"/>
      <c r="Q873" s="88"/>
      <c r="R873" s="88"/>
      <c r="S873" s="88"/>
      <c r="T873" s="88"/>
      <c r="U873" s="88"/>
      <c r="V873" s="88"/>
      <c r="W873" s="88"/>
      <c r="X873" s="88"/>
      <c r="Y873" s="88"/>
      <c r="Z873" s="88"/>
      <c r="AA873" s="88"/>
    </row>
    <row r="874">
      <c r="A874" s="88"/>
      <c r="B874" s="88"/>
      <c r="C874" s="88"/>
      <c r="D874" s="88"/>
      <c r="E874" s="88"/>
      <c r="F874" s="88"/>
      <c r="G874" s="88"/>
      <c r="H874" s="88"/>
      <c r="I874" s="88"/>
      <c r="J874" s="88"/>
      <c r="K874" s="88"/>
      <c r="L874" s="88"/>
      <c r="M874" s="88"/>
      <c r="N874" s="88"/>
      <c r="O874" s="88"/>
      <c r="P874" s="88"/>
      <c r="Q874" s="88"/>
      <c r="R874" s="88"/>
      <c r="S874" s="88"/>
      <c r="T874" s="88"/>
      <c r="U874" s="88"/>
      <c r="V874" s="88"/>
      <c r="W874" s="88"/>
      <c r="X874" s="88"/>
      <c r="Y874" s="88"/>
      <c r="Z874" s="88"/>
      <c r="AA874" s="88"/>
    </row>
    <row r="875">
      <c r="A875" s="88"/>
      <c r="B875" s="88"/>
      <c r="C875" s="88"/>
      <c r="D875" s="88"/>
      <c r="E875" s="88"/>
      <c r="F875" s="88"/>
      <c r="G875" s="88"/>
      <c r="H875" s="88"/>
      <c r="I875" s="88"/>
      <c r="J875" s="88"/>
      <c r="K875" s="88"/>
      <c r="L875" s="88"/>
      <c r="M875" s="88"/>
      <c r="N875" s="88"/>
      <c r="O875" s="88"/>
      <c r="P875" s="88"/>
      <c r="Q875" s="88"/>
      <c r="R875" s="88"/>
      <c r="S875" s="88"/>
      <c r="T875" s="88"/>
      <c r="U875" s="88"/>
      <c r="V875" s="88"/>
      <c r="W875" s="88"/>
      <c r="X875" s="88"/>
      <c r="Y875" s="88"/>
      <c r="Z875" s="88"/>
      <c r="AA875" s="88"/>
    </row>
    <row r="876">
      <c r="A876" s="88"/>
      <c r="B876" s="88"/>
      <c r="C876" s="88"/>
      <c r="D876" s="88"/>
      <c r="E876" s="88"/>
      <c r="F876" s="88"/>
      <c r="G876" s="88"/>
      <c r="H876" s="88"/>
      <c r="I876" s="88"/>
      <c r="J876" s="88"/>
      <c r="K876" s="88"/>
      <c r="L876" s="88"/>
      <c r="M876" s="88"/>
      <c r="N876" s="88"/>
      <c r="O876" s="88"/>
      <c r="P876" s="88"/>
      <c r="Q876" s="88"/>
      <c r="R876" s="88"/>
      <c r="S876" s="88"/>
      <c r="T876" s="88"/>
      <c r="U876" s="88"/>
      <c r="V876" s="88"/>
      <c r="W876" s="88"/>
      <c r="X876" s="88"/>
      <c r="Y876" s="88"/>
      <c r="Z876" s="88"/>
      <c r="AA876" s="88"/>
    </row>
    <row r="877">
      <c r="A877" s="88"/>
      <c r="B877" s="88"/>
      <c r="C877" s="88"/>
      <c r="D877" s="88"/>
      <c r="E877" s="88"/>
      <c r="F877" s="88"/>
      <c r="G877" s="88"/>
      <c r="H877" s="88"/>
      <c r="I877" s="88"/>
      <c r="J877" s="88"/>
      <c r="K877" s="88"/>
      <c r="L877" s="88"/>
      <c r="M877" s="88"/>
      <c r="N877" s="88"/>
      <c r="O877" s="88"/>
      <c r="P877" s="88"/>
      <c r="Q877" s="88"/>
      <c r="R877" s="88"/>
      <c r="S877" s="88"/>
      <c r="T877" s="88"/>
      <c r="U877" s="88"/>
      <c r="V877" s="88"/>
      <c r="W877" s="88"/>
      <c r="X877" s="88"/>
      <c r="Y877" s="88"/>
      <c r="Z877" s="88"/>
      <c r="AA877" s="88"/>
    </row>
    <row r="878">
      <c r="A878" s="88"/>
      <c r="B878" s="88"/>
      <c r="C878" s="88"/>
      <c r="D878" s="88"/>
      <c r="E878" s="88"/>
      <c r="F878" s="88"/>
      <c r="G878" s="88"/>
      <c r="H878" s="88"/>
      <c r="I878" s="88"/>
      <c r="J878" s="88"/>
      <c r="K878" s="88"/>
      <c r="L878" s="88"/>
      <c r="M878" s="88"/>
      <c r="N878" s="88"/>
      <c r="O878" s="88"/>
      <c r="P878" s="88"/>
      <c r="Q878" s="88"/>
      <c r="R878" s="88"/>
      <c r="S878" s="88"/>
      <c r="T878" s="88"/>
      <c r="U878" s="88"/>
      <c r="V878" s="88"/>
      <c r="W878" s="88"/>
      <c r="X878" s="88"/>
      <c r="Y878" s="88"/>
      <c r="Z878" s="88"/>
      <c r="AA878" s="88"/>
    </row>
    <row r="879">
      <c r="A879" s="88"/>
      <c r="B879" s="88"/>
      <c r="C879" s="88"/>
      <c r="D879" s="88"/>
      <c r="E879" s="88"/>
      <c r="F879" s="88"/>
      <c r="G879" s="88"/>
      <c r="H879" s="88"/>
      <c r="I879" s="88"/>
      <c r="J879" s="88"/>
      <c r="K879" s="88"/>
      <c r="L879" s="88"/>
      <c r="M879" s="88"/>
      <c r="N879" s="88"/>
      <c r="O879" s="88"/>
      <c r="P879" s="88"/>
      <c r="Q879" s="88"/>
      <c r="R879" s="88"/>
      <c r="S879" s="88"/>
      <c r="T879" s="88"/>
      <c r="U879" s="88"/>
      <c r="V879" s="88"/>
      <c r="W879" s="88"/>
      <c r="X879" s="88"/>
      <c r="Y879" s="88"/>
      <c r="Z879" s="88"/>
      <c r="AA879" s="88"/>
    </row>
    <row r="880">
      <c r="A880" s="88"/>
      <c r="B880" s="88"/>
      <c r="C880" s="88"/>
      <c r="D880" s="88"/>
      <c r="E880" s="88"/>
      <c r="F880" s="88"/>
      <c r="G880" s="88"/>
      <c r="H880" s="88"/>
      <c r="I880" s="88"/>
      <c r="J880" s="88"/>
      <c r="K880" s="88"/>
      <c r="L880" s="88"/>
      <c r="M880" s="88"/>
      <c r="N880" s="88"/>
      <c r="O880" s="88"/>
      <c r="P880" s="88"/>
      <c r="Q880" s="88"/>
      <c r="R880" s="88"/>
      <c r="S880" s="88"/>
      <c r="T880" s="88"/>
      <c r="U880" s="88"/>
      <c r="V880" s="88"/>
      <c r="W880" s="88"/>
      <c r="X880" s="88"/>
      <c r="Y880" s="88"/>
      <c r="Z880" s="88"/>
      <c r="AA880" s="88"/>
    </row>
    <row r="881">
      <c r="A881" s="88"/>
      <c r="B881" s="88"/>
      <c r="C881" s="88"/>
      <c r="D881" s="88"/>
      <c r="E881" s="88"/>
      <c r="F881" s="88"/>
      <c r="G881" s="88"/>
      <c r="H881" s="88"/>
      <c r="I881" s="88"/>
      <c r="J881" s="88"/>
      <c r="K881" s="88"/>
      <c r="L881" s="88"/>
      <c r="M881" s="88"/>
      <c r="N881" s="88"/>
      <c r="O881" s="88"/>
      <c r="P881" s="88"/>
      <c r="Q881" s="88"/>
      <c r="R881" s="88"/>
      <c r="S881" s="88"/>
      <c r="T881" s="88"/>
      <c r="U881" s="88"/>
      <c r="V881" s="88"/>
      <c r="W881" s="88"/>
      <c r="X881" s="88"/>
      <c r="Y881" s="88"/>
      <c r="Z881" s="88"/>
      <c r="AA881" s="88"/>
    </row>
    <row r="882">
      <c r="A882" s="88"/>
      <c r="B882" s="88"/>
      <c r="C882" s="88"/>
      <c r="D882" s="88"/>
      <c r="E882" s="88"/>
      <c r="F882" s="88"/>
      <c r="G882" s="88"/>
      <c r="H882" s="88"/>
      <c r="I882" s="88"/>
      <c r="J882" s="88"/>
      <c r="K882" s="88"/>
      <c r="L882" s="88"/>
      <c r="M882" s="88"/>
      <c r="N882" s="88"/>
      <c r="O882" s="88"/>
      <c r="P882" s="88"/>
      <c r="Q882" s="88"/>
      <c r="R882" s="88"/>
      <c r="S882" s="88"/>
      <c r="T882" s="88"/>
      <c r="U882" s="88"/>
      <c r="V882" s="88"/>
      <c r="W882" s="88"/>
      <c r="X882" s="88"/>
      <c r="Y882" s="88"/>
      <c r="Z882" s="88"/>
      <c r="AA882" s="88"/>
    </row>
    <row r="883">
      <c r="A883" s="88"/>
      <c r="B883" s="88"/>
      <c r="C883" s="88"/>
      <c r="D883" s="88"/>
      <c r="E883" s="88"/>
      <c r="F883" s="88"/>
      <c r="G883" s="88"/>
      <c r="H883" s="88"/>
      <c r="I883" s="88"/>
      <c r="J883" s="88"/>
      <c r="K883" s="88"/>
      <c r="L883" s="88"/>
      <c r="M883" s="88"/>
      <c r="N883" s="88"/>
      <c r="O883" s="88"/>
      <c r="P883" s="88"/>
      <c r="Q883" s="88"/>
      <c r="R883" s="88"/>
      <c r="S883" s="88"/>
      <c r="T883" s="88"/>
      <c r="U883" s="88"/>
      <c r="V883" s="88"/>
      <c r="W883" s="88"/>
      <c r="X883" s="88"/>
      <c r="Y883" s="88"/>
      <c r="Z883" s="88"/>
      <c r="AA883" s="88"/>
    </row>
    <row r="884">
      <c r="A884" s="88"/>
      <c r="B884" s="88"/>
      <c r="C884" s="88"/>
      <c r="D884" s="88"/>
      <c r="E884" s="88"/>
      <c r="F884" s="88"/>
      <c r="G884" s="88"/>
      <c r="H884" s="88"/>
      <c r="I884" s="88"/>
      <c r="J884" s="88"/>
      <c r="K884" s="88"/>
      <c r="L884" s="88"/>
      <c r="M884" s="88"/>
      <c r="N884" s="88"/>
      <c r="O884" s="88"/>
      <c r="P884" s="88"/>
      <c r="Q884" s="88"/>
      <c r="R884" s="88"/>
      <c r="S884" s="88"/>
      <c r="T884" s="88"/>
      <c r="U884" s="88"/>
      <c r="V884" s="88"/>
      <c r="W884" s="88"/>
      <c r="X884" s="88"/>
      <c r="Y884" s="88"/>
      <c r="Z884" s="88"/>
      <c r="AA884" s="88"/>
    </row>
    <row r="885">
      <c r="A885" s="88"/>
      <c r="B885" s="88"/>
      <c r="C885" s="88"/>
      <c r="D885" s="88"/>
      <c r="E885" s="88"/>
      <c r="F885" s="88"/>
      <c r="G885" s="88"/>
      <c r="H885" s="88"/>
      <c r="I885" s="88"/>
      <c r="J885" s="88"/>
      <c r="K885" s="88"/>
      <c r="L885" s="88"/>
      <c r="M885" s="88"/>
      <c r="N885" s="88"/>
      <c r="O885" s="88"/>
      <c r="P885" s="88"/>
      <c r="Q885" s="88"/>
      <c r="R885" s="88"/>
      <c r="S885" s="88"/>
      <c r="T885" s="88"/>
      <c r="U885" s="88"/>
      <c r="V885" s="88"/>
      <c r="W885" s="88"/>
      <c r="X885" s="88"/>
      <c r="Y885" s="88"/>
      <c r="Z885" s="88"/>
      <c r="AA885" s="88"/>
    </row>
    <row r="886">
      <c r="A886" s="88"/>
      <c r="B886" s="88"/>
      <c r="C886" s="88"/>
      <c r="D886" s="88"/>
      <c r="E886" s="88"/>
      <c r="F886" s="88"/>
      <c r="G886" s="88"/>
      <c r="H886" s="88"/>
      <c r="I886" s="88"/>
      <c r="J886" s="88"/>
      <c r="K886" s="88"/>
      <c r="L886" s="88"/>
      <c r="M886" s="88"/>
      <c r="N886" s="88"/>
      <c r="O886" s="88"/>
      <c r="P886" s="88"/>
      <c r="Q886" s="88"/>
      <c r="R886" s="88"/>
      <c r="S886" s="88"/>
      <c r="T886" s="88"/>
      <c r="U886" s="88"/>
      <c r="V886" s="88"/>
      <c r="W886" s="88"/>
      <c r="X886" s="88"/>
      <c r="Y886" s="88"/>
      <c r="Z886" s="88"/>
      <c r="AA886" s="88"/>
    </row>
    <row r="887">
      <c r="A887" s="88"/>
      <c r="B887" s="88"/>
      <c r="C887" s="88"/>
      <c r="D887" s="88"/>
      <c r="E887" s="88"/>
      <c r="F887" s="88"/>
      <c r="G887" s="88"/>
      <c r="H887" s="88"/>
      <c r="I887" s="88"/>
      <c r="J887" s="88"/>
      <c r="K887" s="88"/>
      <c r="L887" s="88"/>
      <c r="M887" s="88"/>
      <c r="N887" s="88"/>
      <c r="O887" s="88"/>
      <c r="P887" s="88"/>
      <c r="Q887" s="88"/>
      <c r="R887" s="88"/>
      <c r="S887" s="88"/>
      <c r="T887" s="88"/>
      <c r="U887" s="88"/>
      <c r="V887" s="88"/>
      <c r="W887" s="88"/>
      <c r="X887" s="88"/>
      <c r="Y887" s="88"/>
      <c r="Z887" s="88"/>
      <c r="AA887" s="88"/>
    </row>
    <row r="888">
      <c r="A888" s="88"/>
      <c r="B888" s="88"/>
      <c r="C888" s="88"/>
      <c r="D888" s="88"/>
      <c r="E888" s="88"/>
      <c r="F888" s="88"/>
      <c r="G888" s="88"/>
      <c r="H888" s="88"/>
      <c r="I888" s="88"/>
      <c r="J888" s="88"/>
      <c r="K888" s="88"/>
      <c r="L888" s="88"/>
      <c r="M888" s="88"/>
      <c r="N888" s="88"/>
      <c r="O888" s="88"/>
      <c r="P888" s="88"/>
      <c r="Q888" s="88"/>
      <c r="R888" s="88"/>
      <c r="S888" s="88"/>
      <c r="T888" s="88"/>
      <c r="U888" s="88"/>
      <c r="V888" s="88"/>
      <c r="W888" s="88"/>
      <c r="X888" s="88"/>
      <c r="Y888" s="88"/>
      <c r="Z888" s="88"/>
      <c r="AA888" s="88"/>
    </row>
    <row r="889">
      <c r="A889" s="88"/>
      <c r="B889" s="88"/>
      <c r="C889" s="88"/>
      <c r="D889" s="88"/>
      <c r="E889" s="88"/>
      <c r="F889" s="88"/>
      <c r="G889" s="88"/>
      <c r="H889" s="88"/>
      <c r="I889" s="88"/>
      <c r="J889" s="88"/>
      <c r="K889" s="88"/>
      <c r="L889" s="88"/>
      <c r="M889" s="88"/>
      <c r="N889" s="88"/>
      <c r="O889" s="88"/>
      <c r="P889" s="88"/>
      <c r="Q889" s="88"/>
      <c r="R889" s="88"/>
      <c r="S889" s="88"/>
      <c r="T889" s="88"/>
      <c r="U889" s="88"/>
      <c r="V889" s="88"/>
      <c r="W889" s="88"/>
      <c r="X889" s="88"/>
      <c r="Y889" s="88"/>
      <c r="Z889" s="88"/>
      <c r="AA889" s="88"/>
    </row>
    <row r="890">
      <c r="A890" s="88"/>
      <c r="B890" s="88"/>
      <c r="C890" s="88"/>
      <c r="D890" s="88"/>
      <c r="E890" s="88"/>
      <c r="F890" s="88"/>
      <c r="G890" s="88"/>
      <c r="H890" s="88"/>
      <c r="I890" s="88"/>
      <c r="J890" s="88"/>
      <c r="K890" s="88"/>
      <c r="L890" s="88"/>
      <c r="M890" s="88"/>
      <c r="N890" s="88"/>
      <c r="O890" s="88"/>
      <c r="P890" s="88"/>
      <c r="Q890" s="88"/>
      <c r="R890" s="88"/>
      <c r="S890" s="88"/>
      <c r="T890" s="88"/>
      <c r="U890" s="88"/>
      <c r="V890" s="88"/>
      <c r="W890" s="88"/>
      <c r="X890" s="88"/>
      <c r="Y890" s="88"/>
      <c r="Z890" s="88"/>
      <c r="AA890" s="88"/>
    </row>
    <row r="891">
      <c r="A891" s="88"/>
      <c r="B891" s="88"/>
      <c r="C891" s="88"/>
      <c r="D891" s="88"/>
      <c r="E891" s="88"/>
      <c r="F891" s="88"/>
      <c r="G891" s="88"/>
      <c r="H891" s="88"/>
      <c r="I891" s="88"/>
      <c r="J891" s="88"/>
      <c r="K891" s="88"/>
      <c r="L891" s="88"/>
      <c r="M891" s="88"/>
      <c r="N891" s="88"/>
      <c r="O891" s="88"/>
      <c r="P891" s="88"/>
      <c r="Q891" s="88"/>
      <c r="R891" s="88"/>
      <c r="S891" s="88"/>
      <c r="T891" s="88"/>
      <c r="U891" s="88"/>
      <c r="V891" s="88"/>
      <c r="W891" s="88"/>
      <c r="X891" s="88"/>
      <c r="Y891" s="88"/>
      <c r="Z891" s="88"/>
      <c r="AA891" s="88"/>
    </row>
    <row r="892">
      <c r="A892" s="88"/>
      <c r="B892" s="88"/>
      <c r="C892" s="88"/>
      <c r="D892" s="88"/>
      <c r="E892" s="88"/>
      <c r="F892" s="88"/>
      <c r="G892" s="88"/>
      <c r="H892" s="88"/>
      <c r="I892" s="88"/>
      <c r="J892" s="88"/>
      <c r="K892" s="88"/>
      <c r="L892" s="88"/>
      <c r="M892" s="88"/>
      <c r="N892" s="88"/>
      <c r="O892" s="88"/>
      <c r="P892" s="88"/>
      <c r="Q892" s="88"/>
      <c r="R892" s="88"/>
      <c r="S892" s="88"/>
      <c r="T892" s="88"/>
      <c r="U892" s="88"/>
      <c r="V892" s="88"/>
      <c r="W892" s="88"/>
      <c r="X892" s="88"/>
      <c r="Y892" s="88"/>
      <c r="Z892" s="88"/>
      <c r="AA892" s="88"/>
    </row>
    <row r="893">
      <c r="A893" s="88"/>
      <c r="B893" s="88"/>
      <c r="C893" s="88"/>
      <c r="D893" s="88"/>
      <c r="E893" s="88"/>
      <c r="F893" s="88"/>
      <c r="G893" s="88"/>
      <c r="H893" s="88"/>
      <c r="I893" s="88"/>
      <c r="J893" s="88"/>
      <c r="K893" s="88"/>
      <c r="L893" s="88"/>
      <c r="M893" s="88"/>
      <c r="N893" s="88"/>
      <c r="O893" s="88"/>
      <c r="P893" s="88"/>
      <c r="Q893" s="88"/>
      <c r="R893" s="88"/>
      <c r="S893" s="88"/>
      <c r="T893" s="88"/>
      <c r="U893" s="88"/>
      <c r="V893" s="88"/>
      <c r="W893" s="88"/>
      <c r="X893" s="88"/>
      <c r="Y893" s="88"/>
      <c r="Z893" s="88"/>
      <c r="AA893" s="88"/>
    </row>
    <row r="894">
      <c r="A894" s="88"/>
      <c r="B894" s="88"/>
      <c r="C894" s="88"/>
      <c r="D894" s="88"/>
      <c r="E894" s="88"/>
      <c r="F894" s="88"/>
      <c r="G894" s="88"/>
      <c r="H894" s="88"/>
      <c r="I894" s="88"/>
      <c r="J894" s="88"/>
      <c r="K894" s="88"/>
      <c r="L894" s="88"/>
      <c r="M894" s="88"/>
      <c r="N894" s="88"/>
      <c r="O894" s="88"/>
      <c r="P894" s="88"/>
      <c r="Q894" s="88"/>
      <c r="R894" s="88"/>
      <c r="S894" s="88"/>
      <c r="T894" s="88"/>
      <c r="U894" s="88"/>
      <c r="V894" s="88"/>
      <c r="W894" s="88"/>
      <c r="X894" s="88"/>
      <c r="Y894" s="88"/>
      <c r="Z894" s="88"/>
      <c r="AA894" s="88"/>
    </row>
    <row r="895">
      <c r="A895" s="88"/>
      <c r="B895" s="88"/>
      <c r="C895" s="88"/>
      <c r="D895" s="88"/>
      <c r="E895" s="88"/>
      <c r="F895" s="88"/>
      <c r="G895" s="88"/>
      <c r="H895" s="88"/>
      <c r="I895" s="88"/>
      <c r="J895" s="88"/>
      <c r="K895" s="88"/>
      <c r="L895" s="88"/>
      <c r="M895" s="88"/>
      <c r="N895" s="88"/>
      <c r="O895" s="88"/>
      <c r="P895" s="88"/>
      <c r="Q895" s="88"/>
      <c r="R895" s="88"/>
      <c r="S895" s="88"/>
      <c r="T895" s="88"/>
      <c r="U895" s="88"/>
      <c r="V895" s="88"/>
      <c r="W895" s="88"/>
      <c r="X895" s="88"/>
      <c r="Y895" s="88"/>
      <c r="Z895" s="88"/>
      <c r="AA895" s="88"/>
    </row>
    <row r="896">
      <c r="A896" s="88"/>
      <c r="B896" s="88"/>
      <c r="C896" s="88"/>
      <c r="D896" s="88"/>
      <c r="E896" s="88"/>
      <c r="F896" s="88"/>
      <c r="G896" s="88"/>
      <c r="H896" s="88"/>
      <c r="I896" s="88"/>
      <c r="J896" s="88"/>
      <c r="K896" s="88"/>
      <c r="L896" s="88"/>
      <c r="M896" s="88"/>
      <c r="N896" s="88"/>
      <c r="O896" s="88"/>
      <c r="P896" s="88"/>
      <c r="Q896" s="88"/>
      <c r="R896" s="88"/>
      <c r="S896" s="88"/>
      <c r="T896" s="88"/>
      <c r="U896" s="88"/>
      <c r="V896" s="88"/>
      <c r="W896" s="88"/>
      <c r="X896" s="88"/>
      <c r="Y896" s="88"/>
      <c r="Z896" s="88"/>
      <c r="AA896" s="88"/>
    </row>
    <row r="897">
      <c r="A897" s="88"/>
      <c r="B897" s="88"/>
      <c r="C897" s="88"/>
      <c r="D897" s="88"/>
      <c r="E897" s="88"/>
      <c r="F897" s="88"/>
      <c r="G897" s="88"/>
      <c r="H897" s="88"/>
      <c r="I897" s="88"/>
      <c r="J897" s="88"/>
      <c r="K897" s="88"/>
      <c r="L897" s="88"/>
      <c r="M897" s="88"/>
      <c r="N897" s="88"/>
      <c r="O897" s="88"/>
      <c r="P897" s="88"/>
      <c r="Q897" s="88"/>
      <c r="R897" s="88"/>
      <c r="S897" s="88"/>
      <c r="T897" s="88"/>
      <c r="U897" s="88"/>
      <c r="V897" s="88"/>
      <c r="W897" s="88"/>
      <c r="X897" s="88"/>
      <c r="Y897" s="88"/>
      <c r="Z897" s="88"/>
      <c r="AA897" s="88"/>
    </row>
    <row r="898">
      <c r="A898" s="88"/>
      <c r="B898" s="88"/>
      <c r="C898" s="88"/>
      <c r="D898" s="88"/>
      <c r="E898" s="88"/>
      <c r="F898" s="88"/>
      <c r="G898" s="88"/>
      <c r="H898" s="88"/>
      <c r="I898" s="88"/>
      <c r="J898" s="88"/>
      <c r="K898" s="88"/>
      <c r="L898" s="88"/>
      <c r="M898" s="88"/>
      <c r="N898" s="88"/>
      <c r="O898" s="88"/>
      <c r="P898" s="88"/>
      <c r="Q898" s="88"/>
      <c r="R898" s="88"/>
      <c r="S898" s="88"/>
      <c r="T898" s="88"/>
      <c r="U898" s="88"/>
      <c r="V898" s="88"/>
      <c r="W898" s="88"/>
      <c r="X898" s="88"/>
      <c r="Y898" s="88"/>
      <c r="Z898" s="88"/>
      <c r="AA898" s="88"/>
    </row>
    <row r="899">
      <c r="A899" s="88"/>
      <c r="B899" s="88"/>
      <c r="C899" s="88"/>
      <c r="D899" s="88"/>
      <c r="E899" s="88"/>
      <c r="F899" s="88"/>
      <c r="G899" s="88"/>
      <c r="H899" s="88"/>
      <c r="I899" s="88"/>
      <c r="J899" s="88"/>
      <c r="K899" s="88"/>
      <c r="L899" s="88"/>
      <c r="M899" s="88"/>
      <c r="N899" s="88"/>
      <c r="O899" s="88"/>
      <c r="P899" s="88"/>
      <c r="Q899" s="88"/>
      <c r="R899" s="88"/>
      <c r="S899" s="88"/>
      <c r="T899" s="88"/>
      <c r="U899" s="88"/>
      <c r="V899" s="88"/>
      <c r="W899" s="88"/>
      <c r="X899" s="88"/>
      <c r="Y899" s="88"/>
      <c r="Z899" s="88"/>
      <c r="AA899" s="88"/>
    </row>
    <row r="900">
      <c r="A900" s="88"/>
      <c r="B900" s="88"/>
      <c r="C900" s="88"/>
      <c r="D900" s="88"/>
      <c r="E900" s="88"/>
      <c r="F900" s="88"/>
      <c r="G900" s="88"/>
      <c r="H900" s="88"/>
      <c r="I900" s="88"/>
      <c r="J900" s="88"/>
      <c r="K900" s="88"/>
      <c r="L900" s="88"/>
      <c r="M900" s="88"/>
      <c r="N900" s="88"/>
      <c r="O900" s="88"/>
      <c r="P900" s="88"/>
      <c r="Q900" s="88"/>
      <c r="R900" s="88"/>
      <c r="S900" s="88"/>
      <c r="T900" s="88"/>
      <c r="U900" s="88"/>
      <c r="V900" s="88"/>
      <c r="W900" s="88"/>
      <c r="X900" s="88"/>
      <c r="Y900" s="88"/>
      <c r="Z900" s="88"/>
      <c r="AA900" s="88"/>
    </row>
    <row r="901">
      <c r="A901" s="88"/>
      <c r="B901" s="88"/>
      <c r="C901" s="88"/>
      <c r="D901" s="88"/>
      <c r="E901" s="88"/>
      <c r="F901" s="88"/>
      <c r="G901" s="88"/>
      <c r="H901" s="88"/>
      <c r="I901" s="88"/>
      <c r="J901" s="88"/>
      <c r="K901" s="88"/>
      <c r="L901" s="88"/>
      <c r="M901" s="88"/>
      <c r="N901" s="88"/>
      <c r="O901" s="88"/>
      <c r="P901" s="88"/>
      <c r="Q901" s="88"/>
      <c r="R901" s="88"/>
      <c r="S901" s="88"/>
      <c r="T901" s="88"/>
      <c r="U901" s="88"/>
      <c r="V901" s="88"/>
      <c r="W901" s="88"/>
      <c r="X901" s="88"/>
      <c r="Y901" s="88"/>
      <c r="Z901" s="88"/>
      <c r="AA901" s="88"/>
    </row>
    <row r="902">
      <c r="A902" s="88"/>
      <c r="B902" s="88"/>
      <c r="C902" s="88"/>
      <c r="D902" s="88"/>
      <c r="E902" s="88"/>
      <c r="F902" s="88"/>
      <c r="G902" s="88"/>
      <c r="H902" s="88"/>
      <c r="I902" s="88"/>
      <c r="J902" s="88"/>
      <c r="K902" s="88"/>
      <c r="L902" s="88"/>
      <c r="M902" s="88"/>
      <c r="N902" s="88"/>
      <c r="O902" s="88"/>
      <c r="P902" s="88"/>
      <c r="Q902" s="88"/>
      <c r="R902" s="88"/>
      <c r="S902" s="88"/>
      <c r="T902" s="88"/>
      <c r="U902" s="88"/>
      <c r="V902" s="88"/>
      <c r="W902" s="88"/>
      <c r="X902" s="88"/>
      <c r="Y902" s="88"/>
      <c r="Z902" s="88"/>
      <c r="AA902" s="88"/>
    </row>
    <row r="903">
      <c r="A903" s="88"/>
      <c r="B903" s="88"/>
      <c r="C903" s="88"/>
      <c r="D903" s="88"/>
      <c r="E903" s="88"/>
      <c r="F903" s="88"/>
      <c r="G903" s="88"/>
      <c r="H903" s="88"/>
      <c r="I903" s="88"/>
      <c r="J903" s="88"/>
      <c r="K903" s="88"/>
      <c r="L903" s="88"/>
      <c r="M903" s="88"/>
      <c r="N903" s="88"/>
      <c r="O903" s="88"/>
      <c r="P903" s="88"/>
      <c r="Q903" s="88"/>
      <c r="R903" s="88"/>
      <c r="S903" s="88"/>
      <c r="T903" s="88"/>
      <c r="U903" s="88"/>
      <c r="V903" s="88"/>
      <c r="W903" s="88"/>
      <c r="X903" s="88"/>
      <c r="Y903" s="88"/>
      <c r="Z903" s="88"/>
      <c r="AA903" s="88"/>
    </row>
    <row r="904">
      <c r="A904" s="88"/>
      <c r="B904" s="88"/>
      <c r="C904" s="88"/>
      <c r="D904" s="88"/>
      <c r="E904" s="88"/>
      <c r="F904" s="88"/>
      <c r="G904" s="88"/>
      <c r="H904" s="88"/>
      <c r="I904" s="88"/>
      <c r="J904" s="88"/>
      <c r="K904" s="88"/>
      <c r="L904" s="88"/>
      <c r="M904" s="88"/>
      <c r="N904" s="88"/>
      <c r="O904" s="88"/>
      <c r="P904" s="88"/>
      <c r="Q904" s="88"/>
      <c r="R904" s="88"/>
      <c r="S904" s="88"/>
      <c r="T904" s="88"/>
      <c r="U904" s="88"/>
      <c r="V904" s="88"/>
      <c r="W904" s="88"/>
      <c r="X904" s="88"/>
      <c r="Y904" s="88"/>
      <c r="Z904" s="88"/>
      <c r="AA904" s="88"/>
    </row>
    <row r="905">
      <c r="A905" s="88"/>
      <c r="B905" s="88"/>
      <c r="C905" s="88"/>
      <c r="D905" s="88"/>
      <c r="E905" s="88"/>
      <c r="F905" s="88"/>
      <c r="G905" s="88"/>
      <c r="H905" s="88"/>
      <c r="I905" s="88"/>
      <c r="J905" s="88"/>
      <c r="K905" s="88"/>
      <c r="L905" s="88"/>
      <c r="M905" s="88"/>
      <c r="N905" s="88"/>
      <c r="O905" s="88"/>
      <c r="P905" s="88"/>
      <c r="Q905" s="88"/>
      <c r="R905" s="88"/>
      <c r="S905" s="88"/>
      <c r="T905" s="88"/>
      <c r="U905" s="88"/>
      <c r="V905" s="88"/>
      <c r="W905" s="88"/>
      <c r="X905" s="88"/>
      <c r="Y905" s="88"/>
      <c r="Z905" s="88"/>
      <c r="AA905" s="88"/>
    </row>
    <row r="906">
      <c r="A906" s="88"/>
      <c r="B906" s="88"/>
      <c r="C906" s="88"/>
      <c r="D906" s="88"/>
      <c r="E906" s="88"/>
      <c r="F906" s="88"/>
      <c r="G906" s="88"/>
      <c r="H906" s="88"/>
      <c r="I906" s="88"/>
      <c r="J906" s="88"/>
      <c r="K906" s="88"/>
      <c r="L906" s="88"/>
      <c r="M906" s="88"/>
      <c r="N906" s="88"/>
      <c r="O906" s="88"/>
      <c r="P906" s="88"/>
      <c r="Q906" s="88"/>
      <c r="R906" s="88"/>
      <c r="S906" s="88"/>
      <c r="T906" s="88"/>
      <c r="U906" s="88"/>
      <c r="V906" s="88"/>
      <c r="W906" s="88"/>
      <c r="X906" s="88"/>
      <c r="Y906" s="88"/>
      <c r="Z906" s="88"/>
      <c r="AA906" s="88"/>
    </row>
    <row r="907">
      <c r="A907" s="88"/>
      <c r="B907" s="88"/>
      <c r="C907" s="88"/>
      <c r="D907" s="88"/>
      <c r="E907" s="88"/>
      <c r="F907" s="88"/>
      <c r="G907" s="88"/>
      <c r="H907" s="88"/>
      <c r="I907" s="88"/>
      <c r="J907" s="88"/>
      <c r="K907" s="88"/>
      <c r="L907" s="88"/>
      <c r="M907" s="88"/>
      <c r="N907" s="88"/>
      <c r="O907" s="88"/>
      <c r="P907" s="88"/>
      <c r="Q907" s="88"/>
      <c r="R907" s="88"/>
      <c r="S907" s="88"/>
      <c r="T907" s="88"/>
      <c r="U907" s="88"/>
      <c r="V907" s="88"/>
      <c r="W907" s="88"/>
      <c r="X907" s="88"/>
      <c r="Y907" s="88"/>
      <c r="Z907" s="88"/>
      <c r="AA907" s="88"/>
    </row>
    <row r="908">
      <c r="A908" s="88"/>
      <c r="B908" s="88"/>
      <c r="C908" s="88"/>
      <c r="D908" s="88"/>
      <c r="E908" s="88"/>
      <c r="F908" s="88"/>
      <c r="G908" s="88"/>
      <c r="H908" s="88"/>
      <c r="I908" s="88"/>
      <c r="J908" s="88"/>
      <c r="K908" s="88"/>
      <c r="L908" s="88"/>
      <c r="M908" s="88"/>
      <c r="N908" s="88"/>
      <c r="O908" s="88"/>
      <c r="P908" s="88"/>
      <c r="Q908" s="88"/>
      <c r="R908" s="88"/>
      <c r="S908" s="88"/>
      <c r="T908" s="88"/>
      <c r="U908" s="88"/>
      <c r="V908" s="88"/>
      <c r="W908" s="88"/>
      <c r="X908" s="88"/>
      <c r="Y908" s="88"/>
      <c r="Z908" s="88"/>
      <c r="AA908" s="88"/>
    </row>
    <row r="909">
      <c r="A909" s="88"/>
      <c r="B909" s="88"/>
      <c r="C909" s="88"/>
      <c r="D909" s="88"/>
      <c r="E909" s="88"/>
      <c r="F909" s="88"/>
      <c r="G909" s="88"/>
      <c r="H909" s="88"/>
      <c r="I909" s="88"/>
      <c r="J909" s="88"/>
      <c r="K909" s="88"/>
      <c r="L909" s="88"/>
      <c r="M909" s="88"/>
      <c r="N909" s="88"/>
      <c r="O909" s="88"/>
      <c r="P909" s="88"/>
      <c r="Q909" s="88"/>
      <c r="R909" s="88"/>
      <c r="S909" s="88"/>
      <c r="T909" s="88"/>
      <c r="U909" s="88"/>
      <c r="V909" s="88"/>
      <c r="W909" s="88"/>
      <c r="X909" s="88"/>
      <c r="Y909" s="88"/>
      <c r="Z909" s="88"/>
      <c r="AA909" s="88"/>
    </row>
    <row r="910">
      <c r="A910" s="88"/>
      <c r="B910" s="88"/>
      <c r="C910" s="88"/>
      <c r="D910" s="88"/>
      <c r="E910" s="88"/>
      <c r="F910" s="88"/>
      <c r="G910" s="88"/>
      <c r="H910" s="88"/>
      <c r="I910" s="88"/>
      <c r="J910" s="88"/>
      <c r="K910" s="88"/>
      <c r="L910" s="88"/>
      <c r="M910" s="88"/>
      <c r="N910" s="88"/>
      <c r="O910" s="88"/>
      <c r="P910" s="88"/>
      <c r="Q910" s="88"/>
      <c r="R910" s="88"/>
      <c r="S910" s="88"/>
      <c r="T910" s="88"/>
      <c r="U910" s="88"/>
      <c r="V910" s="88"/>
      <c r="W910" s="88"/>
      <c r="X910" s="88"/>
      <c r="Y910" s="88"/>
      <c r="Z910" s="88"/>
      <c r="AA910" s="88"/>
    </row>
    <row r="911">
      <c r="A911" s="88"/>
      <c r="B911" s="88"/>
      <c r="C911" s="88"/>
      <c r="D911" s="88"/>
      <c r="E911" s="88"/>
      <c r="F911" s="88"/>
      <c r="G911" s="88"/>
      <c r="H911" s="88"/>
      <c r="I911" s="88"/>
      <c r="J911" s="88"/>
      <c r="K911" s="88"/>
      <c r="L911" s="88"/>
      <c r="M911" s="88"/>
      <c r="N911" s="88"/>
      <c r="O911" s="88"/>
      <c r="P911" s="88"/>
      <c r="Q911" s="88"/>
      <c r="R911" s="88"/>
      <c r="S911" s="88"/>
      <c r="T911" s="88"/>
      <c r="U911" s="88"/>
      <c r="V911" s="88"/>
      <c r="W911" s="88"/>
      <c r="X911" s="88"/>
      <c r="Y911" s="88"/>
      <c r="Z911" s="88"/>
      <c r="AA911" s="88"/>
    </row>
    <row r="912">
      <c r="A912" s="88"/>
      <c r="B912" s="88"/>
      <c r="C912" s="88"/>
      <c r="D912" s="88"/>
      <c r="E912" s="88"/>
      <c r="F912" s="88"/>
      <c r="G912" s="88"/>
      <c r="H912" s="88"/>
      <c r="I912" s="88"/>
      <c r="J912" s="88"/>
      <c r="K912" s="88"/>
      <c r="L912" s="88"/>
      <c r="M912" s="88"/>
      <c r="N912" s="88"/>
      <c r="O912" s="88"/>
      <c r="P912" s="88"/>
      <c r="Q912" s="88"/>
      <c r="R912" s="88"/>
      <c r="S912" s="88"/>
      <c r="T912" s="88"/>
      <c r="U912" s="88"/>
      <c r="V912" s="88"/>
      <c r="W912" s="88"/>
      <c r="X912" s="88"/>
      <c r="Y912" s="88"/>
      <c r="Z912" s="88"/>
      <c r="AA912" s="88"/>
    </row>
    <row r="913">
      <c r="A913" s="88"/>
      <c r="B913" s="88"/>
      <c r="C913" s="88"/>
      <c r="D913" s="88"/>
      <c r="E913" s="88"/>
      <c r="F913" s="88"/>
      <c r="G913" s="88"/>
      <c r="H913" s="88"/>
      <c r="I913" s="88"/>
      <c r="J913" s="88"/>
      <c r="K913" s="88"/>
      <c r="L913" s="88"/>
      <c r="M913" s="88"/>
      <c r="N913" s="88"/>
      <c r="O913" s="88"/>
      <c r="P913" s="88"/>
      <c r="Q913" s="88"/>
      <c r="R913" s="88"/>
      <c r="S913" s="88"/>
      <c r="T913" s="88"/>
      <c r="U913" s="88"/>
      <c r="V913" s="88"/>
      <c r="W913" s="88"/>
      <c r="X913" s="88"/>
      <c r="Y913" s="88"/>
      <c r="Z913" s="88"/>
      <c r="AA913" s="88"/>
    </row>
    <row r="914">
      <c r="A914" s="88"/>
      <c r="B914" s="88"/>
      <c r="C914" s="88"/>
      <c r="D914" s="88"/>
      <c r="E914" s="88"/>
      <c r="F914" s="88"/>
      <c r="G914" s="88"/>
      <c r="H914" s="88"/>
      <c r="I914" s="88"/>
      <c r="J914" s="88"/>
      <c r="K914" s="88"/>
      <c r="L914" s="88"/>
      <c r="M914" s="88"/>
      <c r="N914" s="88"/>
      <c r="O914" s="88"/>
      <c r="P914" s="88"/>
      <c r="Q914" s="88"/>
      <c r="R914" s="88"/>
      <c r="S914" s="88"/>
      <c r="T914" s="88"/>
      <c r="U914" s="88"/>
      <c r="V914" s="88"/>
      <c r="W914" s="88"/>
      <c r="X914" s="88"/>
      <c r="Y914" s="88"/>
      <c r="Z914" s="88"/>
      <c r="AA914" s="88"/>
    </row>
    <row r="915">
      <c r="A915" s="88"/>
      <c r="B915" s="88"/>
      <c r="C915" s="88"/>
      <c r="D915" s="88"/>
      <c r="E915" s="88"/>
      <c r="F915" s="88"/>
      <c r="G915" s="88"/>
      <c r="H915" s="88"/>
      <c r="I915" s="88"/>
      <c r="J915" s="88"/>
      <c r="K915" s="88"/>
      <c r="L915" s="88"/>
      <c r="M915" s="88"/>
      <c r="N915" s="88"/>
      <c r="O915" s="88"/>
      <c r="P915" s="88"/>
      <c r="Q915" s="88"/>
      <c r="R915" s="88"/>
      <c r="S915" s="88"/>
      <c r="T915" s="88"/>
      <c r="U915" s="88"/>
      <c r="V915" s="88"/>
      <c r="W915" s="88"/>
      <c r="X915" s="88"/>
      <c r="Y915" s="88"/>
      <c r="Z915" s="88"/>
      <c r="AA915" s="88"/>
    </row>
    <row r="916">
      <c r="A916" s="88"/>
      <c r="B916" s="88"/>
      <c r="C916" s="88"/>
      <c r="D916" s="88"/>
      <c r="E916" s="88"/>
      <c r="F916" s="88"/>
      <c r="G916" s="88"/>
      <c r="H916" s="88"/>
      <c r="I916" s="88"/>
      <c r="J916" s="88"/>
      <c r="K916" s="88"/>
      <c r="L916" s="88"/>
      <c r="M916" s="88"/>
      <c r="N916" s="88"/>
      <c r="O916" s="88"/>
      <c r="P916" s="88"/>
      <c r="Q916" s="88"/>
      <c r="R916" s="88"/>
      <c r="S916" s="88"/>
      <c r="T916" s="88"/>
      <c r="U916" s="88"/>
      <c r="V916" s="88"/>
      <c r="W916" s="88"/>
      <c r="X916" s="88"/>
      <c r="Y916" s="88"/>
      <c r="Z916" s="88"/>
      <c r="AA916" s="88"/>
    </row>
    <row r="917">
      <c r="A917" s="88"/>
      <c r="B917" s="88"/>
      <c r="C917" s="88"/>
      <c r="D917" s="88"/>
      <c r="E917" s="88"/>
      <c r="F917" s="88"/>
      <c r="G917" s="88"/>
      <c r="H917" s="88"/>
      <c r="I917" s="88"/>
      <c r="J917" s="88"/>
      <c r="K917" s="88"/>
      <c r="L917" s="88"/>
      <c r="M917" s="88"/>
      <c r="N917" s="88"/>
      <c r="O917" s="88"/>
      <c r="P917" s="88"/>
      <c r="Q917" s="88"/>
      <c r="R917" s="88"/>
      <c r="S917" s="88"/>
      <c r="T917" s="88"/>
      <c r="U917" s="88"/>
      <c r="V917" s="88"/>
      <c r="W917" s="88"/>
      <c r="X917" s="88"/>
      <c r="Y917" s="88"/>
      <c r="Z917" s="88"/>
      <c r="AA917" s="88"/>
    </row>
    <row r="918">
      <c r="A918" s="88"/>
      <c r="B918" s="88"/>
      <c r="C918" s="88"/>
      <c r="D918" s="88"/>
      <c r="E918" s="88"/>
      <c r="F918" s="88"/>
      <c r="G918" s="88"/>
      <c r="H918" s="88"/>
      <c r="I918" s="88"/>
      <c r="J918" s="88"/>
      <c r="K918" s="88"/>
      <c r="L918" s="88"/>
      <c r="M918" s="88"/>
      <c r="N918" s="88"/>
      <c r="O918" s="88"/>
      <c r="P918" s="88"/>
      <c r="Q918" s="88"/>
      <c r="R918" s="88"/>
      <c r="S918" s="88"/>
      <c r="T918" s="88"/>
      <c r="U918" s="88"/>
      <c r="V918" s="88"/>
      <c r="W918" s="88"/>
      <c r="X918" s="88"/>
      <c r="Y918" s="88"/>
      <c r="Z918" s="88"/>
      <c r="AA918" s="88"/>
    </row>
    <row r="919">
      <c r="A919" s="88"/>
      <c r="B919" s="88"/>
      <c r="C919" s="88"/>
      <c r="D919" s="88"/>
      <c r="E919" s="88"/>
      <c r="F919" s="88"/>
      <c r="G919" s="88"/>
      <c r="H919" s="88"/>
      <c r="I919" s="88"/>
      <c r="J919" s="88"/>
      <c r="K919" s="88"/>
      <c r="L919" s="88"/>
      <c r="M919" s="88"/>
      <c r="N919" s="88"/>
      <c r="O919" s="88"/>
      <c r="P919" s="88"/>
      <c r="Q919" s="88"/>
      <c r="R919" s="88"/>
      <c r="S919" s="88"/>
      <c r="T919" s="88"/>
      <c r="U919" s="88"/>
      <c r="V919" s="88"/>
      <c r="W919" s="88"/>
      <c r="X919" s="88"/>
      <c r="Y919" s="88"/>
      <c r="Z919" s="88"/>
      <c r="AA919" s="88"/>
    </row>
    <row r="920">
      <c r="A920" s="88"/>
      <c r="B920" s="88"/>
      <c r="C920" s="88"/>
      <c r="D920" s="88"/>
      <c r="E920" s="88"/>
      <c r="F920" s="88"/>
      <c r="G920" s="88"/>
      <c r="H920" s="88"/>
      <c r="I920" s="88"/>
      <c r="J920" s="88"/>
      <c r="K920" s="88"/>
      <c r="L920" s="88"/>
      <c r="M920" s="88"/>
      <c r="N920" s="88"/>
      <c r="O920" s="88"/>
      <c r="P920" s="88"/>
      <c r="Q920" s="88"/>
      <c r="R920" s="88"/>
      <c r="S920" s="88"/>
      <c r="T920" s="88"/>
      <c r="U920" s="88"/>
      <c r="V920" s="88"/>
      <c r="W920" s="88"/>
      <c r="X920" s="88"/>
      <c r="Y920" s="88"/>
      <c r="Z920" s="88"/>
      <c r="AA920" s="88"/>
    </row>
    <row r="921">
      <c r="A921" s="88"/>
      <c r="B921" s="88"/>
      <c r="C921" s="88"/>
      <c r="D921" s="88"/>
      <c r="E921" s="88"/>
      <c r="F921" s="88"/>
      <c r="G921" s="88"/>
      <c r="H921" s="88"/>
      <c r="I921" s="88"/>
      <c r="J921" s="88"/>
      <c r="K921" s="88"/>
      <c r="L921" s="88"/>
      <c r="M921" s="88"/>
      <c r="N921" s="88"/>
      <c r="O921" s="88"/>
      <c r="P921" s="88"/>
      <c r="Q921" s="88"/>
      <c r="R921" s="88"/>
      <c r="S921" s="88"/>
      <c r="T921" s="88"/>
      <c r="U921" s="88"/>
      <c r="V921" s="88"/>
      <c r="W921" s="88"/>
      <c r="X921" s="88"/>
      <c r="Y921" s="88"/>
      <c r="Z921" s="88"/>
      <c r="AA921" s="88"/>
    </row>
    <row r="922">
      <c r="A922" s="88"/>
      <c r="B922" s="88"/>
      <c r="C922" s="88"/>
      <c r="D922" s="88"/>
      <c r="E922" s="88"/>
      <c r="F922" s="88"/>
      <c r="G922" s="88"/>
      <c r="H922" s="88"/>
      <c r="I922" s="88"/>
      <c r="J922" s="88"/>
      <c r="K922" s="88"/>
      <c r="L922" s="88"/>
      <c r="M922" s="88"/>
      <c r="N922" s="88"/>
      <c r="O922" s="88"/>
      <c r="P922" s="88"/>
      <c r="Q922" s="88"/>
      <c r="R922" s="88"/>
      <c r="S922" s="88"/>
      <c r="T922" s="88"/>
      <c r="U922" s="88"/>
      <c r="V922" s="88"/>
      <c r="W922" s="88"/>
      <c r="X922" s="88"/>
      <c r="Y922" s="88"/>
      <c r="Z922" s="88"/>
      <c r="AA922" s="88"/>
    </row>
    <row r="923">
      <c r="A923" s="88"/>
      <c r="B923" s="88"/>
      <c r="C923" s="88"/>
      <c r="D923" s="88"/>
      <c r="E923" s="88"/>
      <c r="F923" s="88"/>
      <c r="G923" s="88"/>
      <c r="H923" s="88"/>
      <c r="I923" s="88"/>
      <c r="J923" s="88"/>
      <c r="K923" s="88"/>
      <c r="L923" s="88"/>
      <c r="M923" s="88"/>
      <c r="N923" s="88"/>
      <c r="O923" s="88"/>
      <c r="P923" s="88"/>
      <c r="Q923" s="88"/>
      <c r="R923" s="88"/>
      <c r="S923" s="88"/>
      <c r="T923" s="88"/>
      <c r="U923" s="88"/>
      <c r="V923" s="88"/>
      <c r="W923" s="88"/>
      <c r="X923" s="88"/>
      <c r="Y923" s="88"/>
      <c r="Z923" s="88"/>
      <c r="AA923" s="88"/>
    </row>
    <row r="924">
      <c r="A924" s="88"/>
      <c r="B924" s="88"/>
      <c r="C924" s="88"/>
      <c r="D924" s="88"/>
      <c r="E924" s="88"/>
      <c r="F924" s="88"/>
      <c r="G924" s="88"/>
      <c r="H924" s="88"/>
      <c r="I924" s="88"/>
      <c r="J924" s="88"/>
      <c r="K924" s="88"/>
      <c r="L924" s="88"/>
      <c r="M924" s="88"/>
      <c r="N924" s="88"/>
      <c r="O924" s="88"/>
      <c r="P924" s="88"/>
      <c r="Q924" s="88"/>
      <c r="R924" s="88"/>
      <c r="S924" s="88"/>
      <c r="T924" s="88"/>
      <c r="U924" s="88"/>
      <c r="V924" s="88"/>
      <c r="W924" s="88"/>
      <c r="X924" s="88"/>
      <c r="Y924" s="88"/>
      <c r="Z924" s="88"/>
      <c r="AA924" s="88"/>
    </row>
    <row r="925">
      <c r="A925" s="88"/>
      <c r="B925" s="88"/>
      <c r="C925" s="88"/>
      <c r="D925" s="88"/>
      <c r="E925" s="88"/>
      <c r="F925" s="88"/>
      <c r="G925" s="88"/>
      <c r="H925" s="88"/>
      <c r="I925" s="88"/>
      <c r="J925" s="88"/>
      <c r="K925" s="88"/>
      <c r="L925" s="88"/>
      <c r="M925" s="88"/>
      <c r="N925" s="88"/>
      <c r="O925" s="88"/>
      <c r="P925" s="88"/>
      <c r="Q925" s="88"/>
      <c r="R925" s="88"/>
      <c r="S925" s="88"/>
      <c r="T925" s="88"/>
      <c r="U925" s="88"/>
      <c r="V925" s="88"/>
      <c r="W925" s="88"/>
      <c r="X925" s="88"/>
      <c r="Y925" s="88"/>
      <c r="Z925" s="88"/>
      <c r="AA925" s="88"/>
    </row>
    <row r="926">
      <c r="A926" s="88"/>
      <c r="B926" s="88"/>
      <c r="C926" s="88"/>
      <c r="D926" s="88"/>
      <c r="E926" s="88"/>
      <c r="F926" s="88"/>
      <c r="G926" s="88"/>
      <c r="H926" s="88"/>
      <c r="I926" s="88"/>
      <c r="J926" s="88"/>
      <c r="K926" s="88"/>
      <c r="L926" s="88"/>
      <c r="M926" s="88"/>
      <c r="N926" s="88"/>
      <c r="O926" s="88"/>
      <c r="P926" s="88"/>
      <c r="Q926" s="88"/>
      <c r="R926" s="88"/>
      <c r="S926" s="88"/>
      <c r="T926" s="88"/>
      <c r="U926" s="88"/>
      <c r="V926" s="88"/>
      <c r="W926" s="88"/>
      <c r="X926" s="88"/>
      <c r="Y926" s="88"/>
      <c r="Z926" s="88"/>
      <c r="AA926" s="88"/>
    </row>
    <row r="927">
      <c r="A927" s="88"/>
      <c r="B927" s="88"/>
      <c r="C927" s="88"/>
      <c r="D927" s="88"/>
      <c r="E927" s="88"/>
      <c r="F927" s="88"/>
      <c r="G927" s="88"/>
      <c r="H927" s="88"/>
      <c r="I927" s="88"/>
      <c r="J927" s="88"/>
      <c r="K927" s="88"/>
      <c r="L927" s="88"/>
      <c r="M927" s="88"/>
      <c r="N927" s="88"/>
      <c r="O927" s="88"/>
      <c r="P927" s="88"/>
      <c r="Q927" s="88"/>
      <c r="R927" s="88"/>
      <c r="S927" s="88"/>
      <c r="T927" s="88"/>
      <c r="U927" s="88"/>
      <c r="V927" s="88"/>
      <c r="W927" s="88"/>
      <c r="X927" s="88"/>
      <c r="Y927" s="88"/>
      <c r="Z927" s="88"/>
      <c r="AA927" s="88"/>
    </row>
    <row r="928">
      <c r="A928" s="88"/>
      <c r="B928" s="88"/>
      <c r="C928" s="88"/>
      <c r="D928" s="88"/>
      <c r="E928" s="88"/>
      <c r="F928" s="88"/>
      <c r="G928" s="88"/>
      <c r="H928" s="88"/>
      <c r="I928" s="88"/>
      <c r="J928" s="88"/>
      <c r="K928" s="88"/>
      <c r="L928" s="88"/>
      <c r="M928" s="88"/>
      <c r="N928" s="88"/>
      <c r="O928" s="88"/>
      <c r="P928" s="88"/>
      <c r="Q928" s="88"/>
      <c r="R928" s="88"/>
      <c r="S928" s="88"/>
      <c r="T928" s="88"/>
      <c r="U928" s="88"/>
      <c r="V928" s="88"/>
      <c r="W928" s="88"/>
      <c r="X928" s="88"/>
      <c r="Y928" s="88"/>
      <c r="Z928" s="88"/>
      <c r="AA928" s="88"/>
    </row>
    <row r="929">
      <c r="A929" s="88"/>
      <c r="B929" s="88"/>
      <c r="C929" s="88"/>
      <c r="D929" s="88"/>
      <c r="E929" s="88"/>
      <c r="F929" s="88"/>
      <c r="G929" s="88"/>
      <c r="H929" s="88"/>
      <c r="I929" s="88"/>
      <c r="J929" s="88"/>
      <c r="K929" s="88"/>
      <c r="L929" s="88"/>
      <c r="M929" s="88"/>
      <c r="N929" s="88"/>
      <c r="O929" s="88"/>
      <c r="P929" s="88"/>
      <c r="Q929" s="88"/>
      <c r="R929" s="88"/>
      <c r="S929" s="88"/>
      <c r="T929" s="88"/>
      <c r="U929" s="88"/>
      <c r="V929" s="88"/>
      <c r="W929" s="88"/>
      <c r="X929" s="88"/>
      <c r="Y929" s="88"/>
      <c r="Z929" s="88"/>
      <c r="AA929" s="88"/>
    </row>
    <row r="930">
      <c r="A930" s="88"/>
      <c r="B930" s="88"/>
      <c r="C930" s="88"/>
      <c r="D930" s="88"/>
      <c r="E930" s="88"/>
      <c r="F930" s="88"/>
      <c r="G930" s="88"/>
      <c r="H930" s="88"/>
      <c r="I930" s="88"/>
      <c r="J930" s="88"/>
      <c r="K930" s="88"/>
      <c r="L930" s="88"/>
      <c r="M930" s="88"/>
      <c r="N930" s="88"/>
      <c r="O930" s="88"/>
      <c r="P930" s="88"/>
      <c r="Q930" s="88"/>
      <c r="R930" s="88"/>
      <c r="S930" s="88"/>
      <c r="T930" s="88"/>
      <c r="U930" s="88"/>
      <c r="V930" s="88"/>
      <c r="W930" s="88"/>
      <c r="X930" s="88"/>
      <c r="Y930" s="88"/>
      <c r="Z930" s="88"/>
      <c r="AA930" s="88"/>
    </row>
    <row r="931">
      <c r="A931" s="88"/>
      <c r="B931" s="88"/>
      <c r="C931" s="88"/>
      <c r="D931" s="88"/>
      <c r="E931" s="88"/>
      <c r="F931" s="88"/>
      <c r="G931" s="88"/>
      <c r="H931" s="88"/>
      <c r="I931" s="88"/>
      <c r="J931" s="88"/>
      <c r="K931" s="88"/>
      <c r="L931" s="88"/>
      <c r="M931" s="88"/>
      <c r="N931" s="88"/>
      <c r="O931" s="88"/>
      <c r="P931" s="88"/>
      <c r="Q931" s="88"/>
      <c r="R931" s="88"/>
      <c r="S931" s="88"/>
      <c r="T931" s="88"/>
      <c r="U931" s="88"/>
      <c r="V931" s="88"/>
      <c r="W931" s="88"/>
      <c r="X931" s="88"/>
      <c r="Y931" s="88"/>
      <c r="Z931" s="88"/>
      <c r="AA931" s="88"/>
    </row>
    <row r="932">
      <c r="A932" s="88"/>
      <c r="B932" s="88"/>
      <c r="C932" s="88"/>
      <c r="D932" s="88"/>
      <c r="E932" s="88"/>
      <c r="F932" s="88"/>
      <c r="G932" s="88"/>
      <c r="H932" s="88"/>
      <c r="I932" s="88"/>
      <c r="J932" s="88"/>
      <c r="K932" s="88"/>
      <c r="L932" s="88"/>
      <c r="M932" s="88"/>
      <c r="N932" s="88"/>
      <c r="O932" s="88"/>
      <c r="P932" s="88"/>
      <c r="Q932" s="88"/>
      <c r="R932" s="88"/>
      <c r="S932" s="88"/>
      <c r="T932" s="88"/>
      <c r="U932" s="88"/>
      <c r="V932" s="88"/>
      <c r="W932" s="88"/>
      <c r="X932" s="88"/>
      <c r="Y932" s="88"/>
      <c r="Z932" s="88"/>
      <c r="AA932" s="88"/>
    </row>
    <row r="933">
      <c r="A933" s="88"/>
      <c r="B933" s="88"/>
      <c r="C933" s="88"/>
      <c r="D933" s="88"/>
      <c r="E933" s="88"/>
      <c r="F933" s="88"/>
      <c r="G933" s="88"/>
      <c r="H933" s="88"/>
      <c r="I933" s="88"/>
      <c r="J933" s="88"/>
      <c r="K933" s="88"/>
      <c r="L933" s="88"/>
      <c r="M933" s="88"/>
      <c r="N933" s="88"/>
      <c r="O933" s="88"/>
      <c r="P933" s="88"/>
      <c r="Q933" s="88"/>
      <c r="R933" s="88"/>
      <c r="S933" s="88"/>
      <c r="T933" s="88"/>
      <c r="U933" s="88"/>
      <c r="V933" s="88"/>
      <c r="W933" s="88"/>
      <c r="X933" s="88"/>
      <c r="Y933" s="88"/>
      <c r="Z933" s="88"/>
      <c r="AA933" s="88"/>
    </row>
    <row r="934">
      <c r="A934" s="88"/>
      <c r="B934" s="88"/>
      <c r="C934" s="88"/>
      <c r="D934" s="88"/>
      <c r="E934" s="88"/>
      <c r="F934" s="88"/>
      <c r="G934" s="88"/>
      <c r="H934" s="88"/>
      <c r="I934" s="88"/>
      <c r="J934" s="88"/>
      <c r="K934" s="88"/>
      <c r="L934" s="88"/>
      <c r="M934" s="88"/>
      <c r="N934" s="88"/>
      <c r="O934" s="88"/>
      <c r="P934" s="88"/>
      <c r="Q934" s="88"/>
      <c r="R934" s="88"/>
      <c r="S934" s="88"/>
      <c r="T934" s="88"/>
      <c r="U934" s="88"/>
      <c r="V934" s="88"/>
      <c r="W934" s="88"/>
      <c r="X934" s="88"/>
      <c r="Y934" s="88"/>
      <c r="Z934" s="88"/>
      <c r="AA934" s="88"/>
    </row>
    <row r="935">
      <c r="A935" s="88"/>
      <c r="B935" s="88"/>
      <c r="C935" s="88"/>
      <c r="D935" s="88"/>
      <c r="E935" s="88"/>
      <c r="F935" s="88"/>
      <c r="G935" s="88"/>
      <c r="H935" s="88"/>
      <c r="I935" s="88"/>
      <c r="J935" s="88"/>
      <c r="K935" s="88"/>
      <c r="L935" s="88"/>
      <c r="M935" s="88"/>
      <c r="N935" s="88"/>
      <c r="O935" s="88"/>
      <c r="P935" s="88"/>
      <c r="Q935" s="88"/>
      <c r="R935" s="88"/>
      <c r="S935" s="88"/>
      <c r="T935" s="88"/>
      <c r="U935" s="88"/>
      <c r="V935" s="88"/>
      <c r="W935" s="88"/>
      <c r="X935" s="88"/>
      <c r="Y935" s="88"/>
      <c r="Z935" s="88"/>
      <c r="AA935" s="88"/>
    </row>
    <row r="936">
      <c r="A936" s="88"/>
      <c r="B936" s="88"/>
      <c r="C936" s="88"/>
      <c r="D936" s="88"/>
      <c r="E936" s="88"/>
      <c r="F936" s="88"/>
      <c r="G936" s="88"/>
      <c r="H936" s="88"/>
      <c r="I936" s="88"/>
      <c r="J936" s="88"/>
      <c r="K936" s="88"/>
      <c r="L936" s="88"/>
      <c r="M936" s="88"/>
      <c r="N936" s="88"/>
      <c r="O936" s="88"/>
      <c r="P936" s="88"/>
      <c r="Q936" s="88"/>
      <c r="R936" s="88"/>
      <c r="S936" s="88"/>
      <c r="T936" s="88"/>
      <c r="U936" s="88"/>
      <c r="V936" s="88"/>
      <c r="W936" s="88"/>
      <c r="X936" s="88"/>
      <c r="Y936" s="88"/>
      <c r="Z936" s="88"/>
      <c r="AA936" s="88"/>
    </row>
    <row r="937">
      <c r="A937" s="88"/>
      <c r="B937" s="88"/>
      <c r="C937" s="88"/>
      <c r="D937" s="88"/>
      <c r="E937" s="88"/>
      <c r="F937" s="88"/>
      <c r="G937" s="88"/>
      <c r="H937" s="88"/>
      <c r="I937" s="88"/>
      <c r="J937" s="88"/>
      <c r="K937" s="88"/>
      <c r="L937" s="88"/>
      <c r="M937" s="88"/>
      <c r="N937" s="88"/>
      <c r="O937" s="88"/>
      <c r="P937" s="88"/>
      <c r="Q937" s="88"/>
      <c r="R937" s="88"/>
      <c r="S937" s="88"/>
      <c r="T937" s="88"/>
      <c r="U937" s="88"/>
      <c r="V937" s="88"/>
      <c r="W937" s="88"/>
      <c r="X937" s="88"/>
      <c r="Y937" s="88"/>
      <c r="Z937" s="88"/>
      <c r="AA937" s="88"/>
    </row>
    <row r="938">
      <c r="A938" s="88"/>
      <c r="B938" s="88"/>
      <c r="C938" s="88"/>
      <c r="D938" s="88"/>
      <c r="E938" s="88"/>
      <c r="F938" s="88"/>
      <c r="G938" s="88"/>
      <c r="H938" s="88"/>
      <c r="I938" s="88"/>
      <c r="J938" s="88"/>
      <c r="K938" s="88"/>
      <c r="L938" s="88"/>
      <c r="M938" s="88"/>
      <c r="N938" s="88"/>
      <c r="O938" s="88"/>
      <c r="P938" s="88"/>
      <c r="Q938" s="88"/>
      <c r="R938" s="88"/>
      <c r="S938" s="88"/>
      <c r="T938" s="88"/>
      <c r="U938" s="88"/>
      <c r="V938" s="88"/>
      <c r="W938" s="88"/>
      <c r="X938" s="88"/>
      <c r="Y938" s="88"/>
      <c r="Z938" s="88"/>
      <c r="AA938" s="88"/>
    </row>
    <row r="939">
      <c r="A939" s="88"/>
      <c r="B939" s="88"/>
      <c r="C939" s="88"/>
      <c r="D939" s="88"/>
      <c r="E939" s="88"/>
      <c r="F939" s="88"/>
      <c r="G939" s="88"/>
      <c r="H939" s="88"/>
      <c r="I939" s="88"/>
      <c r="J939" s="88"/>
      <c r="K939" s="88"/>
      <c r="L939" s="88"/>
      <c r="M939" s="88"/>
      <c r="N939" s="88"/>
      <c r="O939" s="88"/>
      <c r="P939" s="88"/>
      <c r="Q939" s="88"/>
      <c r="R939" s="88"/>
      <c r="S939" s="88"/>
      <c r="T939" s="88"/>
      <c r="U939" s="88"/>
      <c r="V939" s="88"/>
      <c r="W939" s="88"/>
      <c r="X939" s="88"/>
      <c r="Y939" s="88"/>
      <c r="Z939" s="88"/>
      <c r="AA939" s="88"/>
    </row>
    <row r="940">
      <c r="A940" s="88"/>
      <c r="B940" s="88"/>
      <c r="C940" s="88"/>
      <c r="D940" s="88"/>
      <c r="E940" s="88"/>
      <c r="F940" s="88"/>
      <c r="G940" s="88"/>
      <c r="H940" s="88"/>
      <c r="I940" s="88"/>
      <c r="J940" s="88"/>
      <c r="K940" s="88"/>
      <c r="L940" s="88"/>
      <c r="M940" s="88"/>
      <c r="N940" s="88"/>
      <c r="O940" s="88"/>
      <c r="P940" s="88"/>
      <c r="Q940" s="88"/>
      <c r="R940" s="88"/>
      <c r="S940" s="88"/>
      <c r="T940" s="88"/>
      <c r="U940" s="88"/>
      <c r="V940" s="88"/>
      <c r="W940" s="88"/>
      <c r="X940" s="88"/>
      <c r="Y940" s="88"/>
      <c r="Z940" s="88"/>
      <c r="AA940" s="88"/>
    </row>
    <row r="941">
      <c r="A941" s="88"/>
      <c r="B941" s="88"/>
      <c r="C941" s="88"/>
      <c r="D941" s="88"/>
      <c r="E941" s="88"/>
      <c r="F941" s="88"/>
      <c r="G941" s="88"/>
      <c r="H941" s="88"/>
      <c r="I941" s="88"/>
      <c r="J941" s="88"/>
      <c r="K941" s="88"/>
      <c r="L941" s="88"/>
      <c r="M941" s="88"/>
      <c r="N941" s="88"/>
      <c r="O941" s="88"/>
      <c r="P941" s="88"/>
      <c r="Q941" s="88"/>
      <c r="R941" s="88"/>
      <c r="S941" s="88"/>
      <c r="T941" s="88"/>
      <c r="U941" s="88"/>
      <c r="V941" s="88"/>
      <c r="W941" s="88"/>
      <c r="X941" s="88"/>
      <c r="Y941" s="88"/>
      <c r="Z941" s="88"/>
      <c r="AA941" s="88"/>
    </row>
    <row r="942">
      <c r="A942" s="88"/>
      <c r="B942" s="88"/>
      <c r="C942" s="88"/>
      <c r="D942" s="88"/>
      <c r="E942" s="88"/>
      <c r="F942" s="88"/>
      <c r="G942" s="88"/>
      <c r="H942" s="88"/>
      <c r="I942" s="88"/>
      <c r="J942" s="88"/>
      <c r="K942" s="88"/>
      <c r="L942" s="88"/>
      <c r="M942" s="88"/>
      <c r="N942" s="88"/>
      <c r="O942" s="88"/>
      <c r="P942" s="88"/>
      <c r="Q942" s="88"/>
      <c r="R942" s="88"/>
      <c r="S942" s="88"/>
      <c r="T942" s="88"/>
      <c r="U942" s="88"/>
      <c r="V942" s="88"/>
      <c r="W942" s="88"/>
      <c r="X942" s="88"/>
      <c r="Y942" s="88"/>
      <c r="Z942" s="88"/>
      <c r="AA942" s="88"/>
    </row>
    <row r="943">
      <c r="A943" s="88"/>
      <c r="B943" s="88"/>
      <c r="C943" s="88"/>
      <c r="D943" s="88"/>
      <c r="E943" s="88"/>
      <c r="F943" s="88"/>
      <c r="G943" s="88"/>
      <c r="H943" s="88"/>
      <c r="I943" s="88"/>
      <c r="J943" s="88"/>
      <c r="K943" s="88"/>
      <c r="L943" s="88"/>
      <c r="M943" s="88"/>
      <c r="N943" s="88"/>
      <c r="O943" s="88"/>
      <c r="P943" s="88"/>
      <c r="Q943" s="88"/>
      <c r="R943" s="88"/>
      <c r="S943" s="88"/>
      <c r="T943" s="88"/>
      <c r="U943" s="88"/>
      <c r="V943" s="88"/>
      <c r="W943" s="88"/>
      <c r="X943" s="88"/>
      <c r="Y943" s="88"/>
      <c r="Z943" s="88"/>
      <c r="AA943" s="88"/>
    </row>
    <row r="944">
      <c r="A944" s="88"/>
      <c r="B944" s="88"/>
      <c r="C944" s="88"/>
      <c r="D944" s="88"/>
      <c r="E944" s="88"/>
      <c r="F944" s="88"/>
      <c r="G944" s="88"/>
      <c r="H944" s="88"/>
      <c r="I944" s="88"/>
      <c r="J944" s="88"/>
      <c r="K944" s="88"/>
      <c r="L944" s="88"/>
      <c r="M944" s="88"/>
      <c r="N944" s="88"/>
      <c r="O944" s="88"/>
      <c r="P944" s="88"/>
      <c r="Q944" s="88"/>
      <c r="R944" s="88"/>
      <c r="S944" s="88"/>
      <c r="T944" s="88"/>
      <c r="U944" s="88"/>
      <c r="V944" s="88"/>
      <c r="W944" s="88"/>
      <c r="X944" s="88"/>
      <c r="Y944" s="88"/>
      <c r="Z944" s="88"/>
      <c r="AA944" s="88"/>
    </row>
    <row r="945">
      <c r="A945" s="88"/>
      <c r="B945" s="88"/>
      <c r="C945" s="88"/>
      <c r="D945" s="88"/>
      <c r="E945" s="88"/>
      <c r="F945" s="88"/>
      <c r="G945" s="88"/>
      <c r="H945" s="88"/>
      <c r="I945" s="88"/>
      <c r="J945" s="88"/>
      <c r="K945" s="88"/>
      <c r="L945" s="88"/>
      <c r="M945" s="88"/>
      <c r="N945" s="88"/>
      <c r="O945" s="88"/>
      <c r="P945" s="88"/>
      <c r="Q945" s="88"/>
      <c r="R945" s="88"/>
      <c r="S945" s="88"/>
      <c r="T945" s="88"/>
      <c r="U945" s="88"/>
      <c r="V945" s="88"/>
      <c r="W945" s="88"/>
      <c r="X945" s="88"/>
      <c r="Y945" s="88"/>
      <c r="Z945" s="88"/>
      <c r="AA945" s="88"/>
    </row>
    <row r="946">
      <c r="A946" s="88"/>
      <c r="B946" s="88"/>
      <c r="C946" s="88"/>
      <c r="D946" s="88"/>
      <c r="E946" s="88"/>
      <c r="F946" s="88"/>
      <c r="G946" s="88"/>
      <c r="H946" s="88"/>
      <c r="I946" s="88"/>
      <c r="J946" s="88"/>
      <c r="K946" s="88"/>
      <c r="L946" s="88"/>
      <c r="M946" s="88"/>
      <c r="N946" s="88"/>
      <c r="O946" s="88"/>
      <c r="P946" s="88"/>
      <c r="Q946" s="88"/>
      <c r="R946" s="88"/>
      <c r="S946" s="88"/>
      <c r="T946" s="88"/>
      <c r="U946" s="88"/>
      <c r="V946" s="88"/>
      <c r="W946" s="88"/>
      <c r="X946" s="88"/>
      <c r="Y946" s="88"/>
      <c r="Z946" s="88"/>
      <c r="AA946" s="88"/>
    </row>
    <row r="947">
      <c r="A947" s="88"/>
      <c r="B947" s="88"/>
      <c r="C947" s="88"/>
      <c r="D947" s="88"/>
      <c r="E947" s="88"/>
      <c r="F947" s="88"/>
      <c r="G947" s="88"/>
      <c r="H947" s="88"/>
      <c r="I947" s="88"/>
      <c r="J947" s="88"/>
      <c r="K947" s="88"/>
      <c r="L947" s="88"/>
      <c r="M947" s="88"/>
      <c r="N947" s="88"/>
      <c r="O947" s="88"/>
      <c r="P947" s="88"/>
      <c r="Q947" s="88"/>
      <c r="R947" s="88"/>
      <c r="S947" s="88"/>
      <c r="T947" s="88"/>
      <c r="U947" s="88"/>
      <c r="V947" s="88"/>
      <c r="W947" s="88"/>
      <c r="X947" s="88"/>
      <c r="Y947" s="88"/>
      <c r="Z947" s="88"/>
      <c r="AA947" s="88"/>
    </row>
    <row r="948">
      <c r="A948" s="88"/>
      <c r="B948" s="88"/>
      <c r="C948" s="88"/>
      <c r="D948" s="88"/>
      <c r="E948" s="88"/>
      <c r="F948" s="88"/>
      <c r="G948" s="88"/>
      <c r="H948" s="88"/>
      <c r="I948" s="88"/>
      <c r="J948" s="88"/>
      <c r="K948" s="88"/>
      <c r="L948" s="88"/>
      <c r="M948" s="88"/>
      <c r="N948" s="88"/>
      <c r="O948" s="88"/>
      <c r="P948" s="88"/>
      <c r="Q948" s="88"/>
      <c r="R948" s="88"/>
      <c r="S948" s="88"/>
      <c r="T948" s="88"/>
      <c r="U948" s="88"/>
      <c r="V948" s="88"/>
      <c r="W948" s="88"/>
      <c r="X948" s="88"/>
      <c r="Y948" s="88"/>
      <c r="Z948" s="88"/>
      <c r="AA948" s="88"/>
    </row>
    <row r="949">
      <c r="A949" s="88"/>
      <c r="B949" s="88"/>
      <c r="C949" s="88"/>
      <c r="D949" s="88"/>
      <c r="E949" s="88"/>
      <c r="F949" s="88"/>
      <c r="G949" s="88"/>
      <c r="H949" s="88"/>
      <c r="I949" s="88"/>
      <c r="J949" s="88"/>
      <c r="K949" s="88"/>
      <c r="L949" s="88"/>
      <c r="M949" s="88"/>
      <c r="N949" s="88"/>
      <c r="O949" s="88"/>
      <c r="P949" s="88"/>
      <c r="Q949" s="88"/>
      <c r="R949" s="88"/>
      <c r="S949" s="88"/>
      <c r="T949" s="88"/>
      <c r="U949" s="88"/>
      <c r="V949" s="88"/>
      <c r="W949" s="88"/>
      <c r="X949" s="88"/>
      <c r="Y949" s="88"/>
      <c r="Z949" s="88"/>
      <c r="AA949" s="88"/>
    </row>
    <row r="950">
      <c r="A950" s="88"/>
      <c r="B950" s="88"/>
      <c r="C950" s="88"/>
      <c r="D950" s="88"/>
      <c r="E950" s="88"/>
      <c r="F950" s="88"/>
      <c r="G950" s="88"/>
      <c r="H950" s="88"/>
      <c r="I950" s="88"/>
      <c r="J950" s="88"/>
      <c r="K950" s="88"/>
      <c r="L950" s="88"/>
      <c r="M950" s="88"/>
      <c r="N950" s="88"/>
      <c r="O950" s="88"/>
      <c r="P950" s="88"/>
      <c r="Q950" s="88"/>
      <c r="R950" s="88"/>
      <c r="S950" s="88"/>
      <c r="T950" s="88"/>
      <c r="U950" s="88"/>
      <c r="V950" s="88"/>
      <c r="W950" s="88"/>
      <c r="X950" s="88"/>
      <c r="Y950" s="88"/>
      <c r="Z950" s="88"/>
      <c r="AA950" s="88"/>
    </row>
    <row r="951">
      <c r="A951" s="88"/>
      <c r="B951" s="88"/>
      <c r="C951" s="88"/>
      <c r="D951" s="88"/>
      <c r="E951" s="88"/>
      <c r="F951" s="88"/>
      <c r="G951" s="88"/>
      <c r="H951" s="88"/>
      <c r="I951" s="88"/>
      <c r="J951" s="88"/>
      <c r="K951" s="88"/>
      <c r="L951" s="88"/>
      <c r="M951" s="88"/>
      <c r="N951" s="88"/>
      <c r="O951" s="88"/>
      <c r="P951" s="88"/>
      <c r="Q951" s="88"/>
      <c r="R951" s="88"/>
      <c r="S951" s="88"/>
      <c r="T951" s="88"/>
      <c r="U951" s="88"/>
      <c r="V951" s="88"/>
      <c r="W951" s="88"/>
      <c r="X951" s="88"/>
      <c r="Y951" s="88"/>
      <c r="Z951" s="88"/>
      <c r="AA951" s="88"/>
    </row>
    <row r="952">
      <c r="A952" s="88"/>
      <c r="B952" s="88"/>
      <c r="C952" s="88"/>
      <c r="D952" s="88"/>
      <c r="E952" s="88"/>
      <c r="F952" s="88"/>
      <c r="G952" s="88"/>
      <c r="H952" s="88"/>
      <c r="I952" s="88"/>
      <c r="J952" s="88"/>
      <c r="K952" s="88"/>
      <c r="L952" s="88"/>
      <c r="M952" s="88"/>
      <c r="N952" s="88"/>
      <c r="O952" s="88"/>
      <c r="P952" s="88"/>
      <c r="Q952" s="88"/>
      <c r="R952" s="88"/>
      <c r="S952" s="88"/>
      <c r="T952" s="88"/>
      <c r="U952" s="88"/>
      <c r="V952" s="88"/>
      <c r="W952" s="88"/>
      <c r="X952" s="88"/>
      <c r="Y952" s="88"/>
      <c r="Z952" s="88"/>
      <c r="AA952" s="88"/>
    </row>
    <row r="953">
      <c r="A953" s="88"/>
      <c r="B953" s="88"/>
      <c r="C953" s="88"/>
      <c r="D953" s="88"/>
      <c r="E953" s="88"/>
      <c r="F953" s="88"/>
      <c r="G953" s="88"/>
      <c r="H953" s="88"/>
      <c r="I953" s="88"/>
      <c r="J953" s="88"/>
      <c r="K953" s="88"/>
      <c r="L953" s="88"/>
      <c r="M953" s="88"/>
      <c r="N953" s="88"/>
      <c r="O953" s="88"/>
      <c r="P953" s="88"/>
      <c r="Q953" s="88"/>
      <c r="R953" s="88"/>
      <c r="S953" s="88"/>
      <c r="T953" s="88"/>
      <c r="U953" s="88"/>
      <c r="V953" s="88"/>
      <c r="W953" s="88"/>
      <c r="X953" s="88"/>
      <c r="Y953" s="88"/>
      <c r="Z953" s="88"/>
      <c r="AA953" s="88"/>
    </row>
    <row r="954">
      <c r="A954" s="88"/>
      <c r="B954" s="88"/>
      <c r="C954" s="88"/>
      <c r="D954" s="88"/>
      <c r="E954" s="88"/>
      <c r="F954" s="88"/>
      <c r="G954" s="88"/>
      <c r="H954" s="88"/>
      <c r="I954" s="88"/>
      <c r="J954" s="88"/>
      <c r="K954" s="88"/>
      <c r="L954" s="88"/>
      <c r="M954" s="88"/>
      <c r="N954" s="88"/>
      <c r="O954" s="88"/>
      <c r="P954" s="88"/>
      <c r="Q954" s="88"/>
      <c r="R954" s="88"/>
      <c r="S954" s="88"/>
      <c r="T954" s="88"/>
      <c r="U954" s="88"/>
      <c r="V954" s="88"/>
      <c r="W954" s="88"/>
      <c r="X954" s="88"/>
      <c r="Y954" s="88"/>
      <c r="Z954" s="88"/>
      <c r="AA954" s="88"/>
    </row>
    <row r="955">
      <c r="A955" s="88"/>
      <c r="B955" s="88"/>
      <c r="C955" s="88"/>
      <c r="D955" s="88"/>
      <c r="E955" s="88"/>
      <c r="F955" s="88"/>
      <c r="G955" s="88"/>
      <c r="H955" s="88"/>
      <c r="I955" s="88"/>
      <c r="J955" s="88"/>
      <c r="K955" s="88"/>
      <c r="L955" s="88"/>
      <c r="M955" s="88"/>
      <c r="N955" s="88"/>
      <c r="O955" s="88"/>
      <c r="P955" s="88"/>
      <c r="Q955" s="88"/>
      <c r="R955" s="88"/>
      <c r="S955" s="88"/>
      <c r="T955" s="88"/>
      <c r="U955" s="88"/>
      <c r="V955" s="88"/>
      <c r="W955" s="88"/>
      <c r="X955" s="88"/>
      <c r="Y955" s="88"/>
      <c r="Z955" s="88"/>
      <c r="AA955" s="88"/>
    </row>
    <row r="956">
      <c r="A956" s="88"/>
      <c r="B956" s="88"/>
      <c r="C956" s="88"/>
      <c r="D956" s="88"/>
      <c r="E956" s="88"/>
      <c r="F956" s="88"/>
      <c r="G956" s="88"/>
      <c r="H956" s="88"/>
      <c r="I956" s="88"/>
      <c r="J956" s="88"/>
      <c r="K956" s="88"/>
      <c r="L956" s="88"/>
      <c r="M956" s="88"/>
      <c r="N956" s="88"/>
      <c r="O956" s="88"/>
      <c r="P956" s="88"/>
      <c r="Q956" s="88"/>
      <c r="R956" s="88"/>
      <c r="S956" s="88"/>
      <c r="T956" s="88"/>
      <c r="U956" s="88"/>
      <c r="V956" s="88"/>
      <c r="W956" s="88"/>
      <c r="X956" s="88"/>
      <c r="Y956" s="88"/>
      <c r="Z956" s="88"/>
      <c r="AA956" s="88"/>
    </row>
    <row r="957">
      <c r="A957" s="88"/>
      <c r="B957" s="88"/>
      <c r="C957" s="88"/>
      <c r="D957" s="88"/>
      <c r="E957" s="88"/>
      <c r="F957" s="88"/>
      <c r="G957" s="88"/>
      <c r="H957" s="88"/>
      <c r="I957" s="88"/>
      <c r="J957" s="88"/>
      <c r="K957" s="88"/>
      <c r="L957" s="88"/>
      <c r="M957" s="88"/>
      <c r="N957" s="88"/>
      <c r="O957" s="88"/>
      <c r="P957" s="88"/>
      <c r="Q957" s="88"/>
      <c r="R957" s="88"/>
      <c r="S957" s="88"/>
      <c r="T957" s="88"/>
      <c r="U957" s="88"/>
      <c r="V957" s="88"/>
      <c r="W957" s="88"/>
      <c r="X957" s="88"/>
      <c r="Y957" s="88"/>
      <c r="Z957" s="88"/>
      <c r="AA957" s="88"/>
    </row>
    <row r="958">
      <c r="A958" s="88"/>
      <c r="B958" s="88"/>
      <c r="C958" s="88"/>
      <c r="D958" s="88"/>
      <c r="E958" s="88"/>
      <c r="F958" s="88"/>
      <c r="G958" s="88"/>
      <c r="H958" s="88"/>
      <c r="I958" s="88"/>
      <c r="J958" s="88"/>
      <c r="K958" s="88"/>
      <c r="L958" s="88"/>
      <c r="M958" s="88"/>
      <c r="N958" s="88"/>
      <c r="O958" s="88"/>
      <c r="P958" s="88"/>
      <c r="Q958" s="88"/>
      <c r="R958" s="88"/>
      <c r="S958" s="88"/>
      <c r="T958" s="88"/>
      <c r="U958" s="88"/>
      <c r="V958" s="88"/>
      <c r="W958" s="88"/>
      <c r="X958" s="88"/>
      <c r="Y958" s="88"/>
      <c r="Z958" s="88"/>
      <c r="AA958" s="88"/>
    </row>
    <row r="959">
      <c r="A959" s="88"/>
      <c r="B959" s="88"/>
      <c r="C959" s="88"/>
      <c r="D959" s="88"/>
      <c r="E959" s="88"/>
      <c r="F959" s="88"/>
      <c r="G959" s="88"/>
      <c r="H959" s="88"/>
      <c r="I959" s="88"/>
      <c r="J959" s="88"/>
      <c r="K959" s="88"/>
      <c r="L959" s="88"/>
      <c r="M959" s="88"/>
      <c r="N959" s="88"/>
      <c r="O959" s="88"/>
      <c r="P959" s="88"/>
      <c r="Q959" s="88"/>
      <c r="R959" s="88"/>
      <c r="S959" s="88"/>
      <c r="T959" s="88"/>
      <c r="U959" s="88"/>
      <c r="V959" s="88"/>
      <c r="W959" s="88"/>
      <c r="X959" s="88"/>
      <c r="Y959" s="88"/>
      <c r="Z959" s="88"/>
      <c r="AA959" s="88"/>
    </row>
    <row r="960">
      <c r="A960" s="88"/>
      <c r="B960" s="88"/>
      <c r="C960" s="88"/>
      <c r="D960" s="88"/>
      <c r="E960" s="88"/>
      <c r="F960" s="88"/>
      <c r="G960" s="88"/>
      <c r="H960" s="88"/>
      <c r="I960" s="88"/>
      <c r="J960" s="88"/>
      <c r="K960" s="88"/>
      <c r="L960" s="88"/>
      <c r="M960" s="88"/>
      <c r="N960" s="88"/>
      <c r="O960" s="88"/>
      <c r="P960" s="88"/>
      <c r="Q960" s="88"/>
      <c r="R960" s="88"/>
      <c r="S960" s="88"/>
      <c r="T960" s="88"/>
      <c r="U960" s="88"/>
      <c r="V960" s="88"/>
      <c r="W960" s="88"/>
      <c r="X960" s="88"/>
      <c r="Y960" s="88"/>
      <c r="Z960" s="88"/>
      <c r="AA960" s="88"/>
    </row>
    <row r="961">
      <c r="A961" s="88"/>
      <c r="B961" s="88"/>
      <c r="C961" s="88"/>
      <c r="D961" s="88"/>
      <c r="E961" s="88"/>
      <c r="F961" s="88"/>
      <c r="G961" s="88"/>
      <c r="H961" s="88"/>
      <c r="I961" s="88"/>
      <c r="J961" s="88"/>
      <c r="K961" s="88"/>
      <c r="L961" s="88"/>
      <c r="M961" s="88"/>
      <c r="N961" s="88"/>
      <c r="O961" s="88"/>
      <c r="P961" s="88"/>
      <c r="Q961" s="88"/>
      <c r="R961" s="88"/>
      <c r="S961" s="88"/>
      <c r="T961" s="88"/>
      <c r="U961" s="88"/>
      <c r="V961" s="88"/>
      <c r="W961" s="88"/>
      <c r="X961" s="88"/>
      <c r="Y961" s="88"/>
      <c r="Z961" s="88"/>
      <c r="AA961" s="88"/>
    </row>
    <row r="962">
      <c r="A962" s="88"/>
      <c r="B962" s="88"/>
      <c r="C962" s="88"/>
      <c r="D962" s="88"/>
      <c r="E962" s="88"/>
      <c r="F962" s="88"/>
      <c r="G962" s="88"/>
      <c r="H962" s="88"/>
      <c r="I962" s="88"/>
      <c r="J962" s="88"/>
      <c r="K962" s="88"/>
      <c r="L962" s="88"/>
      <c r="M962" s="88"/>
      <c r="N962" s="88"/>
      <c r="O962" s="88"/>
      <c r="P962" s="88"/>
      <c r="Q962" s="88"/>
      <c r="R962" s="88"/>
      <c r="S962" s="88"/>
      <c r="T962" s="88"/>
      <c r="U962" s="88"/>
      <c r="V962" s="88"/>
      <c r="W962" s="88"/>
      <c r="X962" s="88"/>
      <c r="Y962" s="88"/>
      <c r="Z962" s="88"/>
      <c r="AA962" s="88"/>
    </row>
    <row r="963">
      <c r="A963" s="88"/>
      <c r="B963" s="88"/>
      <c r="C963" s="88"/>
      <c r="D963" s="88"/>
      <c r="E963" s="88"/>
      <c r="F963" s="88"/>
      <c r="G963" s="88"/>
      <c r="H963" s="88"/>
      <c r="I963" s="88"/>
      <c r="J963" s="88"/>
      <c r="K963" s="88"/>
      <c r="L963" s="88"/>
      <c r="M963" s="88"/>
      <c r="N963" s="88"/>
      <c r="O963" s="88"/>
      <c r="P963" s="88"/>
      <c r="Q963" s="88"/>
      <c r="R963" s="88"/>
      <c r="S963" s="88"/>
      <c r="T963" s="88"/>
      <c r="U963" s="88"/>
      <c r="V963" s="88"/>
      <c r="W963" s="88"/>
      <c r="X963" s="88"/>
      <c r="Y963" s="88"/>
      <c r="Z963" s="88"/>
      <c r="AA963" s="88"/>
    </row>
    <row r="964">
      <c r="A964" s="88"/>
      <c r="B964" s="88"/>
      <c r="C964" s="88"/>
      <c r="D964" s="88"/>
      <c r="E964" s="88"/>
      <c r="F964" s="88"/>
      <c r="G964" s="88"/>
      <c r="H964" s="88"/>
      <c r="I964" s="88"/>
      <c r="J964" s="88"/>
      <c r="K964" s="88"/>
      <c r="L964" s="88"/>
      <c r="M964" s="88"/>
      <c r="N964" s="88"/>
      <c r="O964" s="88"/>
      <c r="P964" s="88"/>
      <c r="Q964" s="88"/>
      <c r="R964" s="88"/>
      <c r="S964" s="88"/>
      <c r="T964" s="88"/>
      <c r="U964" s="88"/>
      <c r="V964" s="88"/>
      <c r="W964" s="88"/>
      <c r="X964" s="88"/>
      <c r="Y964" s="88"/>
      <c r="Z964" s="88"/>
      <c r="AA964" s="88"/>
    </row>
    <row r="965">
      <c r="A965" s="88"/>
      <c r="B965" s="88"/>
      <c r="C965" s="88"/>
      <c r="D965" s="88"/>
      <c r="E965" s="88"/>
      <c r="F965" s="88"/>
      <c r="G965" s="88"/>
      <c r="H965" s="88"/>
      <c r="I965" s="88"/>
      <c r="J965" s="88"/>
      <c r="K965" s="88"/>
      <c r="L965" s="88"/>
      <c r="M965" s="88"/>
      <c r="N965" s="88"/>
      <c r="O965" s="88"/>
      <c r="P965" s="88"/>
      <c r="Q965" s="88"/>
      <c r="R965" s="88"/>
      <c r="S965" s="88"/>
      <c r="T965" s="88"/>
      <c r="U965" s="88"/>
      <c r="V965" s="88"/>
      <c r="W965" s="88"/>
      <c r="X965" s="88"/>
      <c r="Y965" s="88"/>
      <c r="Z965" s="88"/>
      <c r="AA965" s="88"/>
    </row>
    <row r="966">
      <c r="A966" s="88"/>
      <c r="B966" s="88"/>
      <c r="C966" s="88"/>
      <c r="D966" s="88"/>
      <c r="E966" s="88"/>
      <c r="F966" s="88"/>
      <c r="G966" s="88"/>
      <c r="H966" s="88"/>
      <c r="I966" s="88"/>
      <c r="J966" s="88"/>
      <c r="K966" s="88"/>
      <c r="L966" s="88"/>
      <c r="M966" s="88"/>
      <c r="N966" s="88"/>
      <c r="O966" s="88"/>
      <c r="P966" s="88"/>
      <c r="Q966" s="88"/>
      <c r="R966" s="88"/>
      <c r="S966" s="88"/>
      <c r="T966" s="88"/>
      <c r="U966" s="88"/>
      <c r="V966" s="88"/>
      <c r="W966" s="88"/>
      <c r="X966" s="88"/>
      <c r="Y966" s="88"/>
      <c r="Z966" s="88"/>
      <c r="AA966" s="88"/>
    </row>
    <row r="967">
      <c r="A967" s="88"/>
      <c r="B967" s="88"/>
      <c r="C967" s="88"/>
      <c r="D967" s="88"/>
      <c r="E967" s="88"/>
      <c r="F967" s="88"/>
      <c r="G967" s="88"/>
      <c r="H967" s="88"/>
      <c r="I967" s="88"/>
      <c r="J967" s="88"/>
      <c r="K967" s="88"/>
      <c r="L967" s="88"/>
      <c r="M967" s="88"/>
      <c r="N967" s="88"/>
      <c r="O967" s="88"/>
      <c r="P967" s="88"/>
      <c r="Q967" s="88"/>
      <c r="R967" s="88"/>
      <c r="S967" s="88"/>
      <c r="T967" s="88"/>
      <c r="U967" s="88"/>
      <c r="V967" s="88"/>
      <c r="W967" s="88"/>
      <c r="X967" s="88"/>
      <c r="Y967" s="88"/>
      <c r="Z967" s="88"/>
      <c r="AA967" s="88"/>
    </row>
    <row r="968">
      <c r="A968" s="88"/>
      <c r="B968" s="88"/>
      <c r="C968" s="88"/>
      <c r="D968" s="88"/>
      <c r="E968" s="88"/>
      <c r="F968" s="88"/>
      <c r="G968" s="88"/>
      <c r="H968" s="88"/>
      <c r="I968" s="88"/>
      <c r="J968" s="88"/>
      <c r="K968" s="88"/>
      <c r="L968" s="88"/>
      <c r="M968" s="88"/>
      <c r="N968" s="88"/>
      <c r="O968" s="88"/>
      <c r="P968" s="88"/>
      <c r="Q968" s="88"/>
      <c r="R968" s="88"/>
      <c r="S968" s="88"/>
      <c r="T968" s="88"/>
      <c r="U968" s="88"/>
      <c r="V968" s="88"/>
      <c r="W968" s="88"/>
      <c r="X968" s="88"/>
      <c r="Y968" s="88"/>
      <c r="Z968" s="88"/>
      <c r="AA968" s="88"/>
    </row>
    <row r="969">
      <c r="A969" s="88"/>
      <c r="B969" s="88"/>
      <c r="C969" s="88"/>
      <c r="D969" s="88"/>
      <c r="E969" s="88"/>
      <c r="F969" s="88"/>
      <c r="G969" s="88"/>
      <c r="H969" s="88"/>
      <c r="I969" s="88"/>
      <c r="J969" s="88"/>
      <c r="K969" s="88"/>
      <c r="L969" s="88"/>
      <c r="M969" s="88"/>
      <c r="N969" s="88"/>
      <c r="O969" s="88"/>
      <c r="P969" s="88"/>
      <c r="Q969" s="88"/>
      <c r="R969" s="88"/>
      <c r="S969" s="88"/>
      <c r="T969" s="88"/>
      <c r="U969" s="88"/>
      <c r="V969" s="88"/>
      <c r="W969" s="88"/>
      <c r="X969" s="88"/>
      <c r="Y969" s="88"/>
      <c r="Z969" s="88"/>
      <c r="AA969" s="88"/>
    </row>
    <row r="970">
      <c r="A970" s="88"/>
      <c r="B970" s="88"/>
      <c r="C970" s="88"/>
      <c r="D970" s="88"/>
      <c r="E970" s="88"/>
      <c r="F970" s="88"/>
      <c r="G970" s="88"/>
      <c r="H970" s="88"/>
      <c r="I970" s="88"/>
      <c r="J970" s="88"/>
      <c r="K970" s="88"/>
      <c r="L970" s="88"/>
      <c r="M970" s="88"/>
      <c r="N970" s="88"/>
      <c r="O970" s="88"/>
      <c r="P970" s="88"/>
      <c r="Q970" s="88"/>
      <c r="R970" s="88"/>
      <c r="S970" s="88"/>
      <c r="T970" s="88"/>
      <c r="U970" s="88"/>
      <c r="V970" s="88"/>
      <c r="W970" s="88"/>
      <c r="X970" s="88"/>
      <c r="Y970" s="88"/>
      <c r="Z970" s="88"/>
      <c r="AA970" s="88"/>
    </row>
    <row r="971">
      <c r="A971" s="88"/>
      <c r="B971" s="88"/>
      <c r="C971" s="88"/>
      <c r="D971" s="88"/>
      <c r="E971" s="88"/>
      <c r="F971" s="88"/>
      <c r="G971" s="88"/>
      <c r="H971" s="88"/>
      <c r="I971" s="88"/>
      <c r="J971" s="88"/>
      <c r="K971" s="88"/>
      <c r="L971" s="88"/>
      <c r="M971" s="88"/>
      <c r="N971" s="88"/>
      <c r="O971" s="88"/>
      <c r="P971" s="88"/>
      <c r="Q971" s="88"/>
      <c r="R971" s="88"/>
      <c r="S971" s="88"/>
      <c r="T971" s="88"/>
      <c r="U971" s="88"/>
      <c r="V971" s="88"/>
      <c r="W971" s="88"/>
      <c r="X971" s="88"/>
      <c r="Y971" s="88"/>
      <c r="Z971" s="88"/>
      <c r="AA971" s="88"/>
    </row>
    <row r="972">
      <c r="A972" s="88"/>
      <c r="B972" s="88"/>
      <c r="C972" s="88"/>
      <c r="D972" s="88"/>
      <c r="E972" s="88"/>
      <c r="F972" s="88"/>
      <c r="G972" s="88"/>
      <c r="H972" s="88"/>
      <c r="I972" s="88"/>
      <c r="J972" s="88"/>
      <c r="K972" s="88"/>
      <c r="L972" s="88"/>
      <c r="M972" s="88"/>
      <c r="N972" s="88"/>
      <c r="O972" s="88"/>
      <c r="P972" s="88"/>
      <c r="Q972" s="88"/>
      <c r="R972" s="88"/>
      <c r="S972" s="88"/>
      <c r="T972" s="88"/>
      <c r="U972" s="88"/>
      <c r="V972" s="88"/>
      <c r="W972" s="88"/>
      <c r="X972" s="88"/>
      <c r="Y972" s="88"/>
      <c r="Z972" s="88"/>
      <c r="AA972" s="88"/>
    </row>
    <row r="973">
      <c r="A973" s="88"/>
      <c r="B973" s="88"/>
      <c r="C973" s="88"/>
      <c r="D973" s="88"/>
      <c r="E973" s="88"/>
      <c r="F973" s="88"/>
      <c r="G973" s="88"/>
      <c r="H973" s="88"/>
      <c r="I973" s="88"/>
      <c r="J973" s="88"/>
      <c r="K973" s="88"/>
      <c r="L973" s="88"/>
      <c r="M973" s="88"/>
      <c r="N973" s="88"/>
      <c r="O973" s="88"/>
      <c r="P973" s="88"/>
      <c r="Q973" s="88"/>
      <c r="R973" s="88"/>
      <c r="S973" s="88"/>
      <c r="T973" s="88"/>
      <c r="U973" s="88"/>
      <c r="V973" s="88"/>
      <c r="W973" s="88"/>
      <c r="X973" s="88"/>
      <c r="Y973" s="88"/>
      <c r="Z973" s="88"/>
      <c r="AA973" s="88"/>
    </row>
    <row r="974">
      <c r="A974" s="88"/>
      <c r="B974" s="88"/>
      <c r="C974" s="88"/>
      <c r="D974" s="88"/>
      <c r="E974" s="88"/>
      <c r="F974" s="88"/>
      <c r="G974" s="88"/>
      <c r="H974" s="88"/>
      <c r="I974" s="88"/>
      <c r="J974" s="88"/>
      <c r="K974" s="88"/>
      <c r="L974" s="88"/>
      <c r="M974" s="88"/>
      <c r="N974" s="88"/>
      <c r="O974" s="88"/>
      <c r="P974" s="88"/>
      <c r="Q974" s="88"/>
      <c r="R974" s="88"/>
      <c r="S974" s="88"/>
      <c r="T974" s="88"/>
      <c r="U974" s="88"/>
      <c r="V974" s="88"/>
      <c r="W974" s="88"/>
      <c r="X974" s="88"/>
      <c r="Y974" s="88"/>
      <c r="Z974" s="88"/>
      <c r="AA974" s="88"/>
    </row>
    <row r="975">
      <c r="A975" s="88"/>
      <c r="B975" s="88"/>
      <c r="C975" s="88"/>
      <c r="D975" s="88"/>
      <c r="E975" s="88"/>
      <c r="F975" s="88"/>
      <c r="G975" s="88"/>
      <c r="H975" s="88"/>
      <c r="I975" s="88"/>
      <c r="J975" s="88"/>
      <c r="K975" s="88"/>
      <c r="L975" s="88"/>
      <c r="M975" s="88"/>
      <c r="N975" s="88"/>
      <c r="O975" s="88"/>
      <c r="P975" s="88"/>
      <c r="Q975" s="88"/>
      <c r="R975" s="88"/>
      <c r="S975" s="88"/>
      <c r="T975" s="88"/>
      <c r="U975" s="88"/>
      <c r="V975" s="88"/>
      <c r="W975" s="88"/>
      <c r="X975" s="88"/>
      <c r="Y975" s="88"/>
      <c r="Z975" s="88"/>
      <c r="AA975" s="88"/>
    </row>
    <row r="976">
      <c r="A976" s="88"/>
      <c r="B976" s="88"/>
      <c r="C976" s="88"/>
      <c r="D976" s="88"/>
      <c r="E976" s="88"/>
      <c r="F976" s="88"/>
      <c r="G976" s="88"/>
      <c r="H976" s="88"/>
      <c r="I976" s="88"/>
      <c r="J976" s="88"/>
      <c r="K976" s="88"/>
      <c r="L976" s="88"/>
      <c r="M976" s="88"/>
      <c r="N976" s="88"/>
      <c r="O976" s="88"/>
      <c r="P976" s="88"/>
      <c r="Q976" s="88"/>
      <c r="R976" s="88"/>
      <c r="S976" s="88"/>
      <c r="T976" s="88"/>
      <c r="U976" s="88"/>
      <c r="V976" s="88"/>
      <c r="W976" s="88"/>
      <c r="X976" s="88"/>
      <c r="Y976" s="88"/>
      <c r="Z976" s="88"/>
      <c r="AA976" s="88"/>
    </row>
    <row r="977">
      <c r="A977" s="88"/>
      <c r="B977" s="88"/>
      <c r="C977" s="88"/>
      <c r="D977" s="88"/>
      <c r="E977" s="88"/>
      <c r="F977" s="88"/>
      <c r="G977" s="88"/>
      <c r="H977" s="88"/>
      <c r="I977" s="88"/>
      <c r="J977" s="88"/>
      <c r="K977" s="88"/>
      <c r="L977" s="88"/>
      <c r="M977" s="88"/>
      <c r="N977" s="88"/>
      <c r="O977" s="88"/>
      <c r="P977" s="88"/>
      <c r="Q977" s="88"/>
      <c r="R977" s="88"/>
      <c r="S977" s="88"/>
      <c r="T977" s="88"/>
      <c r="U977" s="88"/>
      <c r="V977" s="88"/>
      <c r="W977" s="88"/>
      <c r="X977" s="88"/>
      <c r="Y977" s="88"/>
      <c r="Z977" s="88"/>
      <c r="AA977" s="88"/>
    </row>
    <row r="978">
      <c r="A978" s="88"/>
      <c r="B978" s="88"/>
      <c r="C978" s="88"/>
      <c r="D978" s="88"/>
      <c r="E978" s="88"/>
      <c r="F978" s="88"/>
      <c r="G978" s="88"/>
      <c r="H978" s="88"/>
      <c r="I978" s="88"/>
      <c r="J978" s="88"/>
      <c r="K978" s="88"/>
      <c r="L978" s="88"/>
      <c r="M978" s="88"/>
      <c r="N978" s="88"/>
      <c r="O978" s="88"/>
      <c r="P978" s="88"/>
      <c r="Q978" s="88"/>
      <c r="R978" s="88"/>
      <c r="S978" s="88"/>
      <c r="T978" s="88"/>
      <c r="U978" s="88"/>
      <c r="V978" s="88"/>
      <c r="W978" s="88"/>
      <c r="X978" s="88"/>
      <c r="Y978" s="88"/>
      <c r="Z978" s="88"/>
      <c r="AA978" s="88"/>
    </row>
    <row r="979">
      <c r="A979" s="88"/>
      <c r="B979" s="88"/>
      <c r="C979" s="88"/>
      <c r="D979" s="88"/>
      <c r="E979" s="88"/>
      <c r="F979" s="88"/>
      <c r="G979" s="88"/>
      <c r="H979" s="88"/>
      <c r="I979" s="88"/>
      <c r="J979" s="88"/>
      <c r="K979" s="88"/>
      <c r="L979" s="88"/>
      <c r="M979" s="88"/>
      <c r="N979" s="88"/>
      <c r="O979" s="88"/>
      <c r="P979" s="88"/>
      <c r="Q979" s="88"/>
      <c r="R979" s="88"/>
      <c r="S979" s="88"/>
      <c r="T979" s="88"/>
      <c r="U979" s="88"/>
      <c r="V979" s="88"/>
      <c r="W979" s="88"/>
      <c r="X979" s="88"/>
      <c r="Y979" s="88"/>
      <c r="Z979" s="88"/>
      <c r="AA979" s="88"/>
    </row>
    <row r="980">
      <c r="A980" s="88"/>
      <c r="B980" s="88"/>
      <c r="C980" s="88"/>
      <c r="D980" s="88"/>
      <c r="E980" s="88"/>
      <c r="F980" s="88"/>
      <c r="G980" s="88"/>
      <c r="H980" s="88"/>
      <c r="I980" s="88"/>
      <c r="J980" s="88"/>
      <c r="K980" s="88"/>
      <c r="L980" s="88"/>
      <c r="M980" s="88"/>
      <c r="N980" s="88"/>
      <c r="O980" s="88"/>
      <c r="P980" s="88"/>
      <c r="Q980" s="88"/>
      <c r="R980" s="88"/>
      <c r="S980" s="88"/>
      <c r="T980" s="88"/>
      <c r="U980" s="88"/>
      <c r="V980" s="88"/>
      <c r="W980" s="88"/>
      <c r="X980" s="88"/>
      <c r="Y980" s="88"/>
      <c r="Z980" s="88"/>
      <c r="AA980" s="88"/>
    </row>
    <row r="981">
      <c r="A981" s="88"/>
      <c r="B981" s="88"/>
      <c r="C981" s="88"/>
      <c r="D981" s="88"/>
      <c r="E981" s="88"/>
      <c r="F981" s="88"/>
      <c r="G981" s="88"/>
      <c r="H981" s="88"/>
      <c r="I981" s="88"/>
      <c r="J981" s="88"/>
      <c r="K981" s="88"/>
      <c r="L981" s="88"/>
      <c r="M981" s="88"/>
      <c r="N981" s="88"/>
      <c r="O981" s="88"/>
      <c r="P981" s="88"/>
      <c r="Q981" s="88"/>
      <c r="R981" s="88"/>
      <c r="S981" s="88"/>
      <c r="T981" s="88"/>
      <c r="U981" s="88"/>
      <c r="V981" s="88"/>
      <c r="W981" s="88"/>
      <c r="X981" s="88"/>
      <c r="Y981" s="88"/>
      <c r="Z981" s="88"/>
      <c r="AA981" s="88"/>
    </row>
    <row r="982">
      <c r="A982" s="88"/>
      <c r="B982" s="88"/>
      <c r="C982" s="88"/>
      <c r="D982" s="88"/>
      <c r="E982" s="88"/>
      <c r="F982" s="88"/>
      <c r="G982" s="88"/>
      <c r="H982" s="88"/>
      <c r="I982" s="88"/>
      <c r="J982" s="88"/>
      <c r="K982" s="88"/>
      <c r="L982" s="88"/>
      <c r="M982" s="88"/>
      <c r="N982" s="88"/>
      <c r="O982" s="88"/>
      <c r="P982" s="88"/>
      <c r="Q982" s="88"/>
      <c r="R982" s="88"/>
      <c r="S982" s="88"/>
      <c r="T982" s="88"/>
      <c r="U982" s="88"/>
      <c r="V982" s="88"/>
      <c r="W982" s="88"/>
      <c r="X982" s="88"/>
      <c r="Y982" s="88"/>
      <c r="Z982" s="88"/>
      <c r="AA982" s="88"/>
    </row>
    <row r="983">
      <c r="A983" s="88"/>
      <c r="B983" s="88"/>
      <c r="C983" s="88"/>
      <c r="D983" s="88"/>
      <c r="E983" s="88"/>
      <c r="F983" s="88"/>
      <c r="G983" s="88"/>
      <c r="H983" s="88"/>
      <c r="I983" s="88"/>
      <c r="J983" s="88"/>
      <c r="K983" s="88"/>
      <c r="L983" s="88"/>
      <c r="M983" s="88"/>
      <c r="N983" s="88"/>
      <c r="O983" s="88"/>
      <c r="P983" s="88"/>
      <c r="Q983" s="88"/>
      <c r="R983" s="88"/>
      <c r="S983" s="88"/>
      <c r="T983" s="88"/>
      <c r="U983" s="88"/>
      <c r="V983" s="88"/>
      <c r="W983" s="88"/>
      <c r="X983" s="88"/>
      <c r="Y983" s="88"/>
      <c r="Z983" s="88"/>
      <c r="AA983" s="88"/>
    </row>
    <row r="984">
      <c r="A984" s="88"/>
      <c r="B984" s="88"/>
      <c r="C984" s="88"/>
      <c r="D984" s="88"/>
      <c r="E984" s="88"/>
      <c r="F984" s="88"/>
      <c r="G984" s="88"/>
      <c r="H984" s="88"/>
      <c r="I984" s="88"/>
      <c r="J984" s="88"/>
      <c r="K984" s="88"/>
      <c r="L984" s="88"/>
      <c r="M984" s="88"/>
      <c r="N984" s="88"/>
      <c r="O984" s="88"/>
      <c r="P984" s="88"/>
      <c r="Q984" s="88"/>
      <c r="R984" s="88"/>
      <c r="S984" s="88"/>
      <c r="T984" s="88"/>
      <c r="U984" s="88"/>
      <c r="V984" s="88"/>
      <c r="W984" s="88"/>
      <c r="X984" s="88"/>
      <c r="Y984" s="88"/>
      <c r="Z984" s="88"/>
      <c r="AA984" s="88"/>
    </row>
    <row r="985">
      <c r="A985" s="88"/>
      <c r="B985" s="88"/>
      <c r="C985" s="88"/>
      <c r="D985" s="88"/>
      <c r="E985" s="88"/>
      <c r="F985" s="88"/>
      <c r="G985" s="88"/>
      <c r="H985" s="88"/>
      <c r="I985" s="88"/>
      <c r="J985" s="88"/>
      <c r="K985" s="88"/>
      <c r="L985" s="88"/>
      <c r="M985" s="88"/>
      <c r="N985" s="88"/>
      <c r="O985" s="88"/>
      <c r="P985" s="88"/>
      <c r="Q985" s="88"/>
      <c r="R985" s="88"/>
      <c r="S985" s="88"/>
      <c r="T985" s="88"/>
      <c r="U985" s="88"/>
      <c r="V985" s="88"/>
      <c r="W985" s="88"/>
      <c r="X985" s="88"/>
      <c r="Y985" s="88"/>
      <c r="Z985" s="88"/>
      <c r="AA985" s="88"/>
    </row>
    <row r="986">
      <c r="A986" s="88"/>
      <c r="B986" s="88"/>
      <c r="C986" s="88"/>
      <c r="D986" s="88"/>
      <c r="E986" s="88"/>
      <c r="F986" s="88"/>
      <c r="G986" s="88"/>
      <c r="H986" s="88"/>
      <c r="I986" s="88"/>
      <c r="J986" s="88"/>
      <c r="K986" s="88"/>
      <c r="L986" s="88"/>
      <c r="M986" s="88"/>
      <c r="N986" s="88"/>
      <c r="O986" s="88"/>
      <c r="P986" s="88"/>
      <c r="Q986" s="88"/>
      <c r="R986" s="88"/>
      <c r="S986" s="88"/>
      <c r="T986" s="88"/>
      <c r="U986" s="88"/>
      <c r="V986" s="88"/>
      <c r="W986" s="88"/>
      <c r="X986" s="88"/>
      <c r="Y986" s="88"/>
      <c r="Z986" s="88"/>
      <c r="AA986" s="88"/>
    </row>
    <row r="987">
      <c r="A987" s="88"/>
      <c r="B987" s="88"/>
      <c r="C987" s="88"/>
      <c r="D987" s="88"/>
      <c r="E987" s="88"/>
      <c r="F987" s="88"/>
      <c r="G987" s="88"/>
      <c r="H987" s="88"/>
      <c r="I987" s="88"/>
      <c r="J987" s="88"/>
      <c r="K987" s="88"/>
      <c r="L987" s="88"/>
      <c r="M987" s="88"/>
      <c r="N987" s="88"/>
      <c r="O987" s="88"/>
      <c r="P987" s="88"/>
      <c r="Q987" s="88"/>
      <c r="R987" s="88"/>
      <c r="S987" s="88"/>
      <c r="T987" s="88"/>
      <c r="U987" s="88"/>
      <c r="V987" s="88"/>
      <c r="W987" s="88"/>
      <c r="X987" s="88"/>
      <c r="Y987" s="88"/>
      <c r="Z987" s="88"/>
      <c r="AA987" s="88"/>
    </row>
    <row r="988">
      <c r="A988" s="88"/>
      <c r="B988" s="88"/>
      <c r="C988" s="88"/>
      <c r="D988" s="88"/>
      <c r="E988" s="88"/>
      <c r="F988" s="88"/>
      <c r="G988" s="88"/>
      <c r="H988" s="88"/>
      <c r="I988" s="88"/>
      <c r="J988" s="88"/>
      <c r="K988" s="88"/>
      <c r="L988" s="88"/>
      <c r="M988" s="88"/>
      <c r="N988" s="88"/>
      <c r="O988" s="88"/>
      <c r="P988" s="88"/>
      <c r="Q988" s="88"/>
      <c r="R988" s="88"/>
      <c r="S988" s="88"/>
      <c r="T988" s="88"/>
      <c r="U988" s="88"/>
      <c r="V988" s="88"/>
      <c r="W988" s="88"/>
      <c r="X988" s="88"/>
      <c r="Y988" s="88"/>
      <c r="Z988" s="88"/>
      <c r="AA988" s="88"/>
    </row>
    <row r="989">
      <c r="A989" s="88"/>
      <c r="B989" s="88"/>
      <c r="C989" s="88"/>
      <c r="D989" s="88"/>
      <c r="E989" s="88"/>
      <c r="F989" s="88"/>
      <c r="G989" s="88"/>
      <c r="H989" s="88"/>
      <c r="I989" s="88"/>
      <c r="J989" s="88"/>
      <c r="K989" s="88"/>
      <c r="L989" s="88"/>
      <c r="M989" s="88"/>
      <c r="N989" s="88"/>
      <c r="O989" s="88"/>
      <c r="P989" s="88"/>
      <c r="Q989" s="88"/>
      <c r="R989" s="88"/>
      <c r="S989" s="88"/>
      <c r="T989" s="88"/>
      <c r="U989" s="88"/>
      <c r="V989" s="88"/>
      <c r="W989" s="88"/>
      <c r="X989" s="88"/>
      <c r="Y989" s="88"/>
      <c r="Z989" s="88"/>
      <c r="AA989" s="88"/>
    </row>
    <row r="990">
      <c r="A990" s="88"/>
      <c r="B990" s="88"/>
      <c r="C990" s="88"/>
      <c r="D990" s="88"/>
      <c r="E990" s="88"/>
      <c r="F990" s="88"/>
      <c r="G990" s="88"/>
      <c r="H990" s="88"/>
      <c r="I990" s="88"/>
      <c r="J990" s="88"/>
      <c r="K990" s="88"/>
      <c r="L990" s="88"/>
      <c r="M990" s="88"/>
      <c r="N990" s="88"/>
      <c r="O990" s="88"/>
      <c r="P990" s="88"/>
      <c r="Q990" s="88"/>
      <c r="R990" s="88"/>
      <c r="S990" s="88"/>
      <c r="T990" s="88"/>
      <c r="U990" s="88"/>
      <c r="V990" s="88"/>
      <c r="W990" s="88"/>
      <c r="X990" s="88"/>
      <c r="Y990" s="88"/>
      <c r="Z990" s="88"/>
      <c r="AA990" s="88"/>
    </row>
    <row r="991">
      <c r="A991" s="88"/>
      <c r="B991" s="88"/>
      <c r="C991" s="88"/>
      <c r="D991" s="88"/>
      <c r="E991" s="88"/>
      <c r="F991" s="88"/>
      <c r="G991" s="88"/>
      <c r="H991" s="88"/>
      <c r="I991" s="88"/>
      <c r="J991" s="88"/>
      <c r="K991" s="88"/>
      <c r="L991" s="88"/>
      <c r="M991" s="88"/>
      <c r="N991" s="88"/>
      <c r="O991" s="88"/>
      <c r="P991" s="88"/>
      <c r="Q991" s="88"/>
      <c r="R991" s="88"/>
      <c r="S991" s="88"/>
      <c r="T991" s="88"/>
      <c r="U991" s="88"/>
      <c r="V991" s="88"/>
      <c r="W991" s="88"/>
      <c r="X991" s="88"/>
      <c r="Y991" s="88"/>
      <c r="Z991" s="88"/>
      <c r="AA991" s="88"/>
    </row>
    <row r="992">
      <c r="A992" s="88"/>
      <c r="B992" s="88"/>
      <c r="C992" s="88"/>
      <c r="D992" s="88"/>
      <c r="E992" s="88"/>
      <c r="F992" s="88"/>
      <c r="G992" s="88"/>
      <c r="H992" s="88"/>
      <c r="I992" s="88"/>
      <c r="J992" s="88"/>
      <c r="K992" s="88"/>
      <c r="L992" s="88"/>
      <c r="M992" s="88"/>
      <c r="N992" s="88"/>
      <c r="O992" s="88"/>
      <c r="P992" s="88"/>
      <c r="Q992" s="88"/>
      <c r="R992" s="88"/>
      <c r="S992" s="88"/>
      <c r="T992" s="88"/>
      <c r="U992" s="88"/>
      <c r="V992" s="88"/>
      <c r="W992" s="88"/>
      <c r="X992" s="88"/>
      <c r="Y992" s="88"/>
      <c r="Z992" s="88"/>
      <c r="AA992" s="88"/>
    </row>
    <row r="993">
      <c r="A993" s="88"/>
      <c r="B993" s="88"/>
      <c r="C993" s="88"/>
      <c r="D993" s="88"/>
      <c r="E993" s="88"/>
      <c r="F993" s="88"/>
      <c r="G993" s="88"/>
      <c r="H993" s="88"/>
      <c r="I993" s="88"/>
      <c r="J993" s="88"/>
      <c r="K993" s="88"/>
      <c r="L993" s="88"/>
      <c r="M993" s="88"/>
      <c r="N993" s="88"/>
      <c r="O993" s="88"/>
      <c r="P993" s="88"/>
      <c r="Q993" s="88"/>
      <c r="R993" s="88"/>
      <c r="S993" s="88"/>
      <c r="T993" s="88"/>
      <c r="U993" s="88"/>
      <c r="V993" s="88"/>
      <c r="W993" s="88"/>
      <c r="X993" s="88"/>
      <c r="Y993" s="88"/>
      <c r="Z993" s="88"/>
      <c r="AA993" s="88"/>
    </row>
    <row r="994">
      <c r="A994" s="88"/>
      <c r="B994" s="88"/>
      <c r="C994" s="88"/>
      <c r="D994" s="88"/>
      <c r="E994" s="88"/>
      <c r="F994" s="88"/>
      <c r="G994" s="88"/>
      <c r="H994" s="88"/>
      <c r="I994" s="88"/>
      <c r="J994" s="88"/>
      <c r="K994" s="88"/>
      <c r="L994" s="88"/>
      <c r="M994" s="88"/>
      <c r="N994" s="88"/>
      <c r="O994" s="88"/>
      <c r="P994" s="88"/>
      <c r="Q994" s="88"/>
      <c r="R994" s="88"/>
      <c r="S994" s="88"/>
      <c r="T994" s="88"/>
      <c r="U994" s="88"/>
      <c r="V994" s="88"/>
      <c r="W994" s="88"/>
      <c r="X994" s="88"/>
      <c r="Y994" s="88"/>
      <c r="Z994" s="88"/>
      <c r="AA994" s="88"/>
    </row>
    <row r="995">
      <c r="A995" s="88"/>
      <c r="B995" s="88"/>
      <c r="C995" s="88"/>
      <c r="D995" s="88"/>
      <c r="E995" s="88"/>
      <c r="F995" s="88"/>
      <c r="G995" s="88"/>
      <c r="H995" s="88"/>
      <c r="I995" s="88"/>
      <c r="J995" s="88"/>
      <c r="K995" s="88"/>
      <c r="L995" s="88"/>
      <c r="M995" s="88"/>
      <c r="N995" s="88"/>
      <c r="O995" s="88"/>
      <c r="P995" s="88"/>
      <c r="Q995" s="88"/>
      <c r="R995" s="88"/>
      <c r="S995" s="88"/>
      <c r="T995" s="88"/>
      <c r="U995" s="88"/>
      <c r="V995" s="88"/>
      <c r="W995" s="88"/>
      <c r="X995" s="88"/>
      <c r="Y995" s="88"/>
      <c r="Z995" s="88"/>
      <c r="AA995" s="88"/>
    </row>
    <row r="996">
      <c r="A996" s="88"/>
      <c r="B996" s="88"/>
      <c r="C996" s="88"/>
      <c r="D996" s="88"/>
      <c r="E996" s="88"/>
      <c r="F996" s="88"/>
      <c r="G996" s="88"/>
      <c r="H996" s="88"/>
      <c r="I996" s="88"/>
      <c r="J996" s="88"/>
      <c r="K996" s="88"/>
      <c r="L996" s="88"/>
      <c r="M996" s="88"/>
      <c r="N996" s="88"/>
      <c r="O996" s="88"/>
      <c r="P996" s="88"/>
      <c r="Q996" s="88"/>
      <c r="R996" s="88"/>
      <c r="S996" s="88"/>
      <c r="T996" s="88"/>
      <c r="U996" s="88"/>
      <c r="V996" s="88"/>
      <c r="W996" s="88"/>
      <c r="X996" s="88"/>
      <c r="Y996" s="88"/>
      <c r="Z996" s="88"/>
      <c r="AA996" s="88"/>
    </row>
    <row r="997">
      <c r="A997" s="88"/>
      <c r="B997" s="88"/>
      <c r="C997" s="88"/>
      <c r="D997" s="88"/>
      <c r="E997" s="88"/>
      <c r="F997" s="88"/>
      <c r="G997" s="88"/>
      <c r="H997" s="88"/>
      <c r="I997" s="88"/>
      <c r="J997" s="88"/>
      <c r="K997" s="88"/>
      <c r="L997" s="88"/>
      <c r="M997" s="88"/>
      <c r="N997" s="88"/>
      <c r="O997" s="88"/>
      <c r="P997" s="88"/>
      <c r="Q997" s="88"/>
      <c r="R997" s="88"/>
      <c r="S997" s="88"/>
      <c r="T997" s="88"/>
      <c r="U997" s="88"/>
      <c r="V997" s="88"/>
      <c r="W997" s="88"/>
      <c r="X997" s="88"/>
      <c r="Y997" s="88"/>
      <c r="Z997" s="88"/>
      <c r="AA997" s="88"/>
    </row>
    <row r="998">
      <c r="A998" s="88"/>
      <c r="B998" s="88"/>
      <c r="C998" s="88"/>
      <c r="D998" s="88"/>
      <c r="E998" s="88"/>
      <c r="F998" s="88"/>
      <c r="G998" s="88"/>
      <c r="H998" s="88"/>
      <c r="I998" s="88"/>
      <c r="J998" s="88"/>
      <c r="K998" s="88"/>
      <c r="L998" s="88"/>
      <c r="M998" s="88"/>
      <c r="N998" s="88"/>
      <c r="O998" s="88"/>
      <c r="P998" s="88"/>
      <c r="Q998" s="88"/>
      <c r="R998" s="88"/>
      <c r="S998" s="88"/>
      <c r="T998" s="88"/>
      <c r="U998" s="88"/>
      <c r="V998" s="88"/>
      <c r="W998" s="88"/>
      <c r="X998" s="88"/>
      <c r="Y998" s="88"/>
      <c r="Z998" s="88"/>
      <c r="AA998" s="88"/>
    </row>
  </sheetData>
  <mergeCells count="32">
    <mergeCell ref="C1:H1"/>
    <mergeCell ref="B3:D3"/>
    <mergeCell ref="B4:D4"/>
    <mergeCell ref="C6:D6"/>
    <mergeCell ref="F6:G6"/>
    <mergeCell ref="C7:D7"/>
    <mergeCell ref="F7:G7"/>
    <mergeCell ref="F8:G8"/>
    <mergeCell ref="F9:G9"/>
    <mergeCell ref="F10:G10"/>
    <mergeCell ref="B12:H12"/>
    <mergeCell ref="D13:E13"/>
    <mergeCell ref="D14:E14"/>
    <mergeCell ref="D15:E15"/>
    <mergeCell ref="D16:E16"/>
    <mergeCell ref="D17:E17"/>
    <mergeCell ref="D18:E18"/>
    <mergeCell ref="D19:E19"/>
    <mergeCell ref="D20:E20"/>
    <mergeCell ref="D21:E21"/>
    <mergeCell ref="D22:E22"/>
    <mergeCell ref="D30:E30"/>
    <mergeCell ref="D31:E31"/>
    <mergeCell ref="D32:E32"/>
    <mergeCell ref="D33:E33"/>
    <mergeCell ref="D23:E23"/>
    <mergeCell ref="D24:E24"/>
    <mergeCell ref="D25:E25"/>
    <mergeCell ref="D26:E26"/>
    <mergeCell ref="D27:E27"/>
    <mergeCell ref="D28:E28"/>
    <mergeCell ref="D29:E29"/>
  </mergeCells>
  <dataValidations>
    <dataValidation type="decimal" allowBlank="1" showDropDown="1" showInputMessage="1" prompt="Enter your % discount for bulk purchase" sqref="C35">
      <formula1>0.0</formula1>
      <formula2>100.0</formula2>
    </dataValidation>
    <dataValidation type="list" allowBlank="1" showInputMessage="1" showErrorMessage="1" prompt="Chose your supplier's name" sqref="C7">
      <formula1>'Supplier Contact List'!$B$3:$B$1000</formula1>
    </dataValidation>
    <dataValidation type="decimal" operator="greaterThanOrEqual" allowBlank="1" showDropDown="1" showInputMessage="1" prompt="Enter the total special discount in $ for each item" sqref="E35">
      <formula1>0.0</formula1>
    </dataValidation>
    <dataValidation type="list" allowBlank="1" showErrorMessage="1" sqref="D14:D33">
      <formula1>'Inventory List'!$A$4:$A$1001</formula1>
    </dataValidation>
  </dataValidation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showGridLines="0" workbookViewId="0"/>
  </sheetViews>
  <sheetFormatPr customHeight="1" defaultColWidth="12.63" defaultRowHeight="15.75"/>
  <cols>
    <col customWidth="1" hidden="1" min="1" max="1" width="10.0"/>
    <col customWidth="1" min="2" max="2" width="3.75"/>
    <col customWidth="1" min="3" max="3" width="0.38"/>
    <col customWidth="1" min="4" max="4" width="35.25"/>
    <col customWidth="1" min="5" max="5" width="0.38"/>
    <col customWidth="1" min="6" max="6" width="20.38"/>
    <col customWidth="1" min="7" max="7" width="11.38"/>
    <col customWidth="1" min="8" max="8" width="35.25"/>
    <col customWidth="1" min="9" max="9" width="0.38"/>
    <col customWidth="1" min="10" max="10" width="18.25"/>
    <col customWidth="1" min="11" max="29" width="10.0"/>
  </cols>
  <sheetData>
    <row r="3" ht="11.25" customHeight="1"/>
    <row r="4" ht="27.0" customHeight="1">
      <c r="D4" s="142" t="s">
        <v>325</v>
      </c>
    </row>
    <row r="6" ht="25.5" customHeight="1">
      <c r="A6" s="14"/>
      <c r="B6" s="14"/>
      <c r="C6" s="14"/>
      <c r="D6" s="143" t="s">
        <v>326</v>
      </c>
      <c r="H6" s="144" t="s">
        <v>327</v>
      </c>
      <c r="I6" s="145"/>
      <c r="J6" s="146"/>
    </row>
    <row r="7" ht="27.75" customHeight="1">
      <c r="D7" s="144" t="s">
        <v>328</v>
      </c>
      <c r="E7" s="145"/>
      <c r="F7" s="146"/>
      <c r="H7" s="147" t="s">
        <v>329</v>
      </c>
      <c r="I7" s="148"/>
      <c r="J7" s="149">
        <v>7624.85</v>
      </c>
    </row>
    <row r="8" ht="33.0" customHeight="1">
      <c r="D8" s="147" t="s">
        <v>330</v>
      </c>
      <c r="F8" s="149">
        <v>12285.0</v>
      </c>
      <c r="H8" s="147" t="s">
        <v>331</v>
      </c>
      <c r="J8" s="149">
        <v>12285.0</v>
      </c>
    </row>
    <row r="9" ht="34.5" customHeight="1">
      <c r="D9" s="147" t="s">
        <v>332</v>
      </c>
      <c r="F9" s="149">
        <f>IF(F8="","",SUM('Inventory List'!X4:X1000))</f>
        <v>11835.85</v>
      </c>
      <c r="H9" s="147" t="s">
        <v>333</v>
      </c>
      <c r="J9" s="149">
        <v>9751.85</v>
      </c>
    </row>
    <row r="10" ht="49.5" customHeight="1">
      <c r="D10" s="150" t="s">
        <v>334</v>
      </c>
      <c r="E10" s="151"/>
      <c r="F10" s="152">
        <f>IFERROR((F8-F9)/F8,"")</f>
        <v>0.03656084656</v>
      </c>
      <c r="H10" s="150" t="s">
        <v>335</v>
      </c>
      <c r="I10" s="151"/>
      <c r="J10" s="153">
        <f>IFERROR(J7/((J8+J9)/2),"")</f>
        <v>0.6920090666</v>
      </c>
    </row>
    <row r="11" ht="4.5" customHeight="1">
      <c r="A11" s="14"/>
      <c r="B11" s="14"/>
      <c r="C11" s="14"/>
      <c r="D11" s="154"/>
      <c r="E11" s="155"/>
      <c r="F11" s="156"/>
      <c r="H11" s="154"/>
      <c r="I11" s="155"/>
      <c r="J11" s="156"/>
    </row>
    <row r="13" ht="57.0" customHeight="1">
      <c r="D13" s="157" t="s">
        <v>336</v>
      </c>
      <c r="E13" s="158"/>
      <c r="F13" s="159"/>
      <c r="H13" s="157" t="s">
        <v>337</v>
      </c>
      <c r="I13" s="158"/>
      <c r="J13" s="159"/>
    </row>
    <row r="14">
      <c r="D14" s="54"/>
    </row>
  </sheetData>
  <mergeCells count="7">
    <mergeCell ref="D4:J4"/>
    <mergeCell ref="H6:J6"/>
    <mergeCell ref="D7:F7"/>
    <mergeCell ref="D11:F11"/>
    <mergeCell ref="H11:J11"/>
    <mergeCell ref="D13:F13"/>
    <mergeCell ref="H13:J13"/>
  </mergeCells>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pane ySplit="3.0" topLeftCell="A4" activePane="bottomLeft" state="frozen"/>
      <selection activeCell="B5" sqref="B5" pane="bottomLeft"/>
    </sheetView>
  </sheetViews>
  <sheetFormatPr customHeight="1" defaultColWidth="12.63" defaultRowHeight="15.75"/>
  <cols>
    <col customWidth="1" min="1" max="1" width="24.13"/>
    <col customWidth="1" min="2" max="2" width="35.75"/>
    <col customWidth="1" min="3" max="3" width="17.75"/>
    <col customWidth="1" min="4" max="4" width="15.13"/>
    <col customWidth="1" min="5" max="5" width="15.5"/>
    <col customWidth="1" min="6" max="6" width="15.0"/>
  </cols>
  <sheetData>
    <row r="1" ht="15.0" customHeight="1">
      <c r="A1" s="160" t="s">
        <v>338</v>
      </c>
    </row>
    <row r="2">
      <c r="A2" s="29"/>
      <c r="B2" s="23"/>
      <c r="C2" s="23"/>
      <c r="D2" s="23"/>
      <c r="E2" s="23"/>
      <c r="F2" s="23"/>
    </row>
    <row r="3">
      <c r="A3" s="161" t="s">
        <v>103</v>
      </c>
      <c r="B3" s="161" t="s">
        <v>88</v>
      </c>
      <c r="C3" s="161" t="s">
        <v>339</v>
      </c>
      <c r="D3" s="161" t="s">
        <v>340</v>
      </c>
      <c r="E3" s="161" t="s">
        <v>341</v>
      </c>
      <c r="F3" s="161" t="s">
        <v>342</v>
      </c>
    </row>
    <row r="4" hidden="1">
      <c r="A4" s="21" t="str">
        <f>'Inventory List'!W4</f>
        <v>Supplier D</v>
      </c>
      <c r="B4" s="47" t="str">
        <f>'Inventory List'!A4</f>
        <v>Magazine X, Q1</v>
      </c>
      <c r="C4" s="21" t="str">
        <f>'Inventory List'!B4</f>
        <v>1001-Q1</v>
      </c>
      <c r="D4" s="21">
        <f>'Inventory List'!M4</f>
        <v>10</v>
      </c>
      <c r="E4" s="21">
        <f>'Inventory List'!Q4</f>
        <v>37</v>
      </c>
      <c r="F4" s="21" t="str">
        <f>'Inventory List'!V4</f>
        <v>Normal</v>
      </c>
    </row>
    <row r="5" hidden="1">
      <c r="A5" s="21" t="str">
        <f>'Inventory List'!W5</f>
        <v>Supplier D</v>
      </c>
      <c r="B5" s="47" t="str">
        <f>'Inventory List'!A5</f>
        <v>Magazine X, Q4</v>
      </c>
      <c r="C5" s="21" t="str">
        <f>'Inventory List'!B5</f>
        <v>1001-Q4</v>
      </c>
      <c r="D5" s="21">
        <f>'Inventory List'!M5</f>
        <v>10</v>
      </c>
      <c r="E5" s="21">
        <f>'Inventory List'!Q5</f>
        <v>32</v>
      </c>
      <c r="F5" s="21" t="str">
        <f>'Inventory List'!V5</f>
        <v>Normal</v>
      </c>
    </row>
    <row r="6" hidden="1">
      <c r="A6" s="21" t="str">
        <f>'Inventory List'!W6</f>
        <v>Supplier D</v>
      </c>
      <c r="B6" s="47" t="str">
        <f>'Inventory List'!A6</f>
        <v>Magazine X, Q2</v>
      </c>
      <c r="C6" s="21" t="str">
        <f>'Inventory List'!B6</f>
        <v>1001-Q2</v>
      </c>
      <c r="D6" s="21">
        <f>'Inventory List'!M6</f>
        <v>10</v>
      </c>
      <c r="E6" s="21">
        <f>'Inventory List'!Q6</f>
        <v>93</v>
      </c>
      <c r="F6" s="21" t="str">
        <f>'Inventory List'!V6</f>
        <v>Normal</v>
      </c>
    </row>
    <row r="7" hidden="1">
      <c r="A7" s="21" t="str">
        <f>'Inventory List'!W7</f>
        <v>Supplier D</v>
      </c>
      <c r="B7" s="47" t="str">
        <f>'Inventory List'!A7</f>
        <v>Magazine Y, Q1</v>
      </c>
      <c r="C7" s="21" t="str">
        <f>'Inventory List'!B7</f>
        <v>1002-Q1</v>
      </c>
      <c r="D7" s="21">
        <f>'Inventory List'!M7</f>
        <v>10</v>
      </c>
      <c r="E7" s="21">
        <f>'Inventory List'!Q7</f>
        <v>45</v>
      </c>
      <c r="F7" s="21" t="str">
        <f>'Inventory List'!V7</f>
        <v>Normal</v>
      </c>
    </row>
    <row r="8" hidden="1">
      <c r="A8" s="21" t="str">
        <f>'Inventory List'!W8</f>
        <v>Supplier D</v>
      </c>
      <c r="B8" s="47" t="str">
        <f>'Inventory List'!A8</f>
        <v>Magazine Y, Q4</v>
      </c>
      <c r="C8" s="21" t="str">
        <f>'Inventory List'!B8</f>
        <v>1002-Q4</v>
      </c>
      <c r="D8" s="21">
        <f>'Inventory List'!M8</f>
        <v>10</v>
      </c>
      <c r="E8" s="21">
        <f>'Inventory List'!Q8</f>
        <v>30</v>
      </c>
      <c r="F8" s="21" t="str">
        <f>'Inventory List'!V8</f>
        <v>Normal</v>
      </c>
    </row>
    <row r="9" hidden="1">
      <c r="A9" s="21" t="str">
        <f>'Inventory List'!W9</f>
        <v>Supplier D</v>
      </c>
      <c r="B9" s="47" t="str">
        <f>'Inventory List'!A9</f>
        <v>Magazine Y, Q2</v>
      </c>
      <c r="C9" s="21" t="str">
        <f>'Inventory List'!B9</f>
        <v>1002-Q4</v>
      </c>
      <c r="D9" s="21">
        <f>'Inventory List'!M9</f>
        <v>10</v>
      </c>
      <c r="E9" s="21">
        <f>'Inventory List'!Q9</f>
        <v>20</v>
      </c>
      <c r="F9" s="21" t="str">
        <f>'Inventory List'!V9</f>
        <v>Normal</v>
      </c>
    </row>
    <row r="10" hidden="1">
      <c r="A10" s="21" t="str">
        <f>'Inventory List'!W10</f>
        <v>Supplier A</v>
      </c>
      <c r="B10" s="47" t="str">
        <f>'Inventory List'!A10</f>
        <v>ABC Pen, Black 0.5 Point</v>
      </c>
      <c r="C10" s="21" t="str">
        <f>'Inventory List'!B10</f>
        <v>2002-BK5</v>
      </c>
      <c r="D10" s="21">
        <f>'Inventory List'!M10</f>
        <v>100</v>
      </c>
      <c r="E10" s="21">
        <f>'Inventory List'!Q10</f>
        <v>151</v>
      </c>
      <c r="F10" s="21" t="str">
        <f>'Inventory List'!V10</f>
        <v>Normal</v>
      </c>
    </row>
    <row r="11">
      <c r="A11" s="21" t="str">
        <f>'Inventory List'!W11</f>
        <v>Supplier A</v>
      </c>
      <c r="B11" s="47" t="str">
        <f>'Inventory List'!A11</f>
        <v>ABC Pen, Blue 0.5 Point</v>
      </c>
      <c r="C11" s="21" t="str">
        <f>'Inventory List'!B11</f>
        <v>2002-BL5</v>
      </c>
      <c r="D11" s="21">
        <f>'Inventory List'!M11</f>
        <v>100</v>
      </c>
      <c r="E11" s="21">
        <f>'Inventory List'!Q11</f>
        <v>45</v>
      </c>
      <c r="F11" s="21" t="str">
        <f>'Inventory List'!V11</f>
        <v>Reorder</v>
      </c>
    </row>
    <row r="12" hidden="1">
      <c r="A12" s="21" t="str">
        <f>'Inventory List'!W12</f>
        <v>Supplier A</v>
      </c>
      <c r="B12" s="47" t="str">
        <f>'Inventory List'!A12</f>
        <v>ABC Pen, Red 0.5 Point</v>
      </c>
      <c r="C12" s="21" t="str">
        <f>'Inventory List'!B12</f>
        <v>2002-RD5</v>
      </c>
      <c r="D12" s="21">
        <f>'Inventory List'!M12</f>
        <v>100</v>
      </c>
      <c r="E12" s="21">
        <f>'Inventory List'!Q12</f>
        <v>231</v>
      </c>
      <c r="F12" s="21" t="str">
        <f>'Inventory List'!V12</f>
        <v>Normal</v>
      </c>
    </row>
    <row r="13" hidden="1">
      <c r="A13" s="21" t="str">
        <f>'Inventory List'!W13</f>
        <v>Supplier A</v>
      </c>
      <c r="B13" s="47" t="str">
        <f>'Inventory List'!A13</f>
        <v>ABC Pen, Black 0.3 Point</v>
      </c>
      <c r="C13" s="21" t="str">
        <f>'Inventory List'!B13</f>
        <v>2002-BK3</v>
      </c>
      <c r="D13" s="21">
        <f>'Inventory List'!M13</f>
        <v>100</v>
      </c>
      <c r="E13" s="21">
        <f>'Inventory List'!Q13</f>
        <v>104</v>
      </c>
      <c r="F13" s="21" t="str">
        <f>'Inventory List'!V13</f>
        <v>Normal</v>
      </c>
    </row>
    <row r="14" hidden="1">
      <c r="A14" s="21" t="str">
        <f>'Inventory List'!W14</f>
        <v>Supplier A</v>
      </c>
      <c r="B14" s="47" t="str">
        <f>'Inventory List'!A14</f>
        <v>ABC Pen, Blue 0.3 Point</v>
      </c>
      <c r="C14" s="21" t="str">
        <f>'Inventory List'!B14</f>
        <v>2002-BL3</v>
      </c>
      <c r="D14" s="21">
        <f>'Inventory List'!M14</f>
        <v>100</v>
      </c>
      <c r="E14" s="21">
        <f>'Inventory List'!Q14</f>
        <v>101</v>
      </c>
      <c r="F14" s="21" t="str">
        <f>'Inventory List'!V14</f>
        <v>Normal</v>
      </c>
    </row>
    <row r="15" hidden="1">
      <c r="A15" s="21" t="str">
        <f>'Inventory List'!W15</f>
        <v>Supplier A</v>
      </c>
      <c r="B15" s="47" t="str">
        <f>'Inventory List'!A15</f>
        <v>ABC Pen, Red 0.3 Point</v>
      </c>
      <c r="C15" s="21" t="str">
        <f>'Inventory List'!B15</f>
        <v>2002-RD3</v>
      </c>
      <c r="D15" s="21">
        <f>'Inventory List'!M15</f>
        <v>100</v>
      </c>
      <c r="E15" s="21">
        <f>'Inventory List'!Q15</f>
        <v>137</v>
      </c>
      <c r="F15" s="21" t="str">
        <f>'Inventory List'!V15</f>
        <v>Normal</v>
      </c>
    </row>
    <row r="16" hidden="1">
      <c r="A16" s="21" t="str">
        <f>'Inventory List'!W16</f>
        <v>Supplier A</v>
      </c>
      <c r="B16" s="47" t="str">
        <f>'Inventory List'!A16</f>
        <v>XYZ Pen, Black 0.5 Point</v>
      </c>
      <c r="C16" s="21" t="str">
        <f>'Inventory List'!B16</f>
        <v>3002-BK5</v>
      </c>
      <c r="D16" s="21">
        <f>'Inventory List'!M16</f>
        <v>100</v>
      </c>
      <c r="E16" s="21">
        <f>'Inventory List'!Q16</f>
        <v>104</v>
      </c>
      <c r="F16" s="21" t="str">
        <f>'Inventory List'!V16</f>
        <v>Normal</v>
      </c>
    </row>
    <row r="17">
      <c r="A17" s="21" t="str">
        <f>'Inventory List'!W17</f>
        <v>Supplier A</v>
      </c>
      <c r="B17" s="47" t="str">
        <f>'Inventory List'!A17</f>
        <v>XYZ Pen, Red 0.5 Point</v>
      </c>
      <c r="C17" s="21" t="str">
        <f>'Inventory List'!B17</f>
        <v>3002-RD5</v>
      </c>
      <c r="D17" s="21">
        <f>'Inventory List'!M17</f>
        <v>100</v>
      </c>
      <c r="E17" s="21">
        <f>'Inventory List'!Q17</f>
        <v>70</v>
      </c>
      <c r="F17" s="21" t="str">
        <f>'Inventory List'!V17</f>
        <v>Reorder</v>
      </c>
    </row>
    <row r="18" hidden="1">
      <c r="A18" s="21" t="str">
        <f>'Inventory List'!W18</f>
        <v>Supplier A</v>
      </c>
      <c r="B18" s="47" t="str">
        <f>'Inventory List'!A18</f>
        <v>XYZ Pen, Black 0.3 Point</v>
      </c>
      <c r="C18" s="21" t="str">
        <f>'Inventory List'!B18</f>
        <v>3002-BK3</v>
      </c>
      <c r="D18" s="21">
        <f>'Inventory List'!M18</f>
        <v>100</v>
      </c>
      <c r="E18" s="21">
        <f>'Inventory List'!Q18</f>
        <v>109</v>
      </c>
      <c r="F18" s="21" t="str">
        <f>'Inventory List'!V18</f>
        <v>Normal</v>
      </c>
    </row>
    <row r="19">
      <c r="A19" s="21" t="str">
        <f>'Inventory List'!W19</f>
        <v>Supplier A</v>
      </c>
      <c r="B19" s="47" t="str">
        <f>'Inventory List'!A19</f>
        <v>XYZ Pen, Red 0.3 Point</v>
      </c>
      <c r="C19" s="21" t="str">
        <f>'Inventory List'!B19</f>
        <v>3002-RD3</v>
      </c>
      <c r="D19" s="21">
        <f>'Inventory List'!M19</f>
        <v>100</v>
      </c>
      <c r="E19" s="21">
        <f>'Inventory List'!Q19</f>
        <v>63</v>
      </c>
      <c r="F19" s="21" t="str">
        <f>'Inventory List'!V19</f>
        <v>Reorder</v>
      </c>
    </row>
    <row r="20" hidden="1">
      <c r="A20" s="21" t="str">
        <f>'Inventory List'!W20</f>
        <v>Supplier B</v>
      </c>
      <c r="B20" s="47" t="str">
        <f>'Inventory List'!A20</f>
        <v>ABC Co. Beach Shirt, Green, Large</v>
      </c>
      <c r="C20" s="21" t="str">
        <f>'Inventory List'!B20</f>
        <v>4001-GL</v>
      </c>
      <c r="D20" s="21">
        <f>'Inventory List'!M20</f>
        <v>50</v>
      </c>
      <c r="E20" s="21">
        <f>'Inventory List'!Q20</f>
        <v>51</v>
      </c>
      <c r="F20" s="21" t="str">
        <f>'Inventory List'!V20</f>
        <v>Normal</v>
      </c>
    </row>
    <row r="21" hidden="1">
      <c r="A21" s="21" t="str">
        <f>'Inventory List'!W21</f>
        <v>Supplier B</v>
      </c>
      <c r="B21" s="47" t="str">
        <f>'Inventory List'!A21</f>
        <v>ABC Co. Beach Shirt, Green, Small</v>
      </c>
      <c r="C21" s="21" t="str">
        <f>'Inventory List'!B21</f>
        <v>4001-GS</v>
      </c>
      <c r="D21" s="21">
        <f>'Inventory List'!M21</f>
        <v>50</v>
      </c>
      <c r="E21" s="21">
        <f>'Inventory List'!Q21</f>
        <v>72</v>
      </c>
      <c r="F21" s="21" t="str">
        <f>'Inventory List'!V21</f>
        <v>Normal</v>
      </c>
    </row>
    <row r="22" hidden="1">
      <c r="A22" s="21" t="str">
        <f>'Inventory List'!W22</f>
        <v>Supplier B</v>
      </c>
      <c r="B22" s="47" t="str">
        <f>'Inventory List'!A22</f>
        <v>ABC Co. Beach Shirt, Green, Medium</v>
      </c>
      <c r="C22" s="21" t="str">
        <f>'Inventory List'!B22</f>
        <v>4001-GM</v>
      </c>
      <c r="D22" s="21">
        <f>'Inventory List'!M22</f>
        <v>50</v>
      </c>
      <c r="E22" s="21">
        <f>'Inventory List'!Q22</f>
        <v>54</v>
      </c>
      <c r="F22" s="21" t="str">
        <f>'Inventory List'!V22</f>
        <v>Normal</v>
      </c>
    </row>
    <row r="23" hidden="1">
      <c r="A23" s="21" t="str">
        <f>'Inventory List'!W23</f>
        <v>Supplier B</v>
      </c>
      <c r="B23" s="47" t="str">
        <f>'Inventory List'!A23</f>
        <v>ABC Co. Beach Shirt, Green, XL</v>
      </c>
      <c r="C23" s="21" t="str">
        <f>'Inventory List'!B23</f>
        <v>4001-GXL</v>
      </c>
      <c r="D23" s="21">
        <f>'Inventory List'!M23</f>
        <v>50</v>
      </c>
      <c r="E23" s="21">
        <f>'Inventory List'!Q23</f>
        <v>101</v>
      </c>
      <c r="F23" s="21" t="str">
        <f>'Inventory List'!V23</f>
        <v>Normal</v>
      </c>
    </row>
    <row r="24">
      <c r="A24" s="21" t="str">
        <f>'Inventory List'!W24</f>
        <v>Supplier B</v>
      </c>
      <c r="B24" s="47" t="str">
        <f>'Inventory List'!A24</f>
        <v>ABC Co. Beach Shirt, Multi color, Large</v>
      </c>
      <c r="C24" s="21" t="str">
        <f>'Inventory List'!B24</f>
        <v>4001-MCL</v>
      </c>
      <c r="D24" s="21">
        <f>'Inventory List'!M24</f>
        <v>50</v>
      </c>
      <c r="E24" s="21">
        <f>'Inventory List'!Q24</f>
        <v>22</v>
      </c>
      <c r="F24" s="21" t="str">
        <f>'Inventory List'!V24</f>
        <v>Reorder</v>
      </c>
    </row>
    <row r="25">
      <c r="A25" s="21" t="str">
        <f>'Inventory List'!W25</f>
        <v>Supplier B</v>
      </c>
      <c r="B25" s="47" t="str">
        <f>'Inventory List'!A25</f>
        <v>ABC Co. Beach Shirt, Multi color, Small</v>
      </c>
      <c r="C25" s="21" t="str">
        <f>'Inventory List'!B25</f>
        <v>4001-MCS</v>
      </c>
      <c r="D25" s="21">
        <f>'Inventory List'!M25</f>
        <v>50</v>
      </c>
      <c r="E25" s="21">
        <f>'Inventory List'!Q25</f>
        <v>40</v>
      </c>
      <c r="F25" s="21" t="str">
        <f>'Inventory List'!V25</f>
        <v>Reorder</v>
      </c>
    </row>
    <row r="26" hidden="1">
      <c r="A26" s="21" t="str">
        <f>'Inventory List'!W26</f>
        <v>Supplier B</v>
      </c>
      <c r="B26" s="47" t="str">
        <f>'Inventory List'!A26</f>
        <v>ABC Co. Beach Shirt, Multi color, Medium</v>
      </c>
      <c r="C26" s="21" t="str">
        <f>'Inventory List'!B26</f>
        <v>4001-MCM</v>
      </c>
      <c r="D26" s="21">
        <f>'Inventory List'!M26</f>
        <v>50</v>
      </c>
      <c r="E26" s="21">
        <f>'Inventory List'!Q26</f>
        <v>85</v>
      </c>
      <c r="F26" s="21" t="str">
        <f>'Inventory List'!V26</f>
        <v>Normal</v>
      </c>
    </row>
    <row r="27" hidden="1">
      <c r="A27" s="21" t="str">
        <f>'Inventory List'!W27</f>
        <v>Supplier B</v>
      </c>
      <c r="B27" s="47" t="str">
        <f>'Inventory List'!A27</f>
        <v>ABC Co. Beach Shirt, Multi color, XL</v>
      </c>
      <c r="C27" s="21" t="str">
        <f>'Inventory List'!B27</f>
        <v>4001-MCXL</v>
      </c>
      <c r="D27" s="21">
        <f>'Inventory List'!M27</f>
        <v>50</v>
      </c>
      <c r="E27" s="21">
        <f>'Inventory List'!Q27</f>
        <v>131</v>
      </c>
      <c r="F27" s="21" t="str">
        <f>'Inventory List'!V27</f>
        <v>Normal</v>
      </c>
    </row>
    <row r="28">
      <c r="A28" s="21" t="str">
        <f>'Inventory List'!W51</f>
        <v>Supplier B</v>
      </c>
      <c r="B28" s="47" t="str">
        <f>'Inventory List'!A51</f>
        <v>ABC Co. Socks, Black, Medium</v>
      </c>
      <c r="C28" s="21" t="str">
        <f>'Inventory List'!B51</f>
        <v>4002-BKM</v>
      </c>
      <c r="D28" s="21">
        <f>'Inventory List'!M51</f>
        <v>50</v>
      </c>
      <c r="E28" s="21">
        <f>'Inventory List'!Q51</f>
        <v>12</v>
      </c>
      <c r="F28" s="21" t="str">
        <f>'Inventory List'!V51</f>
        <v>Reorder</v>
      </c>
    </row>
    <row r="29" hidden="1">
      <c r="A29" s="21" t="str">
        <f>'Inventory List'!W29</f>
        <v>Supplier C</v>
      </c>
      <c r="B29" s="47" t="str">
        <f>'Inventory List'!A29</f>
        <v>Brand A School Backpack, Black, Large</v>
      </c>
      <c r="C29" s="21" t="str">
        <f>'Inventory List'!B29</f>
        <v>5001-BKL</v>
      </c>
      <c r="D29" s="21">
        <f>'Inventory List'!M29</f>
        <v>15</v>
      </c>
      <c r="E29" s="21">
        <f>'Inventory List'!Q29</f>
        <v>34</v>
      </c>
      <c r="F29" s="21" t="str">
        <f>'Inventory List'!V29</f>
        <v>Normal</v>
      </c>
    </row>
    <row r="30" hidden="1">
      <c r="A30" s="21" t="str">
        <f>'Inventory List'!W30</f>
        <v>Supplier C</v>
      </c>
      <c r="B30" s="47" t="str">
        <f>'Inventory List'!A30</f>
        <v>Brand A School Backpack, Blue, Medium</v>
      </c>
      <c r="C30" s="21" t="str">
        <f>'Inventory List'!B30</f>
        <v>5001-BLM</v>
      </c>
      <c r="D30" s="21">
        <f>'Inventory List'!M30</f>
        <v>15</v>
      </c>
      <c r="E30" s="21">
        <f>'Inventory List'!Q30</f>
        <v>22</v>
      </c>
      <c r="F30" s="21" t="str">
        <f>'Inventory List'!V30</f>
        <v>Normal</v>
      </c>
    </row>
    <row r="31" hidden="1">
      <c r="A31" s="21" t="str">
        <f>'Inventory List'!W31</f>
        <v>Supplier C</v>
      </c>
      <c r="B31" s="47" t="str">
        <f>'Inventory List'!A31</f>
        <v>Brand A School Backpack, Blue, Large</v>
      </c>
      <c r="C31" s="21" t="str">
        <f>'Inventory List'!B31</f>
        <v>5001-BLL</v>
      </c>
      <c r="D31" s="21">
        <f>'Inventory List'!M31</f>
        <v>15</v>
      </c>
      <c r="E31" s="21">
        <f>'Inventory List'!Q31</f>
        <v>41</v>
      </c>
      <c r="F31" s="21" t="str">
        <f>'Inventory List'!V31</f>
        <v>Normal</v>
      </c>
    </row>
    <row r="32">
      <c r="A32" s="21" t="str">
        <f>'Inventory List'!W52</f>
        <v>Supplier B</v>
      </c>
      <c r="B32" s="47" t="str">
        <f>'Inventory List'!A52</f>
        <v>ABC Co. Socks, Black, Large</v>
      </c>
      <c r="C32" s="21" t="str">
        <f>'Inventory List'!B52</f>
        <v>4002-BKL</v>
      </c>
      <c r="D32" s="21">
        <f>'Inventory List'!M52</f>
        <v>50</v>
      </c>
      <c r="E32" s="21">
        <f>'Inventory List'!Q52</f>
        <v>34</v>
      </c>
      <c r="F32" s="21" t="str">
        <f>'Inventory List'!V52</f>
        <v>Reorder</v>
      </c>
    </row>
    <row r="33" hidden="1">
      <c r="A33" s="21" t="str">
        <f>'Inventory List'!W33</f>
        <v>Supplier E</v>
      </c>
      <c r="B33" s="47" t="str">
        <f>'Inventory List'!A33</f>
        <v>Brand B School Backpack, Design 2, Medium</v>
      </c>
      <c r="C33" s="21" t="str">
        <f>'Inventory List'!B33</f>
        <v>6001-2M</v>
      </c>
      <c r="D33" s="21">
        <f>'Inventory List'!M33</f>
        <v>15</v>
      </c>
      <c r="E33" s="21">
        <f>'Inventory List'!Q33</f>
        <v>40</v>
      </c>
      <c r="F33" s="21" t="str">
        <f>'Inventory List'!V33</f>
        <v>Normal</v>
      </c>
    </row>
    <row r="34">
      <c r="A34" s="21" t="str">
        <f>'Inventory List'!W28</f>
        <v>Supplier C</v>
      </c>
      <c r="B34" s="47" t="str">
        <f>'Inventory List'!A28</f>
        <v>Brand A School Backpack, Black, Medium</v>
      </c>
      <c r="C34" s="21" t="str">
        <f>'Inventory List'!B28</f>
        <v>5001-BKM</v>
      </c>
      <c r="D34" s="21">
        <f>'Inventory List'!M28</f>
        <v>15</v>
      </c>
      <c r="E34" s="21">
        <f>'Inventory List'!Q28</f>
        <v>14</v>
      </c>
      <c r="F34" s="21" t="str">
        <f>'Inventory List'!V28</f>
        <v>Reorder</v>
      </c>
    </row>
    <row r="35" hidden="1">
      <c r="A35" s="21" t="str">
        <f>'Inventory List'!W35</f>
        <v>Supplier E</v>
      </c>
      <c r="B35" s="47" t="str">
        <f>'Inventory List'!A35</f>
        <v>Brand B School Backpack, Design 1, Large</v>
      </c>
      <c r="C35" s="21" t="str">
        <f>'Inventory List'!B35</f>
        <v>6001-1L</v>
      </c>
      <c r="D35" s="21">
        <f>'Inventory List'!M35</f>
        <v>15</v>
      </c>
      <c r="E35" s="21">
        <f>'Inventory List'!Q35</f>
        <v>29</v>
      </c>
      <c r="F35" s="21" t="str">
        <f>'Inventory List'!V35</f>
        <v>Normal</v>
      </c>
    </row>
    <row r="36" hidden="1">
      <c r="A36" s="21" t="str">
        <f>'Inventory List'!W36</f>
        <v>Supplier E</v>
      </c>
      <c r="B36" s="47" t="str">
        <f>'Inventory List'!A36</f>
        <v>Brand B School Backpack, Design 2, Large</v>
      </c>
      <c r="C36" s="21" t="str">
        <f>'Inventory List'!B36</f>
        <v>6001-2L</v>
      </c>
      <c r="D36" s="21">
        <f>'Inventory List'!M36</f>
        <v>15</v>
      </c>
      <c r="E36" s="21">
        <f>'Inventory List'!Q36</f>
        <v>45</v>
      </c>
      <c r="F36" s="21" t="str">
        <f>'Inventory List'!V36</f>
        <v>Normal</v>
      </c>
    </row>
    <row r="37" hidden="1">
      <c r="A37" s="21" t="str">
        <f>'Inventory List'!W55</f>
        <v>Supplier B</v>
      </c>
      <c r="B37" s="47" t="str">
        <f>'Inventory List'!A55</f>
        <v>ABC Co. Socks, White, Large</v>
      </c>
      <c r="C37" s="21" t="str">
        <f>'Inventory List'!B55</f>
        <v>4002-WHL</v>
      </c>
      <c r="D37" s="21">
        <f>'Inventory List'!M55</f>
        <v>50</v>
      </c>
      <c r="E37" s="21">
        <f>'Inventory List'!Q55</f>
        <v>55</v>
      </c>
      <c r="F37" s="21" t="str">
        <f>'Inventory List'!V55</f>
        <v>Normal</v>
      </c>
    </row>
    <row r="38" hidden="1">
      <c r="A38" s="21" t="str">
        <f>'Inventory List'!W38</f>
        <v>Supplier E</v>
      </c>
      <c r="B38" s="47" t="str">
        <f>'Inventory List'!A38</f>
        <v>Brand C Water Jug, Design 1, Small</v>
      </c>
      <c r="C38" s="21" t="str">
        <f>'Inventory List'!B38</f>
        <v>7001-D1S</v>
      </c>
      <c r="D38" s="21">
        <f>'Inventory List'!M38</f>
        <v>30</v>
      </c>
      <c r="E38" s="21">
        <f>'Inventory List'!Q38</f>
        <v>61</v>
      </c>
      <c r="F38" s="21" t="str">
        <f>'Inventory List'!V38</f>
        <v>Normal</v>
      </c>
    </row>
    <row r="39" hidden="1">
      <c r="A39" s="21" t="str">
        <f>'Inventory List'!W39</f>
        <v>Supplier E</v>
      </c>
      <c r="B39" s="47" t="str">
        <f>'Inventory List'!A39</f>
        <v>Brand C Water Jug, Design 1, Medium</v>
      </c>
      <c r="C39" s="21" t="str">
        <f>'Inventory List'!B39</f>
        <v>7001-D1M</v>
      </c>
      <c r="D39" s="21">
        <f>'Inventory List'!M39</f>
        <v>30</v>
      </c>
      <c r="E39" s="21">
        <f>'Inventory List'!Q39</f>
        <v>80</v>
      </c>
      <c r="F39" s="21" t="str">
        <f>'Inventory List'!V39</f>
        <v>Normal</v>
      </c>
    </row>
    <row r="40" hidden="1">
      <c r="A40" s="21" t="str">
        <f>'Inventory List'!W40</f>
        <v>Supplier E</v>
      </c>
      <c r="B40" s="47" t="str">
        <f>'Inventory List'!A40</f>
        <v>Brand C Water Jug, Design 1, Large</v>
      </c>
      <c r="C40" s="21" t="str">
        <f>'Inventory List'!B40</f>
        <v>7001-D1L</v>
      </c>
      <c r="D40" s="21">
        <f>'Inventory List'!M40</f>
        <v>30</v>
      </c>
      <c r="E40" s="21">
        <f>'Inventory List'!Q40</f>
        <v>30</v>
      </c>
      <c r="F40" s="21" t="str">
        <f>'Inventory List'!V40</f>
        <v>Normal</v>
      </c>
    </row>
    <row r="41">
      <c r="A41" s="21" t="str">
        <f>'Inventory List'!W44</f>
        <v>Supplier C</v>
      </c>
      <c r="B41" s="47" t="str">
        <f>'Inventory List'!A44</f>
        <v>Brand A Water Jug, Red, Small</v>
      </c>
      <c r="C41" s="21" t="str">
        <f>'Inventory List'!B44</f>
        <v>5002-RDS</v>
      </c>
      <c r="D41" s="21">
        <f>'Inventory List'!M44</f>
        <v>30</v>
      </c>
      <c r="E41" s="21">
        <f>'Inventory List'!Q44</f>
        <v>16</v>
      </c>
      <c r="F41" s="21" t="str">
        <f>'Inventory List'!V44</f>
        <v>Reorder</v>
      </c>
    </row>
    <row r="42" hidden="1">
      <c r="A42" s="21" t="str">
        <f>'Inventory List'!W42</f>
        <v>Supplier E</v>
      </c>
      <c r="B42" s="47" t="str">
        <f>'Inventory List'!A42</f>
        <v>Brand C Water Jug, Design 2, Medium</v>
      </c>
      <c r="C42" s="21" t="str">
        <f>'Inventory List'!B42</f>
        <v>7001-D2M</v>
      </c>
      <c r="D42" s="21">
        <f>'Inventory List'!M42</f>
        <v>30</v>
      </c>
      <c r="E42" s="21">
        <f>'Inventory List'!Q42</f>
        <v>57</v>
      </c>
      <c r="F42" s="21" t="str">
        <f>'Inventory List'!V42</f>
        <v>Normal</v>
      </c>
    </row>
    <row r="43" hidden="1">
      <c r="A43" s="21" t="str">
        <f>'Inventory List'!W43</f>
        <v>Supplier E</v>
      </c>
      <c r="B43" s="47" t="str">
        <f>'Inventory List'!A43</f>
        <v>Brand C Water Jug, Design 2, Large</v>
      </c>
      <c r="C43" s="21" t="str">
        <f>'Inventory List'!B43</f>
        <v>7001-D2L</v>
      </c>
      <c r="D43" s="21">
        <f>'Inventory List'!M43</f>
        <v>30</v>
      </c>
      <c r="E43" s="21">
        <f>'Inventory List'!Q43</f>
        <v>90</v>
      </c>
      <c r="F43" s="21" t="str">
        <f>'Inventory List'!V43</f>
        <v>Normal</v>
      </c>
    </row>
    <row r="44">
      <c r="A44" s="21" t="str">
        <f>'Inventory List'!W48</f>
        <v>Supplier C</v>
      </c>
      <c r="B44" s="47" t="str">
        <f>'Inventory List'!A48</f>
        <v>Brand A Water Jug, Orange, Medium</v>
      </c>
      <c r="C44" s="21" t="str">
        <f>'Inventory List'!B48</f>
        <v>5002-ORM</v>
      </c>
      <c r="D44" s="21">
        <f>'Inventory List'!M48</f>
        <v>30</v>
      </c>
      <c r="E44" s="21">
        <f>'Inventory List'!Q48</f>
        <v>9</v>
      </c>
      <c r="F44" s="21" t="str">
        <f>'Inventory List'!V48</f>
        <v>Reorder</v>
      </c>
    </row>
    <row r="45" hidden="1">
      <c r="A45" s="21" t="str">
        <f>'Inventory List'!W45</f>
        <v>Supplier C</v>
      </c>
      <c r="B45" s="47" t="str">
        <f>'Inventory List'!A45</f>
        <v>Brand A Water Jug, Red, Medium</v>
      </c>
      <c r="C45" s="21" t="str">
        <f>'Inventory List'!B45</f>
        <v>5002-RDM</v>
      </c>
      <c r="D45" s="21">
        <f>'Inventory List'!M45</f>
        <v>30</v>
      </c>
      <c r="E45" s="21">
        <f>'Inventory List'!Q45</f>
        <v>84</v>
      </c>
      <c r="F45" s="21" t="str">
        <f>'Inventory List'!V45</f>
        <v>Normal</v>
      </c>
    </row>
    <row r="46" hidden="1">
      <c r="A46" s="21" t="str">
        <f>'Inventory List'!W46</f>
        <v>Supplier C</v>
      </c>
      <c r="B46" s="47" t="str">
        <f>'Inventory List'!A46</f>
        <v>Brand A Water Jug, Red, Large</v>
      </c>
      <c r="C46" s="21" t="str">
        <f>'Inventory List'!B46</f>
        <v>5002-RDL</v>
      </c>
      <c r="D46" s="21">
        <f>'Inventory List'!M46</f>
        <v>30</v>
      </c>
      <c r="E46" s="21">
        <f>'Inventory List'!Q46</f>
        <v>37</v>
      </c>
      <c r="F46" s="21" t="str">
        <f>'Inventory List'!V46</f>
        <v>Normal</v>
      </c>
    </row>
    <row r="47" hidden="1">
      <c r="A47" s="21" t="str">
        <f>'Inventory List'!W47</f>
        <v>Supplier C</v>
      </c>
      <c r="B47" s="47" t="str">
        <f>'Inventory List'!A47</f>
        <v>Brand A Water Jug, Orange, Small</v>
      </c>
      <c r="C47" s="21" t="str">
        <f>'Inventory List'!B47</f>
        <v>5002-ORS</v>
      </c>
      <c r="D47" s="21">
        <f>'Inventory List'!M47</f>
        <v>30</v>
      </c>
      <c r="E47" s="21">
        <f>'Inventory List'!Q47</f>
        <v>67</v>
      </c>
      <c r="F47" s="21" t="str">
        <f>'Inventory List'!V47</f>
        <v>Normal</v>
      </c>
    </row>
    <row r="48">
      <c r="A48" s="21" t="str">
        <f>'Inventory List'!W32</f>
        <v>Supplier E</v>
      </c>
      <c r="B48" s="47" t="str">
        <f>'Inventory List'!A32</f>
        <v>Brand B School Backpack, Design 1, Medium</v>
      </c>
      <c r="C48" s="21" t="str">
        <f>'Inventory List'!B32</f>
        <v>6001-1M</v>
      </c>
      <c r="D48" s="21">
        <f>'Inventory List'!M32</f>
        <v>15</v>
      </c>
      <c r="E48" s="21">
        <f>'Inventory List'!Q32</f>
        <v>8</v>
      </c>
      <c r="F48" s="21" t="str">
        <f>'Inventory List'!V32</f>
        <v>Reorder</v>
      </c>
    </row>
    <row r="49" hidden="1">
      <c r="A49" s="21" t="str">
        <f>'Inventory List'!W49</f>
        <v>Supplier C</v>
      </c>
      <c r="B49" s="47" t="str">
        <f>'Inventory List'!A49</f>
        <v>Brand A Water Jug, Orange, Large</v>
      </c>
      <c r="C49" s="21" t="str">
        <f>'Inventory List'!B49</f>
        <v>5002-ORL</v>
      </c>
      <c r="D49" s="21">
        <f>'Inventory List'!M49</f>
        <v>30</v>
      </c>
      <c r="E49" s="21">
        <f>'Inventory List'!Q49</f>
        <v>54</v>
      </c>
      <c r="F49" s="21" t="str">
        <f>'Inventory List'!V49</f>
        <v>Normal</v>
      </c>
    </row>
    <row r="50" hidden="1">
      <c r="A50" s="21" t="str">
        <f>'Inventory List'!W50</f>
        <v>Supplier B</v>
      </c>
      <c r="B50" s="47" t="str">
        <f>'Inventory List'!A50</f>
        <v>ABC Co. Socks, Black, Small</v>
      </c>
      <c r="C50" s="21" t="str">
        <f>'Inventory List'!B50</f>
        <v>4002-BKS</v>
      </c>
      <c r="D50" s="21">
        <f>'Inventory List'!M50</f>
        <v>50</v>
      </c>
      <c r="E50" s="21">
        <f>'Inventory List'!Q50</f>
        <v>58</v>
      </c>
      <c r="F50" s="21" t="str">
        <f>'Inventory List'!V50</f>
        <v>Normal</v>
      </c>
    </row>
    <row r="51">
      <c r="A51" s="21" t="str">
        <f>'Inventory List'!W34</f>
        <v>Supplier E</v>
      </c>
      <c r="B51" s="47" t="str">
        <f>'Inventory List'!A34</f>
        <v>Brand B School Backpack, Design 3, Medium</v>
      </c>
      <c r="C51" s="21" t="str">
        <f>'Inventory List'!B34</f>
        <v>6001-3M</v>
      </c>
      <c r="D51" s="21">
        <f>'Inventory List'!M34</f>
        <v>15</v>
      </c>
      <c r="E51" s="21">
        <f>'Inventory List'!Q34</f>
        <v>-15</v>
      </c>
      <c r="F51" s="21" t="str">
        <f>'Inventory List'!V34</f>
        <v>Reorder</v>
      </c>
    </row>
    <row r="52">
      <c r="A52" s="21" t="str">
        <f>'Inventory List'!W37</f>
        <v>Supplier E</v>
      </c>
      <c r="B52" s="47" t="str">
        <f>'Inventory List'!A37</f>
        <v>Brand B School Backpack, Design 3, Large</v>
      </c>
      <c r="C52" s="21" t="str">
        <f>'Inventory List'!B37</f>
        <v>6001-L</v>
      </c>
      <c r="D52" s="21">
        <f>'Inventory List'!M37</f>
        <v>15</v>
      </c>
      <c r="E52" s="21">
        <f>'Inventory List'!Q37</f>
        <v>12</v>
      </c>
      <c r="F52" s="21" t="str">
        <f>'Inventory List'!V37</f>
        <v>Reorder</v>
      </c>
    </row>
    <row r="53" hidden="1">
      <c r="A53" s="21" t="str">
        <f>'Inventory List'!W53</f>
        <v>Supplier B</v>
      </c>
      <c r="B53" s="47" t="str">
        <f>'Inventory List'!A53</f>
        <v>ABC Co. Socks, White, Small</v>
      </c>
      <c r="C53" s="21" t="str">
        <f>'Inventory List'!B53</f>
        <v>4002-WHS</v>
      </c>
      <c r="D53" s="21">
        <f>'Inventory List'!M53</f>
        <v>50</v>
      </c>
      <c r="E53" s="21">
        <f>'Inventory List'!Q53</f>
        <v>107</v>
      </c>
      <c r="F53" s="21" t="str">
        <f>'Inventory List'!V53</f>
        <v>Normal</v>
      </c>
    </row>
    <row r="54" hidden="1">
      <c r="A54" s="21" t="str">
        <f>'Inventory List'!W54</f>
        <v>Supplier B</v>
      </c>
      <c r="B54" s="47" t="str">
        <f>'Inventory List'!A54</f>
        <v>ABC Co. Socks, White, Medium</v>
      </c>
      <c r="C54" s="21" t="str">
        <f>'Inventory List'!B54</f>
        <v>4002-WHM</v>
      </c>
      <c r="D54" s="21">
        <f>'Inventory List'!M54</f>
        <v>50</v>
      </c>
      <c r="E54" s="21">
        <f>'Inventory List'!Q54</f>
        <v>53</v>
      </c>
      <c r="F54" s="21" t="str">
        <f>'Inventory List'!V54</f>
        <v>Normal</v>
      </c>
    </row>
    <row r="55">
      <c r="A55" s="21" t="str">
        <f>'Inventory List'!W41</f>
        <v>Supplier E</v>
      </c>
      <c r="B55" s="47" t="str">
        <f>'Inventory List'!A41</f>
        <v>Brand C Water Jug, Design 2, Small</v>
      </c>
      <c r="C55" s="21" t="str">
        <f>'Inventory List'!B41</f>
        <v>7001-D2S</v>
      </c>
      <c r="D55" s="21">
        <f>'Inventory List'!M41</f>
        <v>30</v>
      </c>
      <c r="E55" s="21">
        <f>'Inventory List'!Q41</f>
        <v>26</v>
      </c>
      <c r="F55" s="21" t="str">
        <f>'Inventory List'!V41</f>
        <v>Reorder</v>
      </c>
    </row>
    <row r="56">
      <c r="A56" s="21" t="str">
        <f>'Inventory List'!W56</f>
        <v/>
      </c>
      <c r="B56" s="47" t="str">
        <f>'Inventory List'!A56</f>
        <v/>
      </c>
      <c r="C56" s="21" t="str">
        <f>'Inventory List'!B56</f>
        <v/>
      </c>
      <c r="D56" s="21" t="str">
        <f>'Inventory List'!M56</f>
        <v/>
      </c>
      <c r="E56" s="21" t="str">
        <f>'Inventory List'!Q56</f>
        <v/>
      </c>
      <c r="F56" s="21" t="str">
        <f>'Inventory List'!V56</f>
        <v/>
      </c>
    </row>
    <row r="57">
      <c r="A57" s="21" t="str">
        <f>'Inventory List'!W57</f>
        <v/>
      </c>
      <c r="B57" s="47" t="str">
        <f>'Inventory List'!A57</f>
        <v/>
      </c>
      <c r="C57" s="21" t="str">
        <f>'Inventory List'!B57</f>
        <v/>
      </c>
      <c r="D57" s="21" t="str">
        <f>'Inventory List'!M57</f>
        <v/>
      </c>
      <c r="E57" s="21" t="str">
        <f>'Inventory List'!Q57</f>
        <v/>
      </c>
      <c r="F57" s="21" t="str">
        <f>'Inventory List'!V57</f>
        <v/>
      </c>
    </row>
    <row r="58">
      <c r="A58" s="21" t="str">
        <f>'Inventory List'!W58</f>
        <v/>
      </c>
      <c r="B58" s="47" t="str">
        <f>'Inventory List'!A58</f>
        <v/>
      </c>
      <c r="C58" s="21" t="str">
        <f>'Inventory List'!B58</f>
        <v/>
      </c>
      <c r="D58" s="21" t="str">
        <f>'Inventory List'!M58</f>
        <v/>
      </c>
      <c r="E58" s="21" t="str">
        <f>'Inventory List'!Q58</f>
        <v/>
      </c>
      <c r="F58" s="21" t="str">
        <f>'Inventory List'!V58</f>
        <v/>
      </c>
    </row>
    <row r="59">
      <c r="A59" s="21" t="str">
        <f>'Inventory List'!W59</f>
        <v/>
      </c>
      <c r="B59" s="47" t="str">
        <f>'Inventory List'!A59</f>
        <v/>
      </c>
      <c r="C59" s="21" t="str">
        <f>'Inventory List'!B59</f>
        <v/>
      </c>
      <c r="D59" s="21" t="str">
        <f>'Inventory List'!M59</f>
        <v/>
      </c>
      <c r="E59" s="21" t="str">
        <f>'Inventory List'!Q59</f>
        <v/>
      </c>
      <c r="F59" s="21" t="str">
        <f>'Inventory List'!V59</f>
        <v/>
      </c>
    </row>
    <row r="60">
      <c r="A60" s="21" t="str">
        <f>'Inventory List'!W60</f>
        <v/>
      </c>
      <c r="B60" s="47" t="str">
        <f>'Inventory List'!A60</f>
        <v/>
      </c>
      <c r="C60" s="21" t="str">
        <f>'Inventory List'!B60</f>
        <v/>
      </c>
      <c r="D60" s="21" t="str">
        <f>'Inventory List'!M60</f>
        <v/>
      </c>
      <c r="E60" s="21" t="str">
        <f>'Inventory List'!Q60</f>
        <v/>
      </c>
      <c r="F60" s="21" t="str">
        <f>'Inventory List'!V60</f>
        <v/>
      </c>
    </row>
    <row r="61">
      <c r="A61" s="21" t="str">
        <f>'Inventory List'!W61</f>
        <v/>
      </c>
      <c r="B61" s="47" t="str">
        <f>'Inventory List'!A61</f>
        <v/>
      </c>
      <c r="C61" s="21" t="str">
        <f>'Inventory List'!B61</f>
        <v/>
      </c>
      <c r="D61" s="21" t="str">
        <f>'Inventory List'!M61</f>
        <v/>
      </c>
      <c r="E61" s="21" t="str">
        <f>'Inventory List'!Q61</f>
        <v/>
      </c>
      <c r="F61" s="21" t="str">
        <f>'Inventory List'!V61</f>
        <v/>
      </c>
    </row>
    <row r="62">
      <c r="A62" s="21" t="str">
        <f>'Inventory List'!W62</f>
        <v/>
      </c>
      <c r="B62" s="47" t="str">
        <f>'Inventory List'!A62</f>
        <v/>
      </c>
      <c r="C62" s="21" t="str">
        <f>'Inventory List'!B62</f>
        <v/>
      </c>
      <c r="D62" s="21" t="str">
        <f>'Inventory List'!M62</f>
        <v/>
      </c>
      <c r="E62" s="21" t="str">
        <f>'Inventory List'!Q62</f>
        <v/>
      </c>
      <c r="F62" s="21" t="str">
        <f>'Inventory List'!V62</f>
        <v/>
      </c>
    </row>
    <row r="63">
      <c r="A63" s="21" t="str">
        <f>'Inventory List'!W63</f>
        <v/>
      </c>
      <c r="B63" s="47" t="str">
        <f>'Inventory List'!A63</f>
        <v/>
      </c>
      <c r="C63" s="21" t="str">
        <f>'Inventory List'!B63</f>
        <v/>
      </c>
      <c r="D63" s="21" t="str">
        <f>'Inventory List'!M63</f>
        <v/>
      </c>
      <c r="E63" s="21" t="str">
        <f>'Inventory List'!Q63</f>
        <v/>
      </c>
      <c r="F63" s="21" t="str">
        <f>'Inventory List'!V63</f>
        <v/>
      </c>
    </row>
    <row r="64">
      <c r="A64" s="21" t="str">
        <f>'Inventory List'!W64</f>
        <v/>
      </c>
      <c r="B64" s="47" t="str">
        <f>'Inventory List'!A64</f>
        <v/>
      </c>
      <c r="C64" s="21" t="str">
        <f>'Inventory List'!B64</f>
        <v/>
      </c>
      <c r="D64" s="21" t="str">
        <f>'Inventory List'!M64</f>
        <v/>
      </c>
      <c r="E64" s="21" t="str">
        <f>'Inventory List'!Q64</f>
        <v/>
      </c>
      <c r="F64" s="21" t="str">
        <f>'Inventory List'!V64</f>
        <v/>
      </c>
    </row>
    <row r="65">
      <c r="A65" s="21" t="str">
        <f>'Inventory List'!W65</f>
        <v/>
      </c>
      <c r="B65" s="47" t="str">
        <f>'Inventory List'!A65</f>
        <v/>
      </c>
      <c r="C65" s="21" t="str">
        <f>'Inventory List'!B65</f>
        <v/>
      </c>
      <c r="D65" s="21" t="str">
        <f>'Inventory List'!M65</f>
        <v/>
      </c>
      <c r="E65" s="21" t="str">
        <f>'Inventory List'!Q65</f>
        <v/>
      </c>
      <c r="F65" s="21" t="str">
        <f>'Inventory List'!V65</f>
        <v/>
      </c>
    </row>
    <row r="66">
      <c r="A66" s="21" t="str">
        <f>'Inventory List'!W66</f>
        <v/>
      </c>
      <c r="B66" s="47" t="str">
        <f>'Inventory List'!A66</f>
        <v/>
      </c>
      <c r="C66" s="21" t="str">
        <f>'Inventory List'!B66</f>
        <v/>
      </c>
      <c r="D66" s="21" t="str">
        <f>'Inventory List'!M66</f>
        <v/>
      </c>
      <c r="E66" s="21" t="str">
        <f>'Inventory List'!Q66</f>
        <v/>
      </c>
      <c r="F66" s="21" t="str">
        <f>'Inventory List'!V66</f>
        <v/>
      </c>
    </row>
    <row r="67">
      <c r="A67" s="21" t="str">
        <f>'Inventory List'!W67</f>
        <v/>
      </c>
      <c r="B67" s="47" t="str">
        <f>'Inventory List'!A67</f>
        <v/>
      </c>
      <c r="C67" s="21" t="str">
        <f>'Inventory List'!B67</f>
        <v/>
      </c>
      <c r="D67" s="21" t="str">
        <f>'Inventory List'!M67</f>
        <v/>
      </c>
      <c r="E67" s="21" t="str">
        <f>'Inventory List'!Q67</f>
        <v/>
      </c>
      <c r="F67" s="21" t="str">
        <f>'Inventory List'!V67</f>
        <v/>
      </c>
    </row>
    <row r="68">
      <c r="A68" s="21" t="str">
        <f>'Inventory List'!W68</f>
        <v/>
      </c>
      <c r="B68" s="47" t="str">
        <f>'Inventory List'!A68</f>
        <v/>
      </c>
      <c r="C68" s="21" t="str">
        <f>'Inventory List'!B68</f>
        <v/>
      </c>
      <c r="D68" s="21" t="str">
        <f>'Inventory List'!M68</f>
        <v/>
      </c>
      <c r="E68" s="21" t="str">
        <f>'Inventory List'!Q68</f>
        <v/>
      </c>
      <c r="F68" s="21" t="str">
        <f>'Inventory List'!V68</f>
        <v/>
      </c>
    </row>
    <row r="69">
      <c r="A69" s="21" t="str">
        <f>'Inventory List'!W69</f>
        <v/>
      </c>
      <c r="B69" s="47" t="str">
        <f>'Inventory List'!A69</f>
        <v/>
      </c>
      <c r="C69" s="21" t="str">
        <f>'Inventory List'!B69</f>
        <v/>
      </c>
      <c r="D69" s="21" t="str">
        <f>'Inventory List'!M69</f>
        <v/>
      </c>
      <c r="E69" s="21" t="str">
        <f>'Inventory List'!Q69</f>
        <v/>
      </c>
      <c r="F69" s="21" t="str">
        <f>'Inventory List'!V69</f>
        <v/>
      </c>
    </row>
    <row r="70">
      <c r="A70" s="21" t="str">
        <f>'Inventory List'!W70</f>
        <v/>
      </c>
      <c r="B70" s="47" t="str">
        <f>'Inventory List'!A70</f>
        <v/>
      </c>
      <c r="C70" s="21" t="str">
        <f>'Inventory List'!B70</f>
        <v/>
      </c>
      <c r="D70" s="21" t="str">
        <f>'Inventory List'!M70</f>
        <v/>
      </c>
      <c r="E70" s="21" t="str">
        <f>'Inventory List'!Q70</f>
        <v/>
      </c>
      <c r="F70" s="21" t="str">
        <f>'Inventory List'!V70</f>
        <v/>
      </c>
    </row>
    <row r="71">
      <c r="A71" s="21" t="str">
        <f>'Inventory List'!W71</f>
        <v/>
      </c>
      <c r="B71" s="47" t="str">
        <f>'Inventory List'!A71</f>
        <v/>
      </c>
      <c r="C71" s="21" t="str">
        <f>'Inventory List'!B71</f>
        <v/>
      </c>
      <c r="D71" s="21" t="str">
        <f>'Inventory List'!M71</f>
        <v/>
      </c>
      <c r="E71" s="21" t="str">
        <f>'Inventory List'!Q71</f>
        <v/>
      </c>
      <c r="F71" s="21" t="str">
        <f>'Inventory List'!V71</f>
        <v/>
      </c>
    </row>
    <row r="72">
      <c r="A72" s="21" t="str">
        <f>'Inventory List'!W72</f>
        <v/>
      </c>
      <c r="B72" s="47" t="str">
        <f>'Inventory List'!A72</f>
        <v/>
      </c>
      <c r="C72" s="21" t="str">
        <f>'Inventory List'!B72</f>
        <v/>
      </c>
      <c r="D72" s="21" t="str">
        <f>'Inventory List'!M72</f>
        <v/>
      </c>
      <c r="E72" s="21" t="str">
        <f>'Inventory List'!Q72</f>
        <v/>
      </c>
      <c r="F72" s="21" t="str">
        <f>'Inventory List'!V72</f>
        <v/>
      </c>
    </row>
    <row r="73">
      <c r="A73" s="21" t="str">
        <f>'Inventory List'!W73</f>
        <v/>
      </c>
      <c r="B73" s="47" t="str">
        <f>'Inventory List'!A73</f>
        <v/>
      </c>
      <c r="C73" s="21" t="str">
        <f>'Inventory List'!B73</f>
        <v/>
      </c>
      <c r="D73" s="21" t="str">
        <f>'Inventory List'!M73</f>
        <v/>
      </c>
      <c r="E73" s="21" t="str">
        <f>'Inventory List'!Q73</f>
        <v/>
      </c>
      <c r="F73" s="21" t="str">
        <f>'Inventory List'!V73</f>
        <v/>
      </c>
    </row>
    <row r="74">
      <c r="A74" s="21" t="str">
        <f>'Inventory List'!W74</f>
        <v/>
      </c>
      <c r="B74" s="47" t="str">
        <f>'Inventory List'!A74</f>
        <v/>
      </c>
      <c r="C74" s="21" t="str">
        <f>'Inventory List'!B74</f>
        <v/>
      </c>
      <c r="D74" s="21" t="str">
        <f>'Inventory List'!M74</f>
        <v/>
      </c>
      <c r="E74" s="21" t="str">
        <f>'Inventory List'!Q74</f>
        <v/>
      </c>
      <c r="F74" s="21" t="str">
        <f>'Inventory List'!V74</f>
        <v/>
      </c>
    </row>
    <row r="75">
      <c r="A75" s="21" t="str">
        <f>'Inventory List'!W75</f>
        <v/>
      </c>
      <c r="B75" s="47" t="str">
        <f>'Inventory List'!A75</f>
        <v/>
      </c>
      <c r="C75" s="21" t="str">
        <f>'Inventory List'!B75</f>
        <v/>
      </c>
      <c r="D75" s="21" t="str">
        <f>'Inventory List'!M75</f>
        <v/>
      </c>
      <c r="E75" s="21" t="str">
        <f>'Inventory List'!Q75</f>
        <v/>
      </c>
      <c r="F75" s="21" t="str">
        <f>'Inventory List'!V75</f>
        <v/>
      </c>
    </row>
    <row r="76">
      <c r="A76" s="21" t="str">
        <f>'Inventory List'!W76</f>
        <v/>
      </c>
      <c r="B76" s="47" t="str">
        <f>'Inventory List'!A76</f>
        <v/>
      </c>
      <c r="C76" s="21" t="str">
        <f>'Inventory List'!B76</f>
        <v/>
      </c>
      <c r="D76" s="21" t="str">
        <f>'Inventory List'!M76</f>
        <v/>
      </c>
      <c r="E76" s="21" t="str">
        <f>'Inventory List'!Q76</f>
        <v/>
      </c>
      <c r="F76" s="21" t="str">
        <f>'Inventory List'!V76</f>
        <v/>
      </c>
    </row>
    <row r="77">
      <c r="A77" s="21" t="str">
        <f>'Inventory List'!W77</f>
        <v/>
      </c>
      <c r="B77" s="47" t="str">
        <f>'Inventory List'!A77</f>
        <v/>
      </c>
      <c r="C77" s="21" t="str">
        <f>'Inventory List'!B77</f>
        <v/>
      </c>
      <c r="D77" s="21" t="str">
        <f>'Inventory List'!M77</f>
        <v/>
      </c>
      <c r="E77" s="21" t="str">
        <f>'Inventory List'!Q77</f>
        <v/>
      </c>
      <c r="F77" s="21" t="str">
        <f>'Inventory List'!V77</f>
        <v/>
      </c>
    </row>
    <row r="78">
      <c r="A78" s="21" t="str">
        <f>'Inventory List'!W78</f>
        <v/>
      </c>
      <c r="B78" s="47" t="str">
        <f>'Inventory List'!A78</f>
        <v/>
      </c>
      <c r="C78" s="21" t="str">
        <f>'Inventory List'!B78</f>
        <v/>
      </c>
      <c r="D78" s="21" t="str">
        <f>'Inventory List'!M78</f>
        <v/>
      </c>
      <c r="E78" s="21" t="str">
        <f>'Inventory List'!Q78</f>
        <v/>
      </c>
      <c r="F78" s="21" t="str">
        <f>'Inventory List'!V78</f>
        <v/>
      </c>
    </row>
    <row r="79">
      <c r="A79" s="21" t="str">
        <f>'Inventory List'!W79</f>
        <v/>
      </c>
      <c r="B79" s="47" t="str">
        <f>'Inventory List'!A79</f>
        <v/>
      </c>
      <c r="C79" s="21" t="str">
        <f>'Inventory List'!B79</f>
        <v/>
      </c>
      <c r="D79" s="21" t="str">
        <f>'Inventory List'!M79</f>
        <v/>
      </c>
      <c r="E79" s="21" t="str">
        <f>'Inventory List'!Q79</f>
        <v/>
      </c>
      <c r="F79" s="21" t="str">
        <f>'Inventory List'!V79</f>
        <v/>
      </c>
    </row>
    <row r="80">
      <c r="A80" s="21" t="str">
        <f>'Inventory List'!W80</f>
        <v/>
      </c>
      <c r="B80" s="47" t="str">
        <f>'Inventory List'!A80</f>
        <v/>
      </c>
      <c r="C80" s="21" t="str">
        <f>'Inventory List'!B80</f>
        <v/>
      </c>
      <c r="D80" s="21" t="str">
        <f>'Inventory List'!M80</f>
        <v/>
      </c>
      <c r="E80" s="21" t="str">
        <f>'Inventory List'!Q80</f>
        <v/>
      </c>
      <c r="F80" s="21" t="str">
        <f>'Inventory List'!V80</f>
        <v/>
      </c>
    </row>
    <row r="81">
      <c r="A81" s="21" t="str">
        <f>'Inventory List'!W81</f>
        <v/>
      </c>
      <c r="B81" s="47" t="str">
        <f>'Inventory List'!A81</f>
        <v/>
      </c>
      <c r="C81" s="21" t="str">
        <f>'Inventory List'!B81</f>
        <v/>
      </c>
      <c r="D81" s="21" t="str">
        <f>'Inventory List'!M81</f>
        <v/>
      </c>
      <c r="E81" s="21" t="str">
        <f>'Inventory List'!Q81</f>
        <v/>
      </c>
      <c r="F81" s="21" t="str">
        <f>'Inventory List'!V81</f>
        <v/>
      </c>
    </row>
    <row r="82">
      <c r="A82" s="21" t="str">
        <f>'Inventory List'!W82</f>
        <v/>
      </c>
      <c r="B82" s="47" t="str">
        <f>'Inventory List'!A82</f>
        <v/>
      </c>
      <c r="C82" s="21" t="str">
        <f>'Inventory List'!B82</f>
        <v/>
      </c>
      <c r="D82" s="21" t="str">
        <f>'Inventory List'!M82</f>
        <v/>
      </c>
      <c r="E82" s="21" t="str">
        <f>'Inventory List'!Q82</f>
        <v/>
      </c>
      <c r="F82" s="21" t="str">
        <f>'Inventory List'!V82</f>
        <v/>
      </c>
    </row>
    <row r="83">
      <c r="A83" s="21" t="str">
        <f>'Inventory List'!W83</f>
        <v/>
      </c>
      <c r="B83" s="47" t="str">
        <f>'Inventory List'!A83</f>
        <v/>
      </c>
      <c r="C83" s="21" t="str">
        <f>'Inventory List'!B83</f>
        <v/>
      </c>
      <c r="D83" s="21" t="str">
        <f>'Inventory List'!M83</f>
        <v/>
      </c>
      <c r="E83" s="21" t="str">
        <f>'Inventory List'!Q83</f>
        <v/>
      </c>
      <c r="F83" s="21" t="str">
        <f>'Inventory List'!V83</f>
        <v/>
      </c>
    </row>
    <row r="84">
      <c r="A84" s="21" t="str">
        <f>'Inventory List'!W84</f>
        <v/>
      </c>
      <c r="B84" s="47" t="str">
        <f>'Inventory List'!A84</f>
        <v/>
      </c>
      <c r="C84" s="21" t="str">
        <f>'Inventory List'!B84</f>
        <v/>
      </c>
      <c r="D84" s="21" t="str">
        <f>'Inventory List'!M84</f>
        <v/>
      </c>
      <c r="E84" s="21" t="str">
        <f>'Inventory List'!Q84</f>
        <v/>
      </c>
      <c r="F84" s="21" t="str">
        <f>'Inventory List'!V84</f>
        <v/>
      </c>
    </row>
    <row r="85">
      <c r="A85" s="21" t="str">
        <f>'Inventory List'!W85</f>
        <v/>
      </c>
      <c r="B85" s="47" t="str">
        <f>'Inventory List'!A85</f>
        <v/>
      </c>
      <c r="C85" s="21" t="str">
        <f>'Inventory List'!B85</f>
        <v/>
      </c>
      <c r="D85" s="21" t="str">
        <f>'Inventory List'!M85</f>
        <v/>
      </c>
      <c r="E85" s="21" t="str">
        <f>'Inventory List'!Q85</f>
        <v/>
      </c>
      <c r="F85" s="21" t="str">
        <f>'Inventory List'!V85</f>
        <v/>
      </c>
    </row>
    <row r="86">
      <c r="A86" s="21" t="str">
        <f>'Inventory List'!W86</f>
        <v/>
      </c>
      <c r="B86" s="47" t="str">
        <f>'Inventory List'!A86</f>
        <v/>
      </c>
      <c r="C86" s="21" t="str">
        <f>'Inventory List'!B86</f>
        <v/>
      </c>
      <c r="D86" s="21" t="str">
        <f>'Inventory List'!M86</f>
        <v/>
      </c>
      <c r="E86" s="21" t="str">
        <f>'Inventory List'!Q86</f>
        <v/>
      </c>
      <c r="F86" s="21" t="str">
        <f>'Inventory List'!V86</f>
        <v/>
      </c>
    </row>
    <row r="87">
      <c r="A87" s="21" t="str">
        <f>'Inventory List'!W87</f>
        <v/>
      </c>
      <c r="B87" s="47" t="str">
        <f>'Inventory List'!A87</f>
        <v/>
      </c>
      <c r="C87" s="21" t="str">
        <f>'Inventory List'!B87</f>
        <v/>
      </c>
      <c r="D87" s="21" t="str">
        <f>'Inventory List'!M87</f>
        <v/>
      </c>
      <c r="E87" s="21" t="str">
        <f>'Inventory List'!Q87</f>
        <v/>
      </c>
      <c r="F87" s="21" t="str">
        <f>'Inventory List'!V87</f>
        <v/>
      </c>
    </row>
    <row r="88">
      <c r="A88" s="21" t="str">
        <f>'Inventory List'!W88</f>
        <v/>
      </c>
      <c r="B88" s="47" t="str">
        <f>'Inventory List'!A88</f>
        <v/>
      </c>
      <c r="C88" s="21" t="str">
        <f>'Inventory List'!B88</f>
        <v/>
      </c>
      <c r="D88" s="21" t="str">
        <f>'Inventory List'!M88</f>
        <v/>
      </c>
      <c r="E88" s="21" t="str">
        <f>'Inventory List'!Q88</f>
        <v/>
      </c>
      <c r="F88" s="21" t="str">
        <f>'Inventory List'!V88</f>
        <v/>
      </c>
    </row>
    <row r="89">
      <c r="A89" s="21" t="str">
        <f>'Inventory List'!W89</f>
        <v/>
      </c>
      <c r="B89" s="47" t="str">
        <f>'Inventory List'!A89</f>
        <v/>
      </c>
      <c r="C89" s="21" t="str">
        <f>'Inventory List'!B89</f>
        <v/>
      </c>
      <c r="D89" s="21" t="str">
        <f>'Inventory List'!M89</f>
        <v/>
      </c>
      <c r="E89" s="21" t="str">
        <f>'Inventory List'!Q89</f>
        <v/>
      </c>
      <c r="F89" s="21" t="str">
        <f>'Inventory List'!V89</f>
        <v/>
      </c>
    </row>
    <row r="90">
      <c r="A90" s="21" t="str">
        <f>'Inventory List'!W90</f>
        <v/>
      </c>
      <c r="B90" s="47" t="str">
        <f>'Inventory List'!A90</f>
        <v/>
      </c>
      <c r="C90" s="21" t="str">
        <f>'Inventory List'!B90</f>
        <v/>
      </c>
      <c r="D90" s="21" t="str">
        <f>'Inventory List'!M90</f>
        <v/>
      </c>
      <c r="E90" s="21" t="str">
        <f>'Inventory List'!Q90</f>
        <v/>
      </c>
      <c r="F90" s="21" t="str">
        <f>'Inventory List'!V90</f>
        <v/>
      </c>
    </row>
    <row r="91">
      <c r="A91" s="21" t="str">
        <f>'Inventory List'!W91</f>
        <v/>
      </c>
      <c r="B91" s="47" t="str">
        <f>'Inventory List'!A91</f>
        <v/>
      </c>
      <c r="C91" s="21" t="str">
        <f>'Inventory List'!B91</f>
        <v/>
      </c>
      <c r="D91" s="21" t="str">
        <f>'Inventory List'!M91</f>
        <v/>
      </c>
      <c r="E91" s="21" t="str">
        <f>'Inventory List'!Q91</f>
        <v/>
      </c>
      <c r="F91" s="21" t="str">
        <f>'Inventory List'!V91</f>
        <v/>
      </c>
    </row>
    <row r="92">
      <c r="A92" s="21" t="str">
        <f>'Inventory List'!W92</f>
        <v/>
      </c>
      <c r="B92" s="47" t="str">
        <f>'Inventory List'!A92</f>
        <v/>
      </c>
      <c r="C92" s="21" t="str">
        <f>'Inventory List'!B92</f>
        <v/>
      </c>
      <c r="D92" s="21" t="str">
        <f>'Inventory List'!M92</f>
        <v/>
      </c>
      <c r="E92" s="21" t="str">
        <f>'Inventory List'!Q92</f>
        <v/>
      </c>
      <c r="F92" s="21" t="str">
        <f>'Inventory List'!V92</f>
        <v/>
      </c>
    </row>
    <row r="93">
      <c r="A93" s="21" t="str">
        <f>'Inventory List'!W93</f>
        <v/>
      </c>
      <c r="B93" s="47" t="str">
        <f>'Inventory List'!A93</f>
        <v/>
      </c>
      <c r="C93" s="21" t="str">
        <f>'Inventory List'!B93</f>
        <v/>
      </c>
      <c r="D93" s="21" t="str">
        <f>'Inventory List'!M93</f>
        <v/>
      </c>
      <c r="E93" s="21" t="str">
        <f>'Inventory List'!Q93</f>
        <v/>
      </c>
      <c r="F93" s="21" t="str">
        <f>'Inventory List'!V93</f>
        <v/>
      </c>
    </row>
    <row r="94">
      <c r="A94" s="21" t="str">
        <f>'Inventory List'!W94</f>
        <v/>
      </c>
      <c r="B94" s="47" t="str">
        <f>'Inventory List'!A94</f>
        <v/>
      </c>
      <c r="C94" s="21" t="str">
        <f>'Inventory List'!B94</f>
        <v/>
      </c>
      <c r="D94" s="21" t="str">
        <f>'Inventory List'!M94</f>
        <v/>
      </c>
      <c r="E94" s="21" t="str">
        <f>'Inventory List'!Q94</f>
        <v/>
      </c>
      <c r="F94" s="21" t="str">
        <f>'Inventory List'!V94</f>
        <v/>
      </c>
    </row>
    <row r="95">
      <c r="A95" s="21" t="str">
        <f>'Inventory List'!W95</f>
        <v/>
      </c>
      <c r="B95" s="47" t="str">
        <f>'Inventory List'!A95</f>
        <v/>
      </c>
      <c r="C95" s="21" t="str">
        <f>'Inventory List'!B95</f>
        <v/>
      </c>
      <c r="D95" s="21" t="str">
        <f>'Inventory List'!M95</f>
        <v/>
      </c>
      <c r="E95" s="21" t="str">
        <f>'Inventory List'!Q95</f>
        <v/>
      </c>
      <c r="F95" s="21" t="str">
        <f>'Inventory List'!V95</f>
        <v/>
      </c>
    </row>
    <row r="96">
      <c r="A96" s="21" t="str">
        <f>'Inventory List'!W96</f>
        <v/>
      </c>
      <c r="B96" s="47" t="str">
        <f>'Inventory List'!A96</f>
        <v/>
      </c>
      <c r="C96" s="21" t="str">
        <f>'Inventory List'!B96</f>
        <v/>
      </c>
      <c r="D96" s="21" t="str">
        <f>'Inventory List'!M96</f>
        <v/>
      </c>
      <c r="E96" s="21" t="str">
        <f>'Inventory List'!Q96</f>
        <v/>
      </c>
      <c r="F96" s="21" t="str">
        <f>'Inventory List'!V96</f>
        <v/>
      </c>
    </row>
    <row r="97">
      <c r="A97" s="21" t="str">
        <f>'Inventory List'!W97</f>
        <v/>
      </c>
      <c r="B97" s="47" t="str">
        <f>'Inventory List'!A97</f>
        <v/>
      </c>
      <c r="C97" s="21" t="str">
        <f>'Inventory List'!B97</f>
        <v/>
      </c>
      <c r="D97" s="21" t="str">
        <f>'Inventory List'!M97</f>
        <v/>
      </c>
      <c r="E97" s="21" t="str">
        <f>'Inventory List'!Q97</f>
        <v/>
      </c>
      <c r="F97" s="21" t="str">
        <f>'Inventory List'!V97</f>
        <v/>
      </c>
    </row>
    <row r="98">
      <c r="A98" s="21" t="str">
        <f>'Inventory List'!W98</f>
        <v/>
      </c>
      <c r="B98" s="47" t="str">
        <f>'Inventory List'!A98</f>
        <v/>
      </c>
      <c r="C98" s="21" t="str">
        <f>'Inventory List'!B98</f>
        <v/>
      </c>
      <c r="D98" s="21" t="str">
        <f>'Inventory List'!M98</f>
        <v/>
      </c>
      <c r="E98" s="21" t="str">
        <f>'Inventory List'!Q98</f>
        <v/>
      </c>
      <c r="F98" s="21" t="str">
        <f>'Inventory List'!V98</f>
        <v/>
      </c>
    </row>
    <row r="99">
      <c r="A99" s="21" t="str">
        <f>'Inventory List'!W99</f>
        <v/>
      </c>
      <c r="B99" s="47" t="str">
        <f>'Inventory List'!A99</f>
        <v/>
      </c>
      <c r="C99" s="21" t="str">
        <f>'Inventory List'!B99</f>
        <v/>
      </c>
      <c r="D99" s="21" t="str">
        <f>'Inventory List'!M99</f>
        <v/>
      </c>
      <c r="E99" s="21" t="str">
        <f>'Inventory List'!Q99</f>
        <v/>
      </c>
      <c r="F99" s="21" t="str">
        <f>'Inventory List'!V99</f>
        <v/>
      </c>
    </row>
    <row r="100">
      <c r="A100" s="21" t="str">
        <f>'Inventory List'!W100</f>
        <v/>
      </c>
      <c r="B100" s="47" t="str">
        <f>'Inventory List'!A100</f>
        <v/>
      </c>
      <c r="C100" s="21" t="str">
        <f>'Inventory List'!B100</f>
        <v/>
      </c>
      <c r="D100" s="21" t="str">
        <f>'Inventory List'!M100</f>
        <v/>
      </c>
      <c r="E100" s="21" t="str">
        <f>'Inventory List'!Q100</f>
        <v/>
      </c>
      <c r="F100" s="21" t="str">
        <f>'Inventory List'!V100</f>
        <v/>
      </c>
    </row>
    <row r="101">
      <c r="A101" s="21" t="str">
        <f>'Inventory List'!W101</f>
        <v/>
      </c>
      <c r="B101" s="47" t="str">
        <f>'Inventory List'!A101</f>
        <v/>
      </c>
      <c r="C101" s="21" t="str">
        <f>'Inventory List'!B101</f>
        <v/>
      </c>
      <c r="D101" s="21" t="str">
        <f>'Inventory List'!M101</f>
        <v/>
      </c>
      <c r="E101" s="21" t="str">
        <f>'Inventory List'!Q101</f>
        <v/>
      </c>
      <c r="F101" s="21" t="str">
        <f>'Inventory List'!V101</f>
        <v/>
      </c>
    </row>
    <row r="102">
      <c r="A102" s="21" t="str">
        <f>'Inventory List'!W102</f>
        <v/>
      </c>
      <c r="B102" s="47" t="str">
        <f>'Inventory List'!A102</f>
        <v/>
      </c>
      <c r="C102" s="21" t="str">
        <f>'Inventory List'!B102</f>
        <v/>
      </c>
      <c r="D102" s="21" t="str">
        <f>'Inventory List'!M102</f>
        <v/>
      </c>
      <c r="E102" s="21" t="str">
        <f>'Inventory List'!Q102</f>
        <v/>
      </c>
      <c r="F102" s="21" t="str">
        <f>'Inventory List'!V102</f>
        <v/>
      </c>
    </row>
    <row r="103">
      <c r="A103" s="21" t="str">
        <f>'Inventory List'!W103</f>
        <v/>
      </c>
      <c r="B103" s="47" t="str">
        <f>'Inventory List'!A103</f>
        <v/>
      </c>
      <c r="C103" s="21" t="str">
        <f>'Inventory List'!B103</f>
        <v/>
      </c>
      <c r="D103" s="21" t="str">
        <f>'Inventory List'!M103</f>
        <v/>
      </c>
      <c r="E103" s="21" t="str">
        <f>'Inventory List'!Q103</f>
        <v/>
      </c>
      <c r="F103" s="21" t="str">
        <f>'Inventory List'!V103</f>
        <v/>
      </c>
    </row>
    <row r="104">
      <c r="A104" s="21" t="str">
        <f>'Inventory List'!W104</f>
        <v/>
      </c>
      <c r="B104" s="47" t="str">
        <f>'Inventory List'!A104</f>
        <v/>
      </c>
      <c r="C104" s="21" t="str">
        <f>'Inventory List'!B104</f>
        <v/>
      </c>
      <c r="D104" s="21" t="str">
        <f>'Inventory List'!M104</f>
        <v/>
      </c>
      <c r="E104" s="21" t="str">
        <f>'Inventory List'!Q104</f>
        <v/>
      </c>
      <c r="F104" s="21" t="str">
        <f>'Inventory List'!V104</f>
        <v/>
      </c>
    </row>
    <row r="105">
      <c r="A105" s="21" t="str">
        <f>'Inventory List'!W105</f>
        <v/>
      </c>
      <c r="B105" s="47" t="str">
        <f>'Inventory List'!A105</f>
        <v/>
      </c>
      <c r="C105" s="21" t="str">
        <f>'Inventory List'!B105</f>
        <v/>
      </c>
      <c r="D105" s="21" t="str">
        <f>'Inventory List'!M105</f>
        <v/>
      </c>
      <c r="E105" s="21" t="str">
        <f>'Inventory List'!Q105</f>
        <v/>
      </c>
      <c r="F105" s="21" t="str">
        <f>'Inventory List'!V105</f>
        <v/>
      </c>
    </row>
    <row r="106">
      <c r="A106" s="21" t="str">
        <f>'Inventory List'!W106</f>
        <v/>
      </c>
      <c r="B106" s="47" t="str">
        <f>'Inventory List'!A106</f>
        <v/>
      </c>
      <c r="C106" s="21" t="str">
        <f>'Inventory List'!B106</f>
        <v/>
      </c>
      <c r="D106" s="21" t="str">
        <f>'Inventory List'!M106</f>
        <v/>
      </c>
      <c r="E106" s="21" t="str">
        <f>'Inventory List'!Q106</f>
        <v/>
      </c>
      <c r="F106" s="21" t="str">
        <f>'Inventory List'!V106</f>
        <v/>
      </c>
    </row>
    <row r="107">
      <c r="A107" s="21" t="str">
        <f>'Inventory List'!W107</f>
        <v/>
      </c>
      <c r="B107" s="47" t="str">
        <f>'Inventory List'!A107</f>
        <v/>
      </c>
      <c r="C107" s="21" t="str">
        <f>'Inventory List'!B107</f>
        <v/>
      </c>
      <c r="D107" s="21" t="str">
        <f>'Inventory List'!M107</f>
        <v/>
      </c>
      <c r="E107" s="21" t="str">
        <f>'Inventory List'!Q107</f>
        <v/>
      </c>
      <c r="F107" s="21" t="str">
        <f>'Inventory List'!V107</f>
        <v/>
      </c>
    </row>
    <row r="108">
      <c r="A108" s="21" t="str">
        <f>'Inventory List'!W108</f>
        <v/>
      </c>
      <c r="B108" s="47" t="str">
        <f>'Inventory List'!A108</f>
        <v/>
      </c>
      <c r="C108" s="21" t="str">
        <f>'Inventory List'!B108</f>
        <v/>
      </c>
      <c r="D108" s="21" t="str">
        <f>'Inventory List'!M108</f>
        <v/>
      </c>
      <c r="E108" s="21" t="str">
        <f>'Inventory List'!Q108</f>
        <v/>
      </c>
      <c r="F108" s="21" t="str">
        <f>'Inventory List'!V108</f>
        <v/>
      </c>
    </row>
    <row r="109">
      <c r="A109" s="21" t="str">
        <f>'Inventory List'!W109</f>
        <v/>
      </c>
      <c r="B109" s="47" t="str">
        <f>'Inventory List'!A109</f>
        <v/>
      </c>
      <c r="C109" s="21" t="str">
        <f>'Inventory List'!B109</f>
        <v/>
      </c>
      <c r="D109" s="21" t="str">
        <f>'Inventory List'!M109</f>
        <v/>
      </c>
      <c r="E109" s="21" t="str">
        <f>'Inventory List'!Q109</f>
        <v/>
      </c>
      <c r="F109" s="21" t="str">
        <f>'Inventory List'!V109</f>
        <v/>
      </c>
    </row>
    <row r="110">
      <c r="A110" s="21" t="str">
        <f>'Inventory List'!W110</f>
        <v/>
      </c>
      <c r="B110" s="47" t="str">
        <f>'Inventory List'!A110</f>
        <v/>
      </c>
      <c r="C110" s="21" t="str">
        <f>'Inventory List'!B110</f>
        <v/>
      </c>
      <c r="D110" s="21" t="str">
        <f>'Inventory List'!M110</f>
        <v/>
      </c>
      <c r="E110" s="21" t="str">
        <f>'Inventory List'!Q110</f>
        <v/>
      </c>
      <c r="F110" s="21" t="str">
        <f>'Inventory List'!V110</f>
        <v/>
      </c>
    </row>
    <row r="111">
      <c r="A111" s="21" t="str">
        <f>'Inventory List'!W111</f>
        <v/>
      </c>
      <c r="B111" s="47" t="str">
        <f>'Inventory List'!A111</f>
        <v/>
      </c>
      <c r="C111" s="21" t="str">
        <f>'Inventory List'!B111</f>
        <v/>
      </c>
      <c r="D111" s="21" t="str">
        <f>'Inventory List'!M111</f>
        <v/>
      </c>
      <c r="E111" s="21" t="str">
        <f>'Inventory List'!Q111</f>
        <v/>
      </c>
      <c r="F111" s="21" t="str">
        <f>'Inventory List'!V111</f>
        <v/>
      </c>
    </row>
    <row r="112">
      <c r="A112" s="21" t="str">
        <f>'Inventory List'!W112</f>
        <v/>
      </c>
      <c r="B112" s="47" t="str">
        <f>'Inventory List'!A112</f>
        <v/>
      </c>
      <c r="C112" s="21" t="str">
        <f>'Inventory List'!B112</f>
        <v/>
      </c>
      <c r="D112" s="21" t="str">
        <f>'Inventory List'!M112</f>
        <v/>
      </c>
      <c r="E112" s="21" t="str">
        <f>'Inventory List'!Q112</f>
        <v/>
      </c>
      <c r="F112" s="21" t="str">
        <f>'Inventory List'!V112</f>
        <v/>
      </c>
    </row>
    <row r="113">
      <c r="A113" s="21" t="str">
        <f>'Inventory List'!W113</f>
        <v/>
      </c>
      <c r="B113" s="47" t="str">
        <f>'Inventory List'!A113</f>
        <v/>
      </c>
      <c r="C113" s="21" t="str">
        <f>'Inventory List'!B113</f>
        <v/>
      </c>
      <c r="D113" s="21" t="str">
        <f>'Inventory List'!M113</f>
        <v/>
      </c>
      <c r="E113" s="21" t="str">
        <f>'Inventory List'!Q113</f>
        <v/>
      </c>
      <c r="F113" s="21" t="str">
        <f>'Inventory List'!V113</f>
        <v/>
      </c>
    </row>
    <row r="114">
      <c r="A114" s="21" t="str">
        <f>'Inventory List'!W114</f>
        <v/>
      </c>
      <c r="B114" s="47" t="str">
        <f>'Inventory List'!A114</f>
        <v/>
      </c>
      <c r="C114" s="21" t="str">
        <f>'Inventory List'!B114</f>
        <v/>
      </c>
      <c r="D114" s="21" t="str">
        <f>'Inventory List'!M114</f>
        <v/>
      </c>
      <c r="E114" s="21" t="str">
        <f>'Inventory List'!Q114</f>
        <v/>
      </c>
      <c r="F114" s="21" t="str">
        <f>'Inventory List'!V114</f>
        <v/>
      </c>
    </row>
    <row r="115">
      <c r="A115" s="21" t="str">
        <f>'Inventory List'!W115</f>
        <v/>
      </c>
      <c r="B115" s="47" t="str">
        <f>'Inventory List'!A115</f>
        <v/>
      </c>
      <c r="C115" s="21" t="str">
        <f>'Inventory List'!B115</f>
        <v/>
      </c>
      <c r="D115" s="21" t="str">
        <f>'Inventory List'!M115</f>
        <v/>
      </c>
      <c r="E115" s="21" t="str">
        <f>'Inventory List'!Q115</f>
        <v/>
      </c>
      <c r="F115" s="21" t="str">
        <f>'Inventory List'!V115</f>
        <v/>
      </c>
    </row>
    <row r="116">
      <c r="A116" s="21" t="str">
        <f>'Inventory List'!W116</f>
        <v/>
      </c>
      <c r="B116" s="47" t="str">
        <f>'Inventory List'!A116</f>
        <v/>
      </c>
      <c r="C116" s="21" t="str">
        <f>'Inventory List'!B116</f>
        <v/>
      </c>
      <c r="D116" s="21" t="str">
        <f>'Inventory List'!M116</f>
        <v/>
      </c>
      <c r="E116" s="21" t="str">
        <f>'Inventory List'!Q116</f>
        <v/>
      </c>
      <c r="F116" s="21" t="str">
        <f>'Inventory List'!V116</f>
        <v/>
      </c>
    </row>
    <row r="117">
      <c r="A117" s="21" t="str">
        <f>'Inventory List'!W117</f>
        <v/>
      </c>
      <c r="B117" s="47" t="str">
        <f>'Inventory List'!A117</f>
        <v/>
      </c>
      <c r="C117" s="21" t="str">
        <f>'Inventory List'!B117</f>
        <v/>
      </c>
      <c r="D117" s="21" t="str">
        <f>'Inventory List'!M117</f>
        <v/>
      </c>
      <c r="E117" s="21" t="str">
        <f>'Inventory List'!Q117</f>
        <v/>
      </c>
      <c r="F117" s="21" t="str">
        <f>'Inventory List'!V117</f>
        <v/>
      </c>
    </row>
    <row r="118">
      <c r="A118" s="21" t="str">
        <f>'Inventory List'!W118</f>
        <v/>
      </c>
      <c r="B118" s="47" t="str">
        <f>'Inventory List'!A118</f>
        <v/>
      </c>
      <c r="C118" s="21" t="str">
        <f>'Inventory List'!B118</f>
        <v/>
      </c>
      <c r="D118" s="21" t="str">
        <f>'Inventory List'!M118</f>
        <v/>
      </c>
      <c r="E118" s="21" t="str">
        <f>'Inventory List'!Q118</f>
        <v/>
      </c>
      <c r="F118" s="21" t="str">
        <f>'Inventory List'!V118</f>
        <v/>
      </c>
    </row>
    <row r="119">
      <c r="A119" s="21" t="str">
        <f>'Inventory List'!W119</f>
        <v/>
      </c>
      <c r="B119" s="47" t="str">
        <f>'Inventory List'!A119</f>
        <v/>
      </c>
      <c r="C119" s="21" t="str">
        <f>'Inventory List'!B119</f>
        <v/>
      </c>
      <c r="D119" s="21" t="str">
        <f>'Inventory List'!M119</f>
        <v/>
      </c>
      <c r="E119" s="21" t="str">
        <f>'Inventory List'!Q119</f>
        <v/>
      </c>
      <c r="F119" s="21" t="str">
        <f>'Inventory List'!V119</f>
        <v/>
      </c>
    </row>
    <row r="120">
      <c r="A120" s="21" t="str">
        <f>'Inventory List'!W120</f>
        <v/>
      </c>
      <c r="B120" s="47" t="str">
        <f>'Inventory List'!A120</f>
        <v/>
      </c>
      <c r="C120" s="21" t="str">
        <f>'Inventory List'!B120</f>
        <v/>
      </c>
      <c r="D120" s="21" t="str">
        <f>'Inventory List'!M120</f>
        <v/>
      </c>
      <c r="E120" s="21" t="str">
        <f>'Inventory List'!Q120</f>
        <v/>
      </c>
      <c r="F120" s="21" t="str">
        <f>'Inventory List'!V120</f>
        <v/>
      </c>
    </row>
    <row r="121">
      <c r="A121" s="21" t="str">
        <f>'Inventory List'!W121</f>
        <v/>
      </c>
      <c r="B121" s="47" t="str">
        <f>'Inventory List'!A121</f>
        <v/>
      </c>
      <c r="C121" s="21" t="str">
        <f>'Inventory List'!B121</f>
        <v/>
      </c>
      <c r="D121" s="21" t="str">
        <f>'Inventory List'!M121</f>
        <v/>
      </c>
      <c r="E121" s="21" t="str">
        <f>'Inventory List'!Q121</f>
        <v/>
      </c>
      <c r="F121" s="21" t="str">
        <f>'Inventory List'!V121</f>
        <v/>
      </c>
    </row>
    <row r="122">
      <c r="A122" s="21" t="str">
        <f>'Inventory List'!W122</f>
        <v/>
      </c>
      <c r="B122" s="47" t="str">
        <f>'Inventory List'!A122</f>
        <v/>
      </c>
      <c r="C122" s="21" t="str">
        <f>'Inventory List'!B122</f>
        <v/>
      </c>
      <c r="D122" s="21" t="str">
        <f>'Inventory List'!M122</f>
        <v/>
      </c>
      <c r="E122" s="21" t="str">
        <f>'Inventory List'!Q122</f>
        <v/>
      </c>
      <c r="F122" s="21" t="str">
        <f>'Inventory List'!V122</f>
        <v/>
      </c>
    </row>
    <row r="123">
      <c r="A123" s="21" t="str">
        <f>'Inventory List'!W123</f>
        <v/>
      </c>
      <c r="B123" s="47" t="str">
        <f>'Inventory List'!A123</f>
        <v/>
      </c>
      <c r="C123" s="21" t="str">
        <f>'Inventory List'!B123</f>
        <v/>
      </c>
      <c r="D123" s="21" t="str">
        <f>'Inventory List'!M123</f>
        <v/>
      </c>
      <c r="E123" s="21" t="str">
        <f>'Inventory List'!Q123</f>
        <v/>
      </c>
      <c r="F123" s="21" t="str">
        <f>'Inventory List'!V123</f>
        <v/>
      </c>
    </row>
    <row r="124">
      <c r="A124" s="21" t="str">
        <f>'Inventory List'!W124</f>
        <v/>
      </c>
      <c r="B124" s="47" t="str">
        <f>'Inventory List'!A124</f>
        <v/>
      </c>
      <c r="C124" s="21" t="str">
        <f>'Inventory List'!B124</f>
        <v/>
      </c>
      <c r="D124" s="21" t="str">
        <f>'Inventory List'!M124</f>
        <v/>
      </c>
      <c r="E124" s="21" t="str">
        <f>'Inventory List'!Q124</f>
        <v/>
      </c>
      <c r="F124" s="21" t="str">
        <f>'Inventory List'!V124</f>
        <v/>
      </c>
    </row>
    <row r="125">
      <c r="A125" s="21" t="str">
        <f>'Inventory List'!W125</f>
        <v/>
      </c>
      <c r="B125" s="47" t="str">
        <f>'Inventory List'!A125</f>
        <v/>
      </c>
      <c r="C125" s="21" t="str">
        <f>'Inventory List'!B125</f>
        <v/>
      </c>
      <c r="D125" s="21" t="str">
        <f>'Inventory List'!M125</f>
        <v/>
      </c>
      <c r="E125" s="21" t="str">
        <f>'Inventory List'!Q125</f>
        <v/>
      </c>
      <c r="F125" s="21" t="str">
        <f>'Inventory List'!V125</f>
        <v/>
      </c>
    </row>
    <row r="126">
      <c r="A126" s="21" t="str">
        <f>'Inventory List'!W126</f>
        <v/>
      </c>
      <c r="B126" s="47" t="str">
        <f>'Inventory List'!A126</f>
        <v/>
      </c>
      <c r="C126" s="21" t="str">
        <f>'Inventory List'!B126</f>
        <v/>
      </c>
      <c r="D126" s="21" t="str">
        <f>'Inventory List'!M126</f>
        <v/>
      </c>
      <c r="E126" s="21" t="str">
        <f>'Inventory List'!Q126</f>
        <v/>
      </c>
      <c r="F126" s="21" t="str">
        <f>'Inventory List'!V126</f>
        <v/>
      </c>
    </row>
    <row r="127">
      <c r="A127" s="21" t="str">
        <f>'Inventory List'!W127</f>
        <v/>
      </c>
      <c r="B127" s="47" t="str">
        <f>'Inventory List'!A127</f>
        <v/>
      </c>
      <c r="C127" s="21" t="str">
        <f>'Inventory List'!B127</f>
        <v/>
      </c>
      <c r="D127" s="21" t="str">
        <f>'Inventory List'!M127</f>
        <v/>
      </c>
      <c r="E127" s="21" t="str">
        <f>'Inventory List'!Q127</f>
        <v/>
      </c>
      <c r="F127" s="21" t="str">
        <f>'Inventory List'!V127</f>
        <v/>
      </c>
    </row>
    <row r="128">
      <c r="A128" s="21" t="str">
        <f>'Inventory List'!W128</f>
        <v/>
      </c>
      <c r="B128" s="47" t="str">
        <f>'Inventory List'!A128</f>
        <v/>
      </c>
      <c r="C128" s="21" t="str">
        <f>'Inventory List'!B128</f>
        <v/>
      </c>
      <c r="D128" s="21" t="str">
        <f>'Inventory List'!M128</f>
        <v/>
      </c>
      <c r="E128" s="21" t="str">
        <f>'Inventory List'!Q128</f>
        <v/>
      </c>
      <c r="F128" s="21" t="str">
        <f>'Inventory List'!V128</f>
        <v/>
      </c>
    </row>
    <row r="129">
      <c r="A129" s="21" t="str">
        <f>'Inventory List'!W129</f>
        <v/>
      </c>
      <c r="B129" s="47" t="str">
        <f>'Inventory List'!A129</f>
        <v/>
      </c>
      <c r="C129" s="21" t="str">
        <f>'Inventory List'!B129</f>
        <v/>
      </c>
      <c r="D129" s="21" t="str">
        <f>'Inventory List'!M129</f>
        <v/>
      </c>
      <c r="E129" s="21" t="str">
        <f>'Inventory List'!Q129</f>
        <v/>
      </c>
      <c r="F129" s="21" t="str">
        <f>'Inventory List'!V129</f>
        <v/>
      </c>
    </row>
    <row r="130">
      <c r="A130" s="21" t="str">
        <f>'Inventory List'!W130</f>
        <v/>
      </c>
      <c r="B130" s="47" t="str">
        <f>'Inventory List'!A130</f>
        <v/>
      </c>
      <c r="C130" s="21" t="str">
        <f>'Inventory List'!B130</f>
        <v/>
      </c>
      <c r="D130" s="21" t="str">
        <f>'Inventory List'!M130</f>
        <v/>
      </c>
      <c r="E130" s="21" t="str">
        <f>'Inventory List'!Q130</f>
        <v/>
      </c>
      <c r="F130" s="21" t="str">
        <f>'Inventory List'!V130</f>
        <v/>
      </c>
    </row>
    <row r="131">
      <c r="A131" s="21" t="str">
        <f>'Inventory List'!W131</f>
        <v/>
      </c>
      <c r="B131" s="47" t="str">
        <f>'Inventory List'!A131</f>
        <v/>
      </c>
      <c r="C131" s="21" t="str">
        <f>'Inventory List'!B131</f>
        <v/>
      </c>
      <c r="D131" s="21" t="str">
        <f>'Inventory List'!M131</f>
        <v/>
      </c>
      <c r="E131" s="21" t="str">
        <f>'Inventory List'!Q131</f>
        <v/>
      </c>
      <c r="F131" s="21" t="str">
        <f>'Inventory List'!V131</f>
        <v/>
      </c>
    </row>
    <row r="132">
      <c r="A132" s="21" t="str">
        <f>'Inventory List'!W132</f>
        <v/>
      </c>
      <c r="B132" s="47" t="str">
        <f>'Inventory List'!A132</f>
        <v/>
      </c>
      <c r="C132" s="21" t="str">
        <f>'Inventory List'!B132</f>
        <v/>
      </c>
      <c r="D132" s="21" t="str">
        <f>'Inventory List'!M132</f>
        <v/>
      </c>
      <c r="E132" s="21" t="str">
        <f>'Inventory List'!Q132</f>
        <v/>
      </c>
      <c r="F132" s="21" t="str">
        <f>'Inventory List'!V132</f>
        <v/>
      </c>
    </row>
    <row r="133">
      <c r="A133" s="21" t="str">
        <f>'Inventory List'!W133</f>
        <v/>
      </c>
      <c r="B133" s="47" t="str">
        <f>'Inventory List'!A133</f>
        <v/>
      </c>
      <c r="C133" s="21" t="str">
        <f>'Inventory List'!B133</f>
        <v/>
      </c>
      <c r="D133" s="21" t="str">
        <f>'Inventory List'!M133</f>
        <v/>
      </c>
      <c r="E133" s="21" t="str">
        <f>'Inventory List'!Q133</f>
        <v/>
      </c>
      <c r="F133" s="21" t="str">
        <f>'Inventory List'!V133</f>
        <v/>
      </c>
    </row>
    <row r="134">
      <c r="A134" s="21" t="str">
        <f>'Inventory List'!W134</f>
        <v/>
      </c>
      <c r="B134" s="47" t="str">
        <f>'Inventory List'!A134</f>
        <v/>
      </c>
      <c r="C134" s="21" t="str">
        <f>'Inventory List'!B134</f>
        <v/>
      </c>
      <c r="D134" s="21" t="str">
        <f>'Inventory List'!M134</f>
        <v/>
      </c>
      <c r="E134" s="21" t="str">
        <f>'Inventory List'!Q134</f>
        <v/>
      </c>
      <c r="F134" s="21" t="str">
        <f>'Inventory List'!V134</f>
        <v/>
      </c>
    </row>
    <row r="135">
      <c r="A135" s="21" t="str">
        <f>'Inventory List'!W135</f>
        <v/>
      </c>
      <c r="B135" s="47" t="str">
        <f>'Inventory List'!A135</f>
        <v/>
      </c>
      <c r="C135" s="21" t="str">
        <f>'Inventory List'!B135</f>
        <v/>
      </c>
      <c r="D135" s="21" t="str">
        <f>'Inventory List'!M135</f>
        <v/>
      </c>
      <c r="E135" s="21" t="str">
        <f>'Inventory List'!Q135</f>
        <v/>
      </c>
      <c r="F135" s="21" t="str">
        <f>'Inventory List'!V135</f>
        <v/>
      </c>
    </row>
    <row r="136">
      <c r="A136" s="21" t="str">
        <f>'Inventory List'!W136</f>
        <v/>
      </c>
      <c r="B136" s="47" t="str">
        <f>'Inventory List'!A136</f>
        <v/>
      </c>
      <c r="C136" s="21" t="str">
        <f>'Inventory List'!B136</f>
        <v/>
      </c>
      <c r="D136" s="21" t="str">
        <f>'Inventory List'!M136</f>
        <v/>
      </c>
      <c r="E136" s="21" t="str">
        <f>'Inventory List'!Q136</f>
        <v/>
      </c>
      <c r="F136" s="21" t="str">
        <f>'Inventory List'!V136</f>
        <v/>
      </c>
    </row>
    <row r="137">
      <c r="A137" s="21" t="str">
        <f>'Inventory List'!W137</f>
        <v/>
      </c>
      <c r="B137" s="47" t="str">
        <f>'Inventory List'!A137</f>
        <v/>
      </c>
      <c r="C137" s="21" t="str">
        <f>'Inventory List'!B137</f>
        <v/>
      </c>
      <c r="D137" s="21" t="str">
        <f>'Inventory List'!M137</f>
        <v/>
      </c>
      <c r="E137" s="21" t="str">
        <f>'Inventory List'!Q137</f>
        <v/>
      </c>
      <c r="F137" s="21" t="str">
        <f>'Inventory List'!V137</f>
        <v/>
      </c>
    </row>
    <row r="138">
      <c r="A138" s="21" t="str">
        <f>'Inventory List'!W138</f>
        <v/>
      </c>
      <c r="B138" s="47" t="str">
        <f>'Inventory List'!A138</f>
        <v/>
      </c>
      <c r="C138" s="21" t="str">
        <f>'Inventory List'!B138</f>
        <v/>
      </c>
      <c r="D138" s="21" t="str">
        <f>'Inventory List'!M138</f>
        <v/>
      </c>
      <c r="E138" s="21" t="str">
        <f>'Inventory List'!Q138</f>
        <v/>
      </c>
      <c r="F138" s="21" t="str">
        <f>'Inventory List'!V138</f>
        <v/>
      </c>
    </row>
    <row r="139">
      <c r="A139" s="21" t="str">
        <f>'Inventory List'!W139</f>
        <v/>
      </c>
      <c r="B139" s="47" t="str">
        <f>'Inventory List'!A139</f>
        <v/>
      </c>
      <c r="C139" s="21" t="str">
        <f>'Inventory List'!B139</f>
        <v/>
      </c>
      <c r="D139" s="21" t="str">
        <f>'Inventory List'!M139</f>
        <v/>
      </c>
      <c r="E139" s="21" t="str">
        <f>'Inventory List'!Q139</f>
        <v/>
      </c>
      <c r="F139" s="21" t="str">
        <f>'Inventory List'!V139</f>
        <v/>
      </c>
    </row>
    <row r="140">
      <c r="A140" s="21" t="str">
        <f>'Inventory List'!W140</f>
        <v/>
      </c>
      <c r="B140" s="47" t="str">
        <f>'Inventory List'!A140</f>
        <v/>
      </c>
      <c r="C140" s="21" t="str">
        <f>'Inventory List'!B140</f>
        <v/>
      </c>
      <c r="D140" s="21" t="str">
        <f>'Inventory List'!M140</f>
        <v/>
      </c>
      <c r="E140" s="21" t="str">
        <f>'Inventory List'!Q140</f>
        <v/>
      </c>
      <c r="F140" s="21" t="str">
        <f>'Inventory List'!V140</f>
        <v/>
      </c>
    </row>
    <row r="141">
      <c r="A141" s="21" t="str">
        <f>'Inventory List'!W141</f>
        <v/>
      </c>
      <c r="B141" s="47" t="str">
        <f>'Inventory List'!A141</f>
        <v/>
      </c>
      <c r="C141" s="21" t="str">
        <f>'Inventory List'!B141</f>
        <v/>
      </c>
      <c r="D141" s="21" t="str">
        <f>'Inventory List'!M141</f>
        <v/>
      </c>
      <c r="E141" s="21" t="str">
        <f>'Inventory List'!Q141</f>
        <v/>
      </c>
      <c r="F141" s="21" t="str">
        <f>'Inventory List'!V141</f>
        <v/>
      </c>
    </row>
    <row r="142">
      <c r="A142" s="21" t="str">
        <f>'Inventory List'!W142</f>
        <v/>
      </c>
      <c r="B142" s="47" t="str">
        <f>'Inventory List'!A142</f>
        <v/>
      </c>
      <c r="C142" s="21" t="str">
        <f>'Inventory List'!B142</f>
        <v/>
      </c>
      <c r="D142" s="21" t="str">
        <f>'Inventory List'!M142</f>
        <v/>
      </c>
      <c r="E142" s="21" t="str">
        <f>'Inventory List'!Q142</f>
        <v/>
      </c>
      <c r="F142" s="21" t="str">
        <f>'Inventory List'!V142</f>
        <v/>
      </c>
    </row>
    <row r="143">
      <c r="A143" s="21" t="str">
        <f>'Inventory List'!W143</f>
        <v/>
      </c>
      <c r="B143" s="47" t="str">
        <f>'Inventory List'!A143</f>
        <v/>
      </c>
      <c r="C143" s="21" t="str">
        <f>'Inventory List'!B143</f>
        <v/>
      </c>
      <c r="D143" s="21" t="str">
        <f>'Inventory List'!M143</f>
        <v/>
      </c>
      <c r="E143" s="21" t="str">
        <f>'Inventory List'!Q143</f>
        <v/>
      </c>
      <c r="F143" s="21" t="str">
        <f>'Inventory List'!V143</f>
        <v/>
      </c>
    </row>
    <row r="144">
      <c r="A144" s="21" t="str">
        <f>'Inventory List'!W144</f>
        <v/>
      </c>
      <c r="B144" s="47" t="str">
        <f>'Inventory List'!A144</f>
        <v/>
      </c>
      <c r="C144" s="21" t="str">
        <f>'Inventory List'!B144</f>
        <v/>
      </c>
      <c r="D144" s="21" t="str">
        <f>'Inventory List'!M144</f>
        <v/>
      </c>
      <c r="E144" s="21" t="str">
        <f>'Inventory List'!Q144</f>
        <v/>
      </c>
      <c r="F144" s="21" t="str">
        <f>'Inventory List'!V144</f>
        <v/>
      </c>
    </row>
    <row r="145">
      <c r="A145" s="21" t="str">
        <f>'Inventory List'!W145</f>
        <v/>
      </c>
      <c r="B145" s="47" t="str">
        <f>'Inventory List'!A145</f>
        <v/>
      </c>
      <c r="C145" s="21" t="str">
        <f>'Inventory List'!B145</f>
        <v/>
      </c>
      <c r="D145" s="21" t="str">
        <f>'Inventory List'!M145</f>
        <v/>
      </c>
      <c r="E145" s="21" t="str">
        <f>'Inventory List'!Q145</f>
        <v/>
      </c>
      <c r="F145" s="21" t="str">
        <f>'Inventory List'!V145</f>
        <v/>
      </c>
    </row>
    <row r="146">
      <c r="A146" s="21" t="str">
        <f>'Inventory List'!W146</f>
        <v/>
      </c>
      <c r="B146" s="47" t="str">
        <f>'Inventory List'!A146</f>
        <v/>
      </c>
      <c r="C146" s="21" t="str">
        <f>'Inventory List'!B146</f>
        <v/>
      </c>
      <c r="D146" s="21" t="str">
        <f>'Inventory List'!M146</f>
        <v/>
      </c>
      <c r="E146" s="21" t="str">
        <f>'Inventory List'!Q146</f>
        <v/>
      </c>
      <c r="F146" s="21" t="str">
        <f>'Inventory List'!V146</f>
        <v/>
      </c>
    </row>
    <row r="147">
      <c r="A147" s="21" t="str">
        <f>'Inventory List'!W147</f>
        <v/>
      </c>
      <c r="B147" s="47" t="str">
        <f>'Inventory List'!A147</f>
        <v/>
      </c>
      <c r="C147" s="21" t="str">
        <f>'Inventory List'!B147</f>
        <v/>
      </c>
      <c r="D147" s="21" t="str">
        <f>'Inventory List'!M147</f>
        <v/>
      </c>
      <c r="E147" s="21" t="str">
        <f>'Inventory List'!Q147</f>
        <v/>
      </c>
      <c r="F147" s="21" t="str">
        <f>'Inventory List'!V147</f>
        <v/>
      </c>
    </row>
    <row r="148">
      <c r="A148" s="21" t="str">
        <f>'Inventory List'!W148</f>
        <v/>
      </c>
      <c r="B148" s="47" t="str">
        <f>'Inventory List'!A148</f>
        <v/>
      </c>
      <c r="C148" s="21" t="str">
        <f>'Inventory List'!B148</f>
        <v/>
      </c>
      <c r="D148" s="21" t="str">
        <f>'Inventory List'!M148</f>
        <v/>
      </c>
      <c r="E148" s="21" t="str">
        <f>'Inventory List'!Q148</f>
        <v/>
      </c>
      <c r="F148" s="21" t="str">
        <f>'Inventory List'!V148</f>
        <v/>
      </c>
    </row>
    <row r="149">
      <c r="A149" s="21" t="str">
        <f>'Inventory List'!W149</f>
        <v/>
      </c>
      <c r="B149" s="47" t="str">
        <f>'Inventory List'!A149</f>
        <v/>
      </c>
      <c r="C149" s="21" t="str">
        <f>'Inventory List'!B149</f>
        <v/>
      </c>
      <c r="D149" s="21" t="str">
        <f>'Inventory List'!M149</f>
        <v/>
      </c>
      <c r="E149" s="21" t="str">
        <f>'Inventory List'!Q149</f>
        <v/>
      </c>
      <c r="F149" s="21" t="str">
        <f>'Inventory List'!V149</f>
        <v/>
      </c>
    </row>
    <row r="150">
      <c r="A150" s="21" t="str">
        <f>'Inventory List'!W150</f>
        <v/>
      </c>
      <c r="B150" s="47" t="str">
        <f>'Inventory List'!A150</f>
        <v/>
      </c>
      <c r="C150" s="21" t="str">
        <f>'Inventory List'!B150</f>
        <v/>
      </c>
      <c r="D150" s="21" t="str">
        <f>'Inventory List'!M150</f>
        <v/>
      </c>
      <c r="E150" s="21" t="str">
        <f>'Inventory List'!Q150</f>
        <v/>
      </c>
      <c r="F150" s="21" t="str">
        <f>'Inventory List'!V150</f>
        <v/>
      </c>
    </row>
    <row r="151">
      <c r="A151" s="21" t="str">
        <f>'Inventory List'!W151</f>
        <v/>
      </c>
      <c r="B151" s="47" t="str">
        <f>'Inventory List'!A151</f>
        <v/>
      </c>
      <c r="C151" s="21" t="str">
        <f>'Inventory List'!B151</f>
        <v/>
      </c>
      <c r="D151" s="21" t="str">
        <f>'Inventory List'!M151</f>
        <v/>
      </c>
      <c r="E151" s="21" t="str">
        <f>'Inventory List'!Q151</f>
        <v/>
      </c>
      <c r="F151" s="21" t="str">
        <f>'Inventory List'!V151</f>
        <v/>
      </c>
    </row>
    <row r="152">
      <c r="A152" s="21" t="str">
        <f>'Inventory List'!W152</f>
        <v/>
      </c>
      <c r="B152" s="47" t="str">
        <f>'Inventory List'!A152</f>
        <v/>
      </c>
      <c r="C152" s="21" t="str">
        <f>'Inventory List'!B152</f>
        <v/>
      </c>
      <c r="D152" s="21" t="str">
        <f>'Inventory List'!M152</f>
        <v/>
      </c>
      <c r="E152" s="21" t="str">
        <f>'Inventory List'!Q152</f>
        <v/>
      </c>
      <c r="F152" s="21" t="str">
        <f>'Inventory List'!V152</f>
        <v/>
      </c>
    </row>
    <row r="153">
      <c r="A153" s="21" t="str">
        <f>'Inventory List'!W153</f>
        <v/>
      </c>
      <c r="B153" s="47" t="str">
        <f>'Inventory List'!A153</f>
        <v/>
      </c>
      <c r="C153" s="21" t="str">
        <f>'Inventory List'!B153</f>
        <v/>
      </c>
      <c r="D153" s="21" t="str">
        <f>'Inventory List'!M153</f>
        <v/>
      </c>
      <c r="E153" s="21" t="str">
        <f>'Inventory List'!Q153</f>
        <v/>
      </c>
      <c r="F153" s="21" t="str">
        <f>'Inventory List'!V153</f>
        <v/>
      </c>
    </row>
    <row r="154">
      <c r="A154" s="21" t="str">
        <f>'Inventory List'!W154</f>
        <v/>
      </c>
      <c r="B154" s="47" t="str">
        <f>'Inventory List'!A154</f>
        <v/>
      </c>
      <c r="C154" s="21" t="str">
        <f>'Inventory List'!B154</f>
        <v/>
      </c>
      <c r="D154" s="21" t="str">
        <f>'Inventory List'!M154</f>
        <v/>
      </c>
      <c r="E154" s="21" t="str">
        <f>'Inventory List'!Q154</f>
        <v/>
      </c>
      <c r="F154" s="21" t="str">
        <f>'Inventory List'!V154</f>
        <v/>
      </c>
    </row>
    <row r="155">
      <c r="A155" s="21" t="str">
        <f>'Inventory List'!W155</f>
        <v/>
      </c>
      <c r="B155" s="47" t="str">
        <f>'Inventory List'!A155</f>
        <v/>
      </c>
      <c r="C155" s="21" t="str">
        <f>'Inventory List'!B155</f>
        <v/>
      </c>
      <c r="D155" s="21" t="str">
        <f>'Inventory List'!M155</f>
        <v/>
      </c>
      <c r="E155" s="21" t="str">
        <f>'Inventory List'!Q155</f>
        <v/>
      </c>
      <c r="F155" s="21" t="str">
        <f>'Inventory List'!V155</f>
        <v/>
      </c>
    </row>
    <row r="156">
      <c r="A156" s="21" t="str">
        <f>'Inventory List'!W156</f>
        <v/>
      </c>
      <c r="B156" s="47" t="str">
        <f>'Inventory List'!A156</f>
        <v/>
      </c>
      <c r="C156" s="21" t="str">
        <f>'Inventory List'!B156</f>
        <v/>
      </c>
      <c r="D156" s="21" t="str">
        <f>'Inventory List'!M156</f>
        <v/>
      </c>
      <c r="E156" s="21" t="str">
        <f>'Inventory List'!Q156</f>
        <v/>
      </c>
      <c r="F156" s="21" t="str">
        <f>'Inventory List'!V156</f>
        <v/>
      </c>
    </row>
    <row r="157">
      <c r="A157" s="21" t="str">
        <f>'Inventory List'!W157</f>
        <v/>
      </c>
      <c r="B157" s="47" t="str">
        <f>'Inventory List'!A157</f>
        <v/>
      </c>
      <c r="C157" s="21" t="str">
        <f>'Inventory List'!B157</f>
        <v/>
      </c>
      <c r="D157" s="21" t="str">
        <f>'Inventory List'!M157</f>
        <v/>
      </c>
      <c r="E157" s="21" t="str">
        <f>'Inventory List'!Q157</f>
        <v/>
      </c>
      <c r="F157" s="21" t="str">
        <f>'Inventory List'!V157</f>
        <v/>
      </c>
    </row>
    <row r="158">
      <c r="A158" s="21" t="str">
        <f>'Inventory List'!W158</f>
        <v/>
      </c>
      <c r="B158" s="47" t="str">
        <f>'Inventory List'!A158</f>
        <v/>
      </c>
      <c r="C158" s="21" t="str">
        <f>'Inventory List'!B158</f>
        <v/>
      </c>
      <c r="D158" s="21" t="str">
        <f>'Inventory List'!M158</f>
        <v/>
      </c>
      <c r="E158" s="21" t="str">
        <f>'Inventory List'!Q158</f>
        <v/>
      </c>
      <c r="F158" s="21" t="str">
        <f>'Inventory List'!V158</f>
        <v/>
      </c>
    </row>
    <row r="159">
      <c r="A159" s="21" t="str">
        <f>'Inventory List'!W159</f>
        <v/>
      </c>
      <c r="B159" s="47" t="str">
        <f>'Inventory List'!A159</f>
        <v/>
      </c>
      <c r="C159" s="21" t="str">
        <f>'Inventory List'!B159</f>
        <v/>
      </c>
      <c r="D159" s="21" t="str">
        <f>'Inventory List'!M159</f>
        <v/>
      </c>
      <c r="E159" s="21" t="str">
        <f>'Inventory List'!Q159</f>
        <v/>
      </c>
      <c r="F159" s="21" t="str">
        <f>'Inventory List'!V159</f>
        <v/>
      </c>
    </row>
    <row r="160">
      <c r="A160" s="21" t="str">
        <f>'Inventory List'!W160</f>
        <v/>
      </c>
      <c r="B160" s="47" t="str">
        <f>'Inventory List'!A160</f>
        <v/>
      </c>
      <c r="C160" s="21" t="str">
        <f>'Inventory List'!B160</f>
        <v/>
      </c>
      <c r="D160" s="21" t="str">
        <f>'Inventory List'!M160</f>
        <v/>
      </c>
      <c r="E160" s="21" t="str">
        <f>'Inventory List'!Q160</f>
        <v/>
      </c>
      <c r="F160" s="21" t="str">
        <f>'Inventory List'!V160</f>
        <v/>
      </c>
    </row>
    <row r="161">
      <c r="A161" s="21" t="str">
        <f>'Inventory List'!W161</f>
        <v/>
      </c>
      <c r="B161" s="47" t="str">
        <f>'Inventory List'!A161</f>
        <v/>
      </c>
      <c r="C161" s="21" t="str">
        <f>'Inventory List'!B161</f>
        <v/>
      </c>
      <c r="D161" s="21" t="str">
        <f>'Inventory List'!M161</f>
        <v/>
      </c>
      <c r="E161" s="21" t="str">
        <f>'Inventory List'!Q161</f>
        <v/>
      </c>
      <c r="F161" s="21" t="str">
        <f>'Inventory List'!V161</f>
        <v/>
      </c>
    </row>
    <row r="162">
      <c r="A162" s="21" t="str">
        <f>'Inventory List'!W162</f>
        <v/>
      </c>
      <c r="B162" s="47" t="str">
        <f>'Inventory List'!A162</f>
        <v/>
      </c>
      <c r="C162" s="21" t="str">
        <f>'Inventory List'!B162</f>
        <v/>
      </c>
      <c r="D162" s="21" t="str">
        <f>'Inventory List'!M162</f>
        <v/>
      </c>
      <c r="E162" s="21" t="str">
        <f>'Inventory List'!Q162</f>
        <v/>
      </c>
      <c r="F162" s="21" t="str">
        <f>'Inventory List'!V162</f>
        <v/>
      </c>
    </row>
    <row r="163">
      <c r="A163" s="21" t="str">
        <f>'Inventory List'!W163</f>
        <v/>
      </c>
      <c r="B163" s="47" t="str">
        <f>'Inventory List'!A163</f>
        <v/>
      </c>
      <c r="C163" s="21" t="str">
        <f>'Inventory List'!B163</f>
        <v/>
      </c>
      <c r="D163" s="21" t="str">
        <f>'Inventory List'!M163</f>
        <v/>
      </c>
      <c r="E163" s="21" t="str">
        <f>'Inventory List'!Q163</f>
        <v/>
      </c>
      <c r="F163" s="21" t="str">
        <f>'Inventory List'!V163</f>
        <v/>
      </c>
    </row>
    <row r="164">
      <c r="A164" s="21" t="str">
        <f>'Inventory List'!W164</f>
        <v/>
      </c>
      <c r="B164" s="47" t="str">
        <f>'Inventory List'!A164</f>
        <v/>
      </c>
      <c r="C164" s="21" t="str">
        <f>'Inventory List'!B164</f>
        <v/>
      </c>
      <c r="D164" s="21" t="str">
        <f>'Inventory List'!M164</f>
        <v/>
      </c>
      <c r="E164" s="21" t="str">
        <f>'Inventory List'!Q164</f>
        <v/>
      </c>
      <c r="F164" s="21" t="str">
        <f>'Inventory List'!V164</f>
        <v/>
      </c>
    </row>
    <row r="165">
      <c r="A165" s="21" t="str">
        <f>'Inventory List'!W165</f>
        <v/>
      </c>
      <c r="B165" s="47" t="str">
        <f>'Inventory List'!A165</f>
        <v/>
      </c>
      <c r="C165" s="21" t="str">
        <f>'Inventory List'!B165</f>
        <v/>
      </c>
      <c r="D165" s="21" t="str">
        <f>'Inventory List'!M165</f>
        <v/>
      </c>
      <c r="E165" s="21" t="str">
        <f>'Inventory List'!Q165</f>
        <v/>
      </c>
      <c r="F165" s="21" t="str">
        <f>'Inventory List'!V165</f>
        <v/>
      </c>
    </row>
    <row r="166">
      <c r="A166" s="21" t="str">
        <f>'Inventory List'!W166</f>
        <v/>
      </c>
      <c r="B166" s="47" t="str">
        <f>'Inventory List'!A166</f>
        <v/>
      </c>
      <c r="C166" s="21" t="str">
        <f>'Inventory List'!B166</f>
        <v/>
      </c>
      <c r="D166" s="21" t="str">
        <f>'Inventory List'!M166</f>
        <v/>
      </c>
      <c r="E166" s="21" t="str">
        <f>'Inventory List'!Q166</f>
        <v/>
      </c>
      <c r="F166" s="21" t="str">
        <f>'Inventory List'!V166</f>
        <v/>
      </c>
    </row>
    <row r="167">
      <c r="A167" s="21" t="str">
        <f>'Inventory List'!W167</f>
        <v/>
      </c>
      <c r="B167" s="47" t="str">
        <f>'Inventory List'!A167</f>
        <v/>
      </c>
      <c r="C167" s="21" t="str">
        <f>'Inventory List'!B167</f>
        <v/>
      </c>
      <c r="D167" s="21" t="str">
        <f>'Inventory List'!M167</f>
        <v/>
      </c>
      <c r="E167" s="21" t="str">
        <f>'Inventory List'!Q167</f>
        <v/>
      </c>
      <c r="F167" s="21" t="str">
        <f>'Inventory List'!V167</f>
        <v/>
      </c>
    </row>
    <row r="168">
      <c r="A168" s="21" t="str">
        <f>'Inventory List'!W168</f>
        <v/>
      </c>
      <c r="B168" s="47" t="str">
        <f>'Inventory List'!A168</f>
        <v/>
      </c>
      <c r="C168" s="21" t="str">
        <f>'Inventory List'!B168</f>
        <v/>
      </c>
      <c r="D168" s="21" t="str">
        <f>'Inventory List'!M168</f>
        <v/>
      </c>
      <c r="E168" s="21" t="str">
        <f>'Inventory List'!Q168</f>
        <v/>
      </c>
      <c r="F168" s="21" t="str">
        <f>'Inventory List'!V168</f>
        <v/>
      </c>
    </row>
    <row r="169">
      <c r="A169" s="21" t="str">
        <f>'Inventory List'!W169</f>
        <v/>
      </c>
      <c r="B169" s="47" t="str">
        <f>'Inventory List'!A169</f>
        <v/>
      </c>
      <c r="C169" s="21" t="str">
        <f>'Inventory List'!B169</f>
        <v/>
      </c>
      <c r="D169" s="21" t="str">
        <f>'Inventory List'!M169</f>
        <v/>
      </c>
      <c r="E169" s="21" t="str">
        <f>'Inventory List'!Q169</f>
        <v/>
      </c>
      <c r="F169" s="21" t="str">
        <f>'Inventory List'!V169</f>
        <v/>
      </c>
    </row>
    <row r="170">
      <c r="A170" s="21" t="str">
        <f>'Inventory List'!W170</f>
        <v/>
      </c>
      <c r="B170" s="47" t="str">
        <f>'Inventory List'!A170</f>
        <v/>
      </c>
      <c r="C170" s="21" t="str">
        <f>'Inventory List'!B170</f>
        <v/>
      </c>
      <c r="D170" s="21" t="str">
        <f>'Inventory List'!M170</f>
        <v/>
      </c>
      <c r="E170" s="21" t="str">
        <f>'Inventory List'!Q170</f>
        <v/>
      </c>
      <c r="F170" s="21" t="str">
        <f>'Inventory List'!V170</f>
        <v/>
      </c>
    </row>
    <row r="171">
      <c r="A171" s="21" t="str">
        <f>'Inventory List'!W171</f>
        <v/>
      </c>
      <c r="B171" s="47" t="str">
        <f>'Inventory List'!A171</f>
        <v/>
      </c>
      <c r="C171" s="21" t="str">
        <f>'Inventory List'!B171</f>
        <v/>
      </c>
      <c r="D171" s="21" t="str">
        <f>'Inventory List'!M171</f>
        <v/>
      </c>
      <c r="E171" s="21" t="str">
        <f>'Inventory List'!Q171</f>
        <v/>
      </c>
      <c r="F171" s="21" t="str">
        <f>'Inventory List'!V171</f>
        <v/>
      </c>
    </row>
    <row r="172">
      <c r="A172" s="21" t="str">
        <f>'Inventory List'!W172</f>
        <v/>
      </c>
      <c r="B172" s="47" t="str">
        <f>'Inventory List'!A172</f>
        <v/>
      </c>
      <c r="C172" s="21" t="str">
        <f>'Inventory List'!B172</f>
        <v/>
      </c>
      <c r="D172" s="21" t="str">
        <f>'Inventory List'!M172</f>
        <v/>
      </c>
      <c r="E172" s="21" t="str">
        <f>'Inventory List'!Q172</f>
        <v/>
      </c>
      <c r="F172" s="21" t="str">
        <f>'Inventory List'!V172</f>
        <v/>
      </c>
    </row>
    <row r="173">
      <c r="A173" s="21" t="str">
        <f>'Inventory List'!W173</f>
        <v/>
      </c>
      <c r="B173" s="47" t="str">
        <f>'Inventory List'!A173</f>
        <v/>
      </c>
      <c r="C173" s="21" t="str">
        <f>'Inventory List'!B173</f>
        <v/>
      </c>
      <c r="D173" s="21" t="str">
        <f>'Inventory List'!M173</f>
        <v/>
      </c>
      <c r="E173" s="21" t="str">
        <f>'Inventory List'!Q173</f>
        <v/>
      </c>
      <c r="F173" s="21" t="str">
        <f>'Inventory List'!V173</f>
        <v/>
      </c>
    </row>
    <row r="174">
      <c r="A174" s="21" t="str">
        <f>'Inventory List'!W174</f>
        <v/>
      </c>
      <c r="B174" s="47" t="str">
        <f>'Inventory List'!A174</f>
        <v/>
      </c>
      <c r="C174" s="21" t="str">
        <f>'Inventory List'!B174</f>
        <v/>
      </c>
      <c r="D174" s="21" t="str">
        <f>'Inventory List'!M174</f>
        <v/>
      </c>
      <c r="E174" s="21" t="str">
        <f>'Inventory List'!Q174</f>
        <v/>
      </c>
      <c r="F174" s="21" t="str">
        <f>'Inventory List'!V174</f>
        <v/>
      </c>
    </row>
    <row r="175">
      <c r="A175" s="21" t="str">
        <f>'Inventory List'!W175</f>
        <v/>
      </c>
      <c r="B175" s="47" t="str">
        <f>'Inventory List'!A175</f>
        <v/>
      </c>
      <c r="C175" s="21" t="str">
        <f>'Inventory List'!B175</f>
        <v/>
      </c>
      <c r="D175" s="21" t="str">
        <f>'Inventory List'!M175</f>
        <v/>
      </c>
      <c r="E175" s="21" t="str">
        <f>'Inventory List'!Q175</f>
        <v/>
      </c>
      <c r="F175" s="21" t="str">
        <f>'Inventory List'!V175</f>
        <v/>
      </c>
    </row>
    <row r="176">
      <c r="A176" s="21" t="str">
        <f>'Inventory List'!W176</f>
        <v/>
      </c>
      <c r="B176" s="47" t="str">
        <f>'Inventory List'!A176</f>
        <v/>
      </c>
      <c r="C176" s="21" t="str">
        <f>'Inventory List'!B176</f>
        <v/>
      </c>
      <c r="D176" s="21" t="str">
        <f>'Inventory List'!M176</f>
        <v/>
      </c>
      <c r="E176" s="21" t="str">
        <f>'Inventory List'!Q176</f>
        <v/>
      </c>
      <c r="F176" s="21" t="str">
        <f>'Inventory List'!V176</f>
        <v/>
      </c>
    </row>
    <row r="177">
      <c r="A177" s="21" t="str">
        <f>'Inventory List'!W177</f>
        <v/>
      </c>
      <c r="B177" s="47" t="str">
        <f>'Inventory List'!A177</f>
        <v/>
      </c>
      <c r="C177" s="21" t="str">
        <f>'Inventory List'!B177</f>
        <v/>
      </c>
      <c r="D177" s="21" t="str">
        <f>'Inventory List'!M177</f>
        <v/>
      </c>
      <c r="E177" s="21" t="str">
        <f>'Inventory List'!Q177</f>
        <v/>
      </c>
      <c r="F177" s="21" t="str">
        <f>'Inventory List'!V177</f>
        <v/>
      </c>
    </row>
    <row r="178">
      <c r="A178" s="21" t="str">
        <f>'Inventory List'!W178</f>
        <v/>
      </c>
      <c r="B178" s="47" t="str">
        <f>'Inventory List'!A178</f>
        <v/>
      </c>
      <c r="C178" s="21" t="str">
        <f>'Inventory List'!B178</f>
        <v/>
      </c>
      <c r="D178" s="21" t="str">
        <f>'Inventory List'!M178</f>
        <v/>
      </c>
      <c r="E178" s="21" t="str">
        <f>'Inventory List'!Q178</f>
        <v/>
      </c>
      <c r="F178" s="21" t="str">
        <f>'Inventory List'!V178</f>
        <v/>
      </c>
    </row>
    <row r="179">
      <c r="A179" s="21" t="str">
        <f>'Inventory List'!W179</f>
        <v/>
      </c>
      <c r="B179" s="47" t="str">
        <f>'Inventory List'!A179</f>
        <v/>
      </c>
      <c r="C179" s="21" t="str">
        <f>'Inventory List'!B179</f>
        <v/>
      </c>
      <c r="D179" s="21" t="str">
        <f>'Inventory List'!M179</f>
        <v/>
      </c>
      <c r="E179" s="21" t="str">
        <f>'Inventory List'!Q179</f>
        <v/>
      </c>
      <c r="F179" s="21" t="str">
        <f>'Inventory List'!V179</f>
        <v/>
      </c>
    </row>
    <row r="180">
      <c r="A180" s="21" t="str">
        <f>'Inventory List'!W180</f>
        <v/>
      </c>
      <c r="B180" s="47" t="str">
        <f>'Inventory List'!A180</f>
        <v/>
      </c>
      <c r="C180" s="21" t="str">
        <f>'Inventory List'!B180</f>
        <v/>
      </c>
      <c r="D180" s="21" t="str">
        <f>'Inventory List'!M180</f>
        <v/>
      </c>
      <c r="E180" s="21" t="str">
        <f>'Inventory List'!Q180</f>
        <v/>
      </c>
      <c r="F180" s="21" t="str">
        <f>'Inventory List'!V180</f>
        <v/>
      </c>
    </row>
    <row r="181">
      <c r="A181" s="21" t="str">
        <f>'Inventory List'!W181</f>
        <v/>
      </c>
      <c r="B181" s="47" t="str">
        <f>'Inventory List'!A181</f>
        <v/>
      </c>
      <c r="C181" s="21" t="str">
        <f>'Inventory List'!B181</f>
        <v/>
      </c>
      <c r="D181" s="21" t="str">
        <f>'Inventory List'!M181</f>
        <v/>
      </c>
      <c r="E181" s="21" t="str">
        <f>'Inventory List'!Q181</f>
        <v/>
      </c>
      <c r="F181" s="21" t="str">
        <f>'Inventory List'!V181</f>
        <v/>
      </c>
    </row>
    <row r="182">
      <c r="A182" s="21" t="str">
        <f>'Inventory List'!W182</f>
        <v/>
      </c>
      <c r="B182" s="47" t="str">
        <f>'Inventory List'!A182</f>
        <v/>
      </c>
      <c r="C182" s="21" t="str">
        <f>'Inventory List'!B182</f>
        <v/>
      </c>
      <c r="D182" s="21" t="str">
        <f>'Inventory List'!M182</f>
        <v/>
      </c>
      <c r="E182" s="21" t="str">
        <f>'Inventory List'!Q182</f>
        <v/>
      </c>
      <c r="F182" s="21" t="str">
        <f>'Inventory List'!V182</f>
        <v/>
      </c>
    </row>
    <row r="183">
      <c r="A183" s="21" t="str">
        <f>'Inventory List'!W183</f>
        <v/>
      </c>
      <c r="B183" s="47" t="str">
        <f>'Inventory List'!A183</f>
        <v/>
      </c>
      <c r="C183" s="21" t="str">
        <f>'Inventory List'!B183</f>
        <v/>
      </c>
      <c r="D183" s="21" t="str">
        <f>'Inventory List'!M183</f>
        <v/>
      </c>
      <c r="E183" s="21" t="str">
        <f>'Inventory List'!Q183</f>
        <v/>
      </c>
      <c r="F183" s="21" t="str">
        <f>'Inventory List'!V183</f>
        <v/>
      </c>
    </row>
    <row r="184">
      <c r="A184" s="21" t="str">
        <f>'Inventory List'!W184</f>
        <v/>
      </c>
      <c r="B184" s="47" t="str">
        <f>'Inventory List'!A184</f>
        <v/>
      </c>
      <c r="C184" s="21" t="str">
        <f>'Inventory List'!B184</f>
        <v/>
      </c>
      <c r="D184" s="21" t="str">
        <f>'Inventory List'!M184</f>
        <v/>
      </c>
      <c r="E184" s="21" t="str">
        <f>'Inventory List'!Q184</f>
        <v/>
      </c>
      <c r="F184" s="21" t="str">
        <f>'Inventory List'!V184</f>
        <v/>
      </c>
    </row>
    <row r="185">
      <c r="A185" s="21" t="str">
        <f>'Inventory List'!W185</f>
        <v/>
      </c>
      <c r="B185" s="47" t="str">
        <f>'Inventory List'!A185</f>
        <v/>
      </c>
      <c r="C185" s="21" t="str">
        <f>'Inventory List'!B185</f>
        <v/>
      </c>
      <c r="D185" s="21" t="str">
        <f>'Inventory List'!M185</f>
        <v/>
      </c>
      <c r="E185" s="21" t="str">
        <f>'Inventory List'!Q185</f>
        <v/>
      </c>
      <c r="F185" s="21" t="str">
        <f>'Inventory List'!V185</f>
        <v/>
      </c>
    </row>
    <row r="186">
      <c r="A186" s="21" t="str">
        <f>'Inventory List'!W186</f>
        <v/>
      </c>
      <c r="B186" s="47" t="str">
        <f>'Inventory List'!A186</f>
        <v/>
      </c>
      <c r="C186" s="21" t="str">
        <f>'Inventory List'!B186</f>
        <v/>
      </c>
      <c r="D186" s="21" t="str">
        <f>'Inventory List'!M186</f>
        <v/>
      </c>
      <c r="E186" s="21" t="str">
        <f>'Inventory List'!Q186</f>
        <v/>
      </c>
      <c r="F186" s="21" t="str">
        <f>'Inventory List'!V186</f>
        <v/>
      </c>
    </row>
    <row r="187">
      <c r="A187" s="21" t="str">
        <f>'Inventory List'!W187</f>
        <v/>
      </c>
      <c r="B187" s="47" t="str">
        <f>'Inventory List'!A187</f>
        <v/>
      </c>
      <c r="C187" s="21" t="str">
        <f>'Inventory List'!B187</f>
        <v/>
      </c>
      <c r="D187" s="21" t="str">
        <f>'Inventory List'!M187</f>
        <v/>
      </c>
      <c r="E187" s="21" t="str">
        <f>'Inventory List'!Q187</f>
        <v/>
      </c>
      <c r="F187" s="21" t="str">
        <f>'Inventory List'!V187</f>
        <v/>
      </c>
    </row>
    <row r="188">
      <c r="A188" s="21" t="str">
        <f>'Inventory List'!W188</f>
        <v/>
      </c>
      <c r="B188" s="47" t="str">
        <f>'Inventory List'!A188</f>
        <v/>
      </c>
      <c r="C188" s="21" t="str">
        <f>'Inventory List'!B188</f>
        <v/>
      </c>
      <c r="D188" s="21" t="str">
        <f>'Inventory List'!M188</f>
        <v/>
      </c>
      <c r="E188" s="21" t="str">
        <f>'Inventory List'!Q188</f>
        <v/>
      </c>
      <c r="F188" s="21" t="str">
        <f>'Inventory List'!V188</f>
        <v/>
      </c>
    </row>
    <row r="189">
      <c r="A189" s="21" t="str">
        <f>'Inventory List'!W189</f>
        <v/>
      </c>
      <c r="B189" s="47" t="str">
        <f>'Inventory List'!A189</f>
        <v/>
      </c>
      <c r="C189" s="21" t="str">
        <f>'Inventory List'!B189</f>
        <v/>
      </c>
      <c r="D189" s="21" t="str">
        <f>'Inventory List'!M189</f>
        <v/>
      </c>
      <c r="E189" s="21" t="str">
        <f>'Inventory List'!Q189</f>
        <v/>
      </c>
      <c r="F189" s="21" t="str">
        <f>'Inventory List'!V189</f>
        <v/>
      </c>
    </row>
    <row r="190">
      <c r="A190" s="21" t="str">
        <f>'Inventory List'!W190</f>
        <v/>
      </c>
      <c r="B190" s="47" t="str">
        <f>'Inventory List'!A190</f>
        <v/>
      </c>
      <c r="C190" s="21" t="str">
        <f>'Inventory List'!B190</f>
        <v/>
      </c>
      <c r="D190" s="21" t="str">
        <f>'Inventory List'!M190</f>
        <v/>
      </c>
      <c r="E190" s="21" t="str">
        <f>'Inventory List'!Q190</f>
        <v/>
      </c>
      <c r="F190" s="21" t="str">
        <f>'Inventory List'!V190</f>
        <v/>
      </c>
    </row>
    <row r="191">
      <c r="A191" s="21" t="str">
        <f>'Inventory List'!W191</f>
        <v/>
      </c>
      <c r="B191" s="47" t="str">
        <f>'Inventory List'!A191</f>
        <v/>
      </c>
      <c r="C191" s="21" t="str">
        <f>'Inventory List'!B191</f>
        <v/>
      </c>
      <c r="D191" s="21" t="str">
        <f>'Inventory List'!M191</f>
        <v/>
      </c>
      <c r="E191" s="21" t="str">
        <f>'Inventory List'!Q191</f>
        <v/>
      </c>
      <c r="F191" s="21" t="str">
        <f>'Inventory List'!V191</f>
        <v/>
      </c>
    </row>
    <row r="192">
      <c r="A192" s="21" t="str">
        <f>'Inventory List'!W192</f>
        <v/>
      </c>
      <c r="B192" s="47" t="str">
        <f>'Inventory List'!A192</f>
        <v/>
      </c>
      <c r="C192" s="21" t="str">
        <f>'Inventory List'!B192</f>
        <v/>
      </c>
      <c r="D192" s="21" t="str">
        <f>'Inventory List'!M192</f>
        <v/>
      </c>
      <c r="E192" s="21" t="str">
        <f>'Inventory List'!Q192</f>
        <v/>
      </c>
      <c r="F192" s="21" t="str">
        <f>'Inventory List'!V192</f>
        <v/>
      </c>
    </row>
    <row r="193">
      <c r="A193" s="21" t="str">
        <f>'Inventory List'!W193</f>
        <v/>
      </c>
      <c r="B193" s="47" t="str">
        <f>'Inventory List'!A193</f>
        <v/>
      </c>
      <c r="C193" s="21" t="str">
        <f>'Inventory List'!B193</f>
        <v/>
      </c>
      <c r="D193" s="21" t="str">
        <f>'Inventory List'!M193</f>
        <v/>
      </c>
      <c r="E193" s="21" t="str">
        <f>'Inventory List'!Q193</f>
        <v/>
      </c>
      <c r="F193" s="21" t="str">
        <f>'Inventory List'!V193</f>
        <v/>
      </c>
    </row>
    <row r="194">
      <c r="A194" s="21" t="str">
        <f>'Inventory List'!W194</f>
        <v/>
      </c>
      <c r="B194" s="47" t="str">
        <f>'Inventory List'!A194</f>
        <v/>
      </c>
      <c r="C194" s="21" t="str">
        <f>'Inventory List'!B194</f>
        <v/>
      </c>
      <c r="D194" s="21" t="str">
        <f>'Inventory List'!M194</f>
        <v/>
      </c>
      <c r="E194" s="21" t="str">
        <f>'Inventory List'!Q194</f>
        <v/>
      </c>
      <c r="F194" s="21" t="str">
        <f>'Inventory List'!V194</f>
        <v/>
      </c>
    </row>
    <row r="195">
      <c r="A195" s="21" t="str">
        <f>'Inventory List'!W195</f>
        <v/>
      </c>
      <c r="B195" s="47" t="str">
        <f>'Inventory List'!A195</f>
        <v/>
      </c>
      <c r="C195" s="21" t="str">
        <f>'Inventory List'!B195</f>
        <v/>
      </c>
      <c r="D195" s="21" t="str">
        <f>'Inventory List'!M195</f>
        <v/>
      </c>
      <c r="E195" s="21" t="str">
        <f>'Inventory List'!Q195</f>
        <v/>
      </c>
      <c r="F195" s="21" t="str">
        <f>'Inventory List'!V195</f>
        <v/>
      </c>
    </row>
    <row r="196">
      <c r="A196" s="21" t="str">
        <f>'Inventory List'!W196</f>
        <v/>
      </c>
      <c r="B196" s="47" t="str">
        <f>'Inventory List'!A196</f>
        <v/>
      </c>
      <c r="C196" s="21" t="str">
        <f>'Inventory List'!B196</f>
        <v/>
      </c>
      <c r="D196" s="21" t="str">
        <f>'Inventory List'!M196</f>
        <v/>
      </c>
      <c r="E196" s="21" t="str">
        <f>'Inventory List'!Q196</f>
        <v/>
      </c>
      <c r="F196" s="21" t="str">
        <f>'Inventory List'!V196</f>
        <v/>
      </c>
    </row>
    <row r="197">
      <c r="A197" s="21" t="str">
        <f>'Inventory List'!W197</f>
        <v/>
      </c>
      <c r="B197" s="47" t="str">
        <f>'Inventory List'!A197</f>
        <v/>
      </c>
      <c r="C197" s="21" t="str">
        <f>'Inventory List'!B197</f>
        <v/>
      </c>
      <c r="D197" s="21" t="str">
        <f>'Inventory List'!M197</f>
        <v/>
      </c>
      <c r="E197" s="21" t="str">
        <f>'Inventory List'!Q197</f>
        <v/>
      </c>
      <c r="F197" s="21" t="str">
        <f>'Inventory List'!V197</f>
        <v/>
      </c>
    </row>
    <row r="198">
      <c r="A198" s="21" t="str">
        <f>'Inventory List'!W198</f>
        <v/>
      </c>
      <c r="B198" s="47" t="str">
        <f>'Inventory List'!A198</f>
        <v/>
      </c>
      <c r="C198" s="21" t="str">
        <f>'Inventory List'!B198</f>
        <v/>
      </c>
      <c r="D198" s="21" t="str">
        <f>'Inventory List'!M198</f>
        <v/>
      </c>
      <c r="E198" s="21" t="str">
        <f>'Inventory List'!Q198</f>
        <v/>
      </c>
      <c r="F198" s="21" t="str">
        <f>'Inventory List'!V198</f>
        <v/>
      </c>
    </row>
    <row r="199">
      <c r="A199" s="21" t="str">
        <f>'Inventory List'!W199</f>
        <v/>
      </c>
      <c r="B199" s="47" t="str">
        <f>'Inventory List'!A199</f>
        <v/>
      </c>
      <c r="C199" s="21" t="str">
        <f>'Inventory List'!B199</f>
        <v/>
      </c>
      <c r="D199" s="21" t="str">
        <f>'Inventory List'!M199</f>
        <v/>
      </c>
      <c r="E199" s="21" t="str">
        <f>'Inventory List'!Q199</f>
        <v/>
      </c>
      <c r="F199" s="21" t="str">
        <f>'Inventory List'!V199</f>
        <v/>
      </c>
    </row>
    <row r="200">
      <c r="A200" s="21" t="str">
        <f>'Inventory List'!W200</f>
        <v/>
      </c>
      <c r="B200" s="47" t="str">
        <f>'Inventory List'!A200</f>
        <v/>
      </c>
      <c r="C200" s="21" t="str">
        <f>'Inventory List'!B200</f>
        <v/>
      </c>
      <c r="D200" s="21" t="str">
        <f>'Inventory List'!M200</f>
        <v/>
      </c>
      <c r="E200" s="21" t="str">
        <f>'Inventory List'!Q200</f>
        <v/>
      </c>
      <c r="F200" s="21" t="str">
        <f>'Inventory List'!V200</f>
        <v/>
      </c>
    </row>
    <row r="201">
      <c r="A201" s="21" t="str">
        <f>'Inventory List'!W201</f>
        <v/>
      </c>
      <c r="B201" s="47" t="str">
        <f>'Inventory List'!A201</f>
        <v/>
      </c>
      <c r="C201" s="21" t="str">
        <f>'Inventory List'!B201</f>
        <v/>
      </c>
      <c r="D201" s="21" t="str">
        <f>'Inventory List'!M201</f>
        <v/>
      </c>
      <c r="E201" s="21" t="str">
        <f>'Inventory List'!Q201</f>
        <v/>
      </c>
      <c r="F201" s="21" t="str">
        <f>'Inventory List'!V201</f>
        <v/>
      </c>
    </row>
    <row r="202">
      <c r="A202" s="21" t="str">
        <f>'Inventory List'!W202</f>
        <v/>
      </c>
      <c r="B202" s="47" t="str">
        <f>'Inventory List'!A202</f>
        <v/>
      </c>
      <c r="C202" s="21" t="str">
        <f>'Inventory List'!B202</f>
        <v/>
      </c>
      <c r="D202" s="21" t="str">
        <f>'Inventory List'!M202</f>
        <v/>
      </c>
      <c r="E202" s="21" t="str">
        <f>'Inventory List'!Q202</f>
        <v/>
      </c>
      <c r="F202" s="21" t="str">
        <f>'Inventory List'!V202</f>
        <v/>
      </c>
    </row>
    <row r="203">
      <c r="A203" s="21" t="str">
        <f>'Inventory List'!W203</f>
        <v/>
      </c>
      <c r="B203" s="47" t="str">
        <f>'Inventory List'!A203</f>
        <v/>
      </c>
      <c r="C203" s="21" t="str">
        <f>'Inventory List'!B203</f>
        <v/>
      </c>
      <c r="D203" s="21" t="str">
        <f>'Inventory List'!M203</f>
        <v/>
      </c>
      <c r="E203" s="21" t="str">
        <f>'Inventory List'!Q203</f>
        <v/>
      </c>
      <c r="F203" s="21" t="str">
        <f>'Inventory List'!V203</f>
        <v/>
      </c>
    </row>
    <row r="204">
      <c r="A204" s="21" t="str">
        <f>'Inventory List'!W204</f>
        <v/>
      </c>
      <c r="B204" s="47" t="str">
        <f>'Inventory List'!A204</f>
        <v/>
      </c>
      <c r="C204" s="21" t="str">
        <f>'Inventory List'!B204</f>
        <v/>
      </c>
      <c r="D204" s="21" t="str">
        <f>'Inventory List'!M204</f>
        <v/>
      </c>
      <c r="E204" s="21" t="str">
        <f>'Inventory List'!Q204</f>
        <v/>
      </c>
      <c r="F204" s="21" t="str">
        <f>'Inventory List'!V204</f>
        <v/>
      </c>
    </row>
    <row r="205">
      <c r="A205" s="21" t="str">
        <f>'Inventory List'!W205</f>
        <v/>
      </c>
      <c r="B205" s="47" t="str">
        <f>'Inventory List'!A205</f>
        <v/>
      </c>
      <c r="C205" s="21" t="str">
        <f>'Inventory List'!B205</f>
        <v/>
      </c>
      <c r="D205" s="21" t="str">
        <f>'Inventory List'!M205</f>
        <v/>
      </c>
      <c r="E205" s="21" t="str">
        <f>'Inventory List'!Q205</f>
        <v/>
      </c>
      <c r="F205" s="21" t="str">
        <f>'Inventory List'!V205</f>
        <v/>
      </c>
    </row>
    <row r="206">
      <c r="A206" s="21" t="str">
        <f>'Inventory List'!W206</f>
        <v/>
      </c>
      <c r="B206" s="47" t="str">
        <f>'Inventory List'!A206</f>
        <v/>
      </c>
      <c r="C206" s="21" t="str">
        <f>'Inventory List'!B206</f>
        <v/>
      </c>
      <c r="D206" s="21" t="str">
        <f>'Inventory List'!M206</f>
        <v/>
      </c>
      <c r="E206" s="21" t="str">
        <f>'Inventory List'!Q206</f>
        <v/>
      </c>
      <c r="F206" s="21" t="str">
        <f>'Inventory List'!V206</f>
        <v/>
      </c>
    </row>
    <row r="207">
      <c r="A207" s="21" t="str">
        <f>'Inventory List'!W207</f>
        <v/>
      </c>
      <c r="B207" s="47" t="str">
        <f>'Inventory List'!A207</f>
        <v/>
      </c>
      <c r="C207" s="21" t="str">
        <f>'Inventory List'!B207</f>
        <v/>
      </c>
      <c r="D207" s="21" t="str">
        <f>'Inventory List'!M207</f>
        <v/>
      </c>
      <c r="E207" s="21" t="str">
        <f>'Inventory List'!Q207</f>
        <v/>
      </c>
      <c r="F207" s="21" t="str">
        <f>'Inventory List'!V207</f>
        <v/>
      </c>
    </row>
    <row r="208">
      <c r="A208" s="21" t="str">
        <f>'Inventory List'!W208</f>
        <v/>
      </c>
      <c r="B208" s="47" t="str">
        <f>'Inventory List'!A208</f>
        <v/>
      </c>
      <c r="C208" s="21" t="str">
        <f>'Inventory List'!B208</f>
        <v/>
      </c>
      <c r="D208" s="21" t="str">
        <f>'Inventory List'!M208</f>
        <v/>
      </c>
      <c r="E208" s="21" t="str">
        <f>'Inventory List'!Q208</f>
        <v/>
      </c>
      <c r="F208" s="21" t="str">
        <f>'Inventory List'!V208</f>
        <v/>
      </c>
    </row>
    <row r="209">
      <c r="A209" s="21" t="str">
        <f>'Inventory List'!W209</f>
        <v/>
      </c>
      <c r="B209" s="47" t="str">
        <f>'Inventory List'!A209</f>
        <v/>
      </c>
      <c r="C209" s="21" t="str">
        <f>'Inventory List'!B209</f>
        <v/>
      </c>
      <c r="D209" s="21" t="str">
        <f>'Inventory List'!M209</f>
        <v/>
      </c>
      <c r="E209" s="21" t="str">
        <f>'Inventory List'!Q209</f>
        <v/>
      </c>
      <c r="F209" s="21" t="str">
        <f>'Inventory List'!V209</f>
        <v/>
      </c>
    </row>
    <row r="210">
      <c r="A210" s="21" t="str">
        <f>'Inventory List'!W210</f>
        <v/>
      </c>
      <c r="B210" s="47" t="str">
        <f>'Inventory List'!A210</f>
        <v/>
      </c>
      <c r="C210" s="21" t="str">
        <f>'Inventory List'!B210</f>
        <v/>
      </c>
      <c r="D210" s="21" t="str">
        <f>'Inventory List'!M210</f>
        <v/>
      </c>
      <c r="E210" s="21" t="str">
        <f>'Inventory List'!Q210</f>
        <v/>
      </c>
      <c r="F210" s="21" t="str">
        <f>'Inventory List'!V210</f>
        <v/>
      </c>
    </row>
    <row r="211">
      <c r="A211" s="21" t="str">
        <f>'Inventory List'!W211</f>
        <v/>
      </c>
      <c r="B211" s="47" t="str">
        <f>'Inventory List'!A211</f>
        <v/>
      </c>
      <c r="C211" s="21" t="str">
        <f>'Inventory List'!B211</f>
        <v/>
      </c>
      <c r="D211" s="21" t="str">
        <f>'Inventory List'!M211</f>
        <v/>
      </c>
      <c r="E211" s="21" t="str">
        <f>'Inventory List'!Q211</f>
        <v/>
      </c>
      <c r="F211" s="21" t="str">
        <f>'Inventory List'!V211</f>
        <v/>
      </c>
    </row>
    <row r="212">
      <c r="A212" s="21" t="str">
        <f>'Inventory List'!W212</f>
        <v/>
      </c>
      <c r="B212" s="47" t="str">
        <f>'Inventory List'!A212</f>
        <v/>
      </c>
      <c r="C212" s="21" t="str">
        <f>'Inventory List'!B212</f>
        <v/>
      </c>
      <c r="D212" s="21" t="str">
        <f>'Inventory List'!M212</f>
        <v/>
      </c>
      <c r="E212" s="21" t="str">
        <f>'Inventory List'!Q212</f>
        <v/>
      </c>
      <c r="F212" s="21" t="str">
        <f>'Inventory List'!V212</f>
        <v/>
      </c>
    </row>
    <row r="213">
      <c r="A213" s="21" t="str">
        <f>'Inventory List'!W213</f>
        <v/>
      </c>
      <c r="B213" s="47" t="str">
        <f>'Inventory List'!A213</f>
        <v/>
      </c>
      <c r="C213" s="21" t="str">
        <f>'Inventory List'!B213</f>
        <v/>
      </c>
      <c r="D213" s="21" t="str">
        <f>'Inventory List'!M213</f>
        <v/>
      </c>
      <c r="E213" s="21" t="str">
        <f>'Inventory List'!Q213</f>
        <v/>
      </c>
      <c r="F213" s="21" t="str">
        <f>'Inventory List'!V213</f>
        <v/>
      </c>
    </row>
    <row r="214">
      <c r="A214" s="21" t="str">
        <f>'Inventory List'!W214</f>
        <v/>
      </c>
      <c r="B214" s="47" t="str">
        <f>'Inventory List'!A214</f>
        <v/>
      </c>
      <c r="C214" s="21" t="str">
        <f>'Inventory List'!B214</f>
        <v/>
      </c>
      <c r="D214" s="21" t="str">
        <f>'Inventory List'!M214</f>
        <v/>
      </c>
      <c r="E214" s="21" t="str">
        <f>'Inventory List'!Q214</f>
        <v/>
      </c>
      <c r="F214" s="21" t="str">
        <f>'Inventory List'!V214</f>
        <v/>
      </c>
    </row>
    <row r="215">
      <c r="A215" s="21" t="str">
        <f>'Inventory List'!W215</f>
        <v/>
      </c>
      <c r="B215" s="47" t="str">
        <f>'Inventory List'!A215</f>
        <v/>
      </c>
      <c r="C215" s="21" t="str">
        <f>'Inventory List'!B215</f>
        <v/>
      </c>
      <c r="D215" s="21" t="str">
        <f>'Inventory List'!M215</f>
        <v/>
      </c>
      <c r="E215" s="21" t="str">
        <f>'Inventory List'!Q215</f>
        <v/>
      </c>
      <c r="F215" s="21" t="str">
        <f>'Inventory List'!V215</f>
        <v/>
      </c>
    </row>
    <row r="216">
      <c r="A216" s="21" t="str">
        <f>'Inventory List'!W216</f>
        <v/>
      </c>
      <c r="B216" s="47" t="str">
        <f>'Inventory List'!A216</f>
        <v/>
      </c>
      <c r="C216" s="21" t="str">
        <f>'Inventory List'!B216</f>
        <v/>
      </c>
      <c r="D216" s="21" t="str">
        <f>'Inventory List'!M216</f>
        <v/>
      </c>
      <c r="E216" s="21" t="str">
        <f>'Inventory List'!Q216</f>
        <v/>
      </c>
      <c r="F216" s="21" t="str">
        <f>'Inventory List'!V216</f>
        <v/>
      </c>
    </row>
    <row r="217">
      <c r="A217" s="21" t="str">
        <f>'Inventory List'!W217</f>
        <v/>
      </c>
      <c r="B217" s="47" t="str">
        <f>'Inventory List'!A217</f>
        <v/>
      </c>
      <c r="C217" s="21" t="str">
        <f>'Inventory List'!B217</f>
        <v/>
      </c>
      <c r="D217" s="21" t="str">
        <f>'Inventory List'!M217</f>
        <v/>
      </c>
      <c r="E217" s="21" t="str">
        <f>'Inventory List'!Q217</f>
        <v/>
      </c>
      <c r="F217" s="21" t="str">
        <f>'Inventory List'!V217</f>
        <v/>
      </c>
    </row>
    <row r="218">
      <c r="A218" s="21" t="str">
        <f>'Inventory List'!W218</f>
        <v/>
      </c>
      <c r="B218" s="47" t="str">
        <f>'Inventory List'!A218</f>
        <v/>
      </c>
      <c r="C218" s="21" t="str">
        <f>'Inventory List'!B218</f>
        <v/>
      </c>
      <c r="D218" s="21" t="str">
        <f>'Inventory List'!M218</f>
        <v/>
      </c>
      <c r="E218" s="21" t="str">
        <f>'Inventory List'!Q218</f>
        <v/>
      </c>
      <c r="F218" s="21" t="str">
        <f>'Inventory List'!V218</f>
        <v/>
      </c>
    </row>
    <row r="219">
      <c r="A219" s="21" t="str">
        <f>'Inventory List'!W219</f>
        <v/>
      </c>
      <c r="B219" s="47" t="str">
        <f>'Inventory List'!A219</f>
        <v/>
      </c>
      <c r="C219" s="21" t="str">
        <f>'Inventory List'!B219</f>
        <v/>
      </c>
      <c r="D219" s="21" t="str">
        <f>'Inventory List'!M219</f>
        <v/>
      </c>
      <c r="E219" s="21" t="str">
        <f>'Inventory List'!Q219</f>
        <v/>
      </c>
      <c r="F219" s="21" t="str">
        <f>'Inventory List'!V219</f>
        <v/>
      </c>
    </row>
    <row r="220">
      <c r="A220" s="21" t="str">
        <f>'Inventory List'!W220</f>
        <v/>
      </c>
      <c r="B220" s="47" t="str">
        <f>'Inventory List'!A220</f>
        <v/>
      </c>
      <c r="C220" s="21" t="str">
        <f>'Inventory List'!B220</f>
        <v/>
      </c>
      <c r="D220" s="21" t="str">
        <f>'Inventory List'!M220</f>
        <v/>
      </c>
      <c r="E220" s="21" t="str">
        <f>'Inventory List'!Q220</f>
        <v/>
      </c>
      <c r="F220" s="21" t="str">
        <f>'Inventory List'!V220</f>
        <v/>
      </c>
    </row>
    <row r="221">
      <c r="A221" s="21" t="str">
        <f>'Inventory List'!W221</f>
        <v/>
      </c>
      <c r="B221" s="47" t="str">
        <f>'Inventory List'!A221</f>
        <v/>
      </c>
      <c r="C221" s="21" t="str">
        <f>'Inventory List'!B221</f>
        <v/>
      </c>
      <c r="D221" s="21" t="str">
        <f>'Inventory List'!M221</f>
        <v/>
      </c>
      <c r="E221" s="21" t="str">
        <f>'Inventory List'!Q221</f>
        <v/>
      </c>
      <c r="F221" s="21" t="str">
        <f>'Inventory List'!V221</f>
        <v/>
      </c>
    </row>
    <row r="222">
      <c r="A222" s="21" t="str">
        <f>'Inventory List'!W222</f>
        <v/>
      </c>
      <c r="B222" s="47" t="str">
        <f>'Inventory List'!A222</f>
        <v/>
      </c>
      <c r="C222" s="21" t="str">
        <f>'Inventory List'!B222</f>
        <v/>
      </c>
      <c r="D222" s="21" t="str">
        <f>'Inventory List'!M222</f>
        <v/>
      </c>
      <c r="E222" s="21" t="str">
        <f>'Inventory List'!Q222</f>
        <v/>
      </c>
      <c r="F222" s="21" t="str">
        <f>'Inventory List'!V222</f>
        <v/>
      </c>
    </row>
    <row r="223">
      <c r="A223" s="21" t="str">
        <f>'Inventory List'!W223</f>
        <v/>
      </c>
      <c r="B223" s="47" t="str">
        <f>'Inventory List'!A223</f>
        <v/>
      </c>
      <c r="C223" s="21" t="str">
        <f>'Inventory List'!B223</f>
        <v/>
      </c>
      <c r="D223" s="21" t="str">
        <f>'Inventory List'!M223</f>
        <v/>
      </c>
      <c r="E223" s="21" t="str">
        <f>'Inventory List'!Q223</f>
        <v/>
      </c>
      <c r="F223" s="21" t="str">
        <f>'Inventory List'!V223</f>
        <v/>
      </c>
    </row>
    <row r="224">
      <c r="A224" s="21" t="str">
        <f>'Inventory List'!W224</f>
        <v/>
      </c>
      <c r="B224" s="47" t="str">
        <f>'Inventory List'!A224</f>
        <v/>
      </c>
      <c r="C224" s="21" t="str">
        <f>'Inventory List'!B224</f>
        <v/>
      </c>
      <c r="D224" s="21" t="str">
        <f>'Inventory List'!M224</f>
        <v/>
      </c>
      <c r="E224" s="21" t="str">
        <f>'Inventory List'!Q224</f>
        <v/>
      </c>
      <c r="F224" s="21" t="str">
        <f>'Inventory List'!V224</f>
        <v/>
      </c>
    </row>
    <row r="225">
      <c r="A225" s="21" t="str">
        <f>'Inventory List'!W225</f>
        <v/>
      </c>
      <c r="B225" s="47" t="str">
        <f>'Inventory List'!A225</f>
        <v/>
      </c>
      <c r="C225" s="21" t="str">
        <f>'Inventory List'!B225</f>
        <v/>
      </c>
      <c r="D225" s="21" t="str">
        <f>'Inventory List'!M225</f>
        <v/>
      </c>
      <c r="E225" s="21" t="str">
        <f>'Inventory List'!Q225</f>
        <v/>
      </c>
      <c r="F225" s="21" t="str">
        <f>'Inventory List'!V225</f>
        <v/>
      </c>
    </row>
    <row r="226">
      <c r="A226" s="21" t="str">
        <f>'Inventory List'!W226</f>
        <v/>
      </c>
      <c r="B226" s="47" t="str">
        <f>'Inventory List'!A226</f>
        <v/>
      </c>
      <c r="C226" s="21" t="str">
        <f>'Inventory List'!B226</f>
        <v/>
      </c>
      <c r="D226" s="21" t="str">
        <f>'Inventory List'!M226</f>
        <v/>
      </c>
      <c r="E226" s="21" t="str">
        <f>'Inventory List'!Q226</f>
        <v/>
      </c>
      <c r="F226" s="21" t="str">
        <f>'Inventory List'!V226</f>
        <v/>
      </c>
    </row>
    <row r="227">
      <c r="A227" s="21" t="str">
        <f>'Inventory List'!W227</f>
        <v/>
      </c>
      <c r="B227" s="47" t="str">
        <f>'Inventory List'!A227</f>
        <v/>
      </c>
      <c r="C227" s="21" t="str">
        <f>'Inventory List'!B227</f>
        <v/>
      </c>
      <c r="D227" s="21" t="str">
        <f>'Inventory List'!M227</f>
        <v/>
      </c>
      <c r="E227" s="21" t="str">
        <f>'Inventory List'!Q227</f>
        <v/>
      </c>
      <c r="F227" s="21" t="str">
        <f>'Inventory List'!V227</f>
        <v/>
      </c>
    </row>
    <row r="228">
      <c r="A228" s="21" t="str">
        <f>'Inventory List'!W228</f>
        <v/>
      </c>
      <c r="B228" s="47" t="str">
        <f>'Inventory List'!A228</f>
        <v/>
      </c>
      <c r="C228" s="21" t="str">
        <f>'Inventory List'!B228</f>
        <v/>
      </c>
      <c r="D228" s="21" t="str">
        <f>'Inventory List'!M228</f>
        <v/>
      </c>
      <c r="E228" s="21" t="str">
        <f>'Inventory List'!Q228</f>
        <v/>
      </c>
      <c r="F228" s="21" t="str">
        <f>'Inventory List'!V228</f>
        <v/>
      </c>
    </row>
    <row r="229">
      <c r="A229" s="21" t="str">
        <f>'Inventory List'!W229</f>
        <v/>
      </c>
      <c r="B229" s="47" t="str">
        <f>'Inventory List'!A229</f>
        <v/>
      </c>
      <c r="C229" s="21" t="str">
        <f>'Inventory List'!B229</f>
        <v/>
      </c>
      <c r="D229" s="21" t="str">
        <f>'Inventory List'!M229</f>
        <v/>
      </c>
      <c r="E229" s="21" t="str">
        <f>'Inventory List'!Q229</f>
        <v/>
      </c>
      <c r="F229" s="21" t="str">
        <f>'Inventory List'!V229</f>
        <v/>
      </c>
    </row>
    <row r="230">
      <c r="A230" s="21" t="str">
        <f>'Inventory List'!W230</f>
        <v/>
      </c>
      <c r="B230" s="47" t="str">
        <f>'Inventory List'!A230</f>
        <v/>
      </c>
      <c r="C230" s="21" t="str">
        <f>'Inventory List'!B230</f>
        <v/>
      </c>
      <c r="D230" s="21" t="str">
        <f>'Inventory List'!M230</f>
        <v/>
      </c>
      <c r="E230" s="21" t="str">
        <f>'Inventory List'!Q230</f>
        <v/>
      </c>
      <c r="F230" s="21" t="str">
        <f>'Inventory List'!V230</f>
        <v/>
      </c>
    </row>
    <row r="231">
      <c r="A231" s="21" t="str">
        <f>'Inventory List'!W231</f>
        <v/>
      </c>
      <c r="B231" s="47" t="str">
        <f>'Inventory List'!A231</f>
        <v/>
      </c>
      <c r="C231" s="21" t="str">
        <f>'Inventory List'!B231</f>
        <v/>
      </c>
      <c r="D231" s="21" t="str">
        <f>'Inventory List'!M231</f>
        <v/>
      </c>
      <c r="E231" s="21" t="str">
        <f>'Inventory List'!Q231</f>
        <v/>
      </c>
      <c r="F231" s="21" t="str">
        <f>'Inventory List'!V231</f>
        <v/>
      </c>
    </row>
    <row r="232">
      <c r="A232" s="21" t="str">
        <f>'Inventory List'!W232</f>
        <v/>
      </c>
      <c r="B232" s="47" t="str">
        <f>'Inventory List'!A232</f>
        <v/>
      </c>
      <c r="C232" s="21" t="str">
        <f>'Inventory List'!B232</f>
        <v/>
      </c>
      <c r="D232" s="21" t="str">
        <f>'Inventory List'!M232</f>
        <v/>
      </c>
      <c r="E232" s="21" t="str">
        <f>'Inventory List'!Q232</f>
        <v/>
      </c>
      <c r="F232" s="21" t="str">
        <f>'Inventory List'!V232</f>
        <v/>
      </c>
    </row>
    <row r="233">
      <c r="A233" s="21" t="str">
        <f>'Inventory List'!W233</f>
        <v/>
      </c>
      <c r="B233" s="47" t="str">
        <f>'Inventory List'!A233</f>
        <v/>
      </c>
      <c r="C233" s="21" t="str">
        <f>'Inventory List'!B233</f>
        <v/>
      </c>
      <c r="D233" s="21" t="str">
        <f>'Inventory List'!M233</f>
        <v/>
      </c>
      <c r="E233" s="21" t="str">
        <f>'Inventory List'!Q233</f>
        <v/>
      </c>
      <c r="F233" s="21" t="str">
        <f>'Inventory List'!V233</f>
        <v/>
      </c>
    </row>
    <row r="234">
      <c r="A234" s="21" t="str">
        <f>'Inventory List'!W234</f>
        <v/>
      </c>
      <c r="B234" s="47" t="str">
        <f>'Inventory List'!A234</f>
        <v/>
      </c>
      <c r="C234" s="21" t="str">
        <f>'Inventory List'!B234</f>
        <v/>
      </c>
      <c r="D234" s="21" t="str">
        <f>'Inventory List'!M234</f>
        <v/>
      </c>
      <c r="E234" s="21" t="str">
        <f>'Inventory List'!Q234</f>
        <v/>
      </c>
      <c r="F234" s="21" t="str">
        <f>'Inventory List'!V234</f>
        <v/>
      </c>
    </row>
    <row r="235">
      <c r="A235" s="21" t="str">
        <f>'Inventory List'!W235</f>
        <v/>
      </c>
      <c r="B235" s="47" t="str">
        <f>'Inventory List'!A235</f>
        <v/>
      </c>
      <c r="C235" s="21" t="str">
        <f>'Inventory List'!B235</f>
        <v/>
      </c>
      <c r="D235" s="21" t="str">
        <f>'Inventory List'!M235</f>
        <v/>
      </c>
      <c r="E235" s="21" t="str">
        <f>'Inventory List'!Q235</f>
        <v/>
      </c>
      <c r="F235" s="21" t="str">
        <f>'Inventory List'!V235</f>
        <v/>
      </c>
    </row>
    <row r="236">
      <c r="A236" s="21" t="str">
        <f>'Inventory List'!W236</f>
        <v/>
      </c>
      <c r="B236" s="47" t="str">
        <f>'Inventory List'!A236</f>
        <v/>
      </c>
      <c r="C236" s="21" t="str">
        <f>'Inventory List'!B236</f>
        <v/>
      </c>
      <c r="D236" s="21" t="str">
        <f>'Inventory List'!M236</f>
        <v/>
      </c>
      <c r="E236" s="21" t="str">
        <f>'Inventory List'!Q236</f>
        <v/>
      </c>
      <c r="F236" s="21" t="str">
        <f>'Inventory List'!V236</f>
        <v/>
      </c>
    </row>
    <row r="237">
      <c r="A237" s="21" t="str">
        <f>'Inventory List'!W237</f>
        <v/>
      </c>
      <c r="B237" s="47" t="str">
        <f>'Inventory List'!A237</f>
        <v/>
      </c>
      <c r="C237" s="21" t="str">
        <f>'Inventory List'!B237</f>
        <v/>
      </c>
      <c r="D237" s="21" t="str">
        <f>'Inventory List'!M237</f>
        <v/>
      </c>
      <c r="E237" s="21" t="str">
        <f>'Inventory List'!Q237</f>
        <v/>
      </c>
      <c r="F237" s="21" t="str">
        <f>'Inventory List'!V237</f>
        <v/>
      </c>
    </row>
    <row r="238">
      <c r="A238" s="21" t="str">
        <f>'Inventory List'!W238</f>
        <v/>
      </c>
      <c r="B238" s="47" t="str">
        <f>'Inventory List'!A238</f>
        <v/>
      </c>
      <c r="C238" s="21" t="str">
        <f>'Inventory List'!B238</f>
        <v/>
      </c>
      <c r="D238" s="21" t="str">
        <f>'Inventory List'!M238</f>
        <v/>
      </c>
      <c r="E238" s="21" t="str">
        <f>'Inventory List'!Q238</f>
        <v/>
      </c>
      <c r="F238" s="21" t="str">
        <f>'Inventory List'!V238</f>
        <v/>
      </c>
    </row>
    <row r="239">
      <c r="A239" s="21" t="str">
        <f>'Inventory List'!W239</f>
        <v/>
      </c>
      <c r="B239" s="47" t="str">
        <f>'Inventory List'!A239</f>
        <v/>
      </c>
      <c r="C239" s="21" t="str">
        <f>'Inventory List'!B239</f>
        <v/>
      </c>
      <c r="D239" s="21" t="str">
        <f>'Inventory List'!M239</f>
        <v/>
      </c>
      <c r="E239" s="21" t="str">
        <f>'Inventory List'!Q239</f>
        <v/>
      </c>
      <c r="F239" s="21" t="str">
        <f>'Inventory List'!V239</f>
        <v/>
      </c>
    </row>
    <row r="240">
      <c r="A240" s="21" t="str">
        <f>'Inventory List'!W240</f>
        <v/>
      </c>
      <c r="B240" s="47" t="str">
        <f>'Inventory List'!A240</f>
        <v/>
      </c>
      <c r="C240" s="21" t="str">
        <f>'Inventory List'!B240</f>
        <v/>
      </c>
      <c r="D240" s="21" t="str">
        <f>'Inventory List'!M240</f>
        <v/>
      </c>
      <c r="E240" s="21" t="str">
        <f>'Inventory List'!Q240</f>
        <v/>
      </c>
      <c r="F240" s="21" t="str">
        <f>'Inventory List'!V240</f>
        <v/>
      </c>
    </row>
    <row r="241">
      <c r="A241" s="21" t="str">
        <f>'Inventory List'!W241</f>
        <v/>
      </c>
      <c r="B241" s="47" t="str">
        <f>'Inventory List'!A241</f>
        <v/>
      </c>
      <c r="C241" s="21" t="str">
        <f>'Inventory List'!B241</f>
        <v/>
      </c>
      <c r="D241" s="21" t="str">
        <f>'Inventory List'!M241</f>
        <v/>
      </c>
      <c r="E241" s="21" t="str">
        <f>'Inventory List'!Q241</f>
        <v/>
      </c>
      <c r="F241" s="21" t="str">
        <f>'Inventory List'!V241</f>
        <v/>
      </c>
    </row>
    <row r="242">
      <c r="A242" s="21" t="str">
        <f>'Inventory List'!W242</f>
        <v/>
      </c>
      <c r="B242" s="47" t="str">
        <f>'Inventory List'!A242</f>
        <v/>
      </c>
      <c r="C242" s="21" t="str">
        <f>'Inventory List'!B242</f>
        <v/>
      </c>
      <c r="D242" s="21" t="str">
        <f>'Inventory List'!M242</f>
        <v/>
      </c>
      <c r="E242" s="21" t="str">
        <f>'Inventory List'!Q242</f>
        <v/>
      </c>
      <c r="F242" s="21" t="str">
        <f>'Inventory List'!V242</f>
        <v/>
      </c>
    </row>
    <row r="243">
      <c r="A243" s="21" t="str">
        <f>'Inventory List'!W243</f>
        <v/>
      </c>
      <c r="B243" s="47" t="str">
        <f>'Inventory List'!A243</f>
        <v/>
      </c>
      <c r="C243" s="21" t="str">
        <f>'Inventory List'!B243</f>
        <v/>
      </c>
      <c r="D243" s="21" t="str">
        <f>'Inventory List'!M243</f>
        <v/>
      </c>
      <c r="E243" s="21" t="str">
        <f>'Inventory List'!Q243</f>
        <v/>
      </c>
      <c r="F243" s="21" t="str">
        <f>'Inventory List'!V243</f>
        <v/>
      </c>
    </row>
    <row r="244">
      <c r="A244" s="21" t="str">
        <f>'Inventory List'!W244</f>
        <v/>
      </c>
      <c r="B244" s="47" t="str">
        <f>'Inventory List'!A244</f>
        <v/>
      </c>
      <c r="C244" s="21" t="str">
        <f>'Inventory List'!B244</f>
        <v/>
      </c>
      <c r="D244" s="21" t="str">
        <f>'Inventory List'!M244</f>
        <v/>
      </c>
      <c r="E244" s="21" t="str">
        <f>'Inventory List'!Q244</f>
        <v/>
      </c>
      <c r="F244" s="21" t="str">
        <f>'Inventory List'!V244</f>
        <v/>
      </c>
    </row>
    <row r="245">
      <c r="A245" s="21" t="str">
        <f>'Inventory List'!W245</f>
        <v/>
      </c>
      <c r="B245" s="47" t="str">
        <f>'Inventory List'!A245</f>
        <v/>
      </c>
      <c r="C245" s="21" t="str">
        <f>'Inventory List'!B245</f>
        <v/>
      </c>
      <c r="D245" s="21" t="str">
        <f>'Inventory List'!M245</f>
        <v/>
      </c>
      <c r="E245" s="21" t="str">
        <f>'Inventory List'!Q245</f>
        <v/>
      </c>
      <c r="F245" s="21" t="str">
        <f>'Inventory List'!V245</f>
        <v/>
      </c>
    </row>
    <row r="246">
      <c r="A246" s="21" t="str">
        <f>'Inventory List'!W246</f>
        <v/>
      </c>
      <c r="B246" s="47" t="str">
        <f>'Inventory List'!A246</f>
        <v/>
      </c>
      <c r="C246" s="21" t="str">
        <f>'Inventory List'!B246</f>
        <v/>
      </c>
      <c r="D246" s="21" t="str">
        <f>'Inventory List'!M246</f>
        <v/>
      </c>
      <c r="E246" s="21" t="str">
        <f>'Inventory List'!Q246</f>
        <v/>
      </c>
      <c r="F246" s="21" t="str">
        <f>'Inventory List'!V246</f>
        <v/>
      </c>
    </row>
    <row r="247">
      <c r="A247" s="21" t="str">
        <f>'Inventory List'!W247</f>
        <v/>
      </c>
      <c r="B247" s="47" t="str">
        <f>'Inventory List'!A247</f>
        <v/>
      </c>
      <c r="C247" s="21" t="str">
        <f>'Inventory List'!B247</f>
        <v/>
      </c>
      <c r="D247" s="21" t="str">
        <f>'Inventory List'!M247</f>
        <v/>
      </c>
      <c r="E247" s="21" t="str">
        <f>'Inventory List'!Q247</f>
        <v/>
      </c>
      <c r="F247" s="21" t="str">
        <f>'Inventory List'!V247</f>
        <v/>
      </c>
    </row>
    <row r="248">
      <c r="A248" s="21" t="str">
        <f>'Inventory List'!W248</f>
        <v/>
      </c>
      <c r="B248" s="47" t="str">
        <f>'Inventory List'!A248</f>
        <v/>
      </c>
      <c r="C248" s="21" t="str">
        <f>'Inventory List'!B248</f>
        <v/>
      </c>
      <c r="D248" s="21" t="str">
        <f>'Inventory List'!M248</f>
        <v/>
      </c>
      <c r="E248" s="21" t="str">
        <f>'Inventory List'!Q248</f>
        <v/>
      </c>
      <c r="F248" s="21" t="str">
        <f>'Inventory List'!V248</f>
        <v/>
      </c>
    </row>
    <row r="249">
      <c r="A249" s="21" t="str">
        <f>'Inventory List'!W249</f>
        <v/>
      </c>
      <c r="B249" s="47" t="str">
        <f>'Inventory List'!A249</f>
        <v/>
      </c>
      <c r="C249" s="21" t="str">
        <f>'Inventory List'!B249</f>
        <v/>
      </c>
      <c r="D249" s="21" t="str">
        <f>'Inventory List'!M249</f>
        <v/>
      </c>
      <c r="E249" s="21" t="str">
        <f>'Inventory List'!Q249</f>
        <v/>
      </c>
      <c r="F249" s="21" t="str">
        <f>'Inventory List'!V249</f>
        <v/>
      </c>
    </row>
    <row r="250">
      <c r="A250" s="21" t="str">
        <f>'Inventory List'!W250</f>
        <v/>
      </c>
      <c r="B250" s="47" t="str">
        <f>'Inventory List'!A250</f>
        <v/>
      </c>
      <c r="C250" s="21" t="str">
        <f>'Inventory List'!B250</f>
        <v/>
      </c>
      <c r="D250" s="21" t="str">
        <f>'Inventory List'!M250</f>
        <v/>
      </c>
      <c r="E250" s="21" t="str">
        <f>'Inventory List'!Q250</f>
        <v/>
      </c>
      <c r="F250" s="21" t="str">
        <f>'Inventory List'!V250</f>
        <v/>
      </c>
    </row>
    <row r="251">
      <c r="A251" s="21" t="str">
        <f>'Inventory List'!W251</f>
        <v/>
      </c>
      <c r="B251" s="47" t="str">
        <f>'Inventory List'!A251</f>
        <v/>
      </c>
      <c r="C251" s="21" t="str">
        <f>'Inventory List'!B251</f>
        <v/>
      </c>
      <c r="D251" s="21" t="str">
        <f>'Inventory List'!M251</f>
        <v/>
      </c>
      <c r="E251" s="21" t="str">
        <f>'Inventory List'!Q251</f>
        <v/>
      </c>
      <c r="F251" s="21" t="str">
        <f>'Inventory List'!V251</f>
        <v/>
      </c>
    </row>
    <row r="252">
      <c r="A252" s="21" t="str">
        <f>'Inventory List'!W252</f>
        <v/>
      </c>
      <c r="B252" s="47" t="str">
        <f>'Inventory List'!A252</f>
        <v/>
      </c>
      <c r="C252" s="21" t="str">
        <f>'Inventory List'!B252</f>
        <v/>
      </c>
      <c r="D252" s="21" t="str">
        <f>'Inventory List'!M252</f>
        <v/>
      </c>
      <c r="E252" s="21" t="str">
        <f>'Inventory List'!Q252</f>
        <v/>
      </c>
      <c r="F252" s="21" t="str">
        <f>'Inventory List'!V252</f>
        <v/>
      </c>
    </row>
    <row r="253">
      <c r="A253" s="21" t="str">
        <f>'Inventory List'!W253</f>
        <v/>
      </c>
      <c r="B253" s="47" t="str">
        <f>'Inventory List'!A253</f>
        <v/>
      </c>
      <c r="C253" s="21" t="str">
        <f>'Inventory List'!B253</f>
        <v/>
      </c>
      <c r="D253" s="21" t="str">
        <f>'Inventory List'!M253</f>
        <v/>
      </c>
      <c r="E253" s="21" t="str">
        <f>'Inventory List'!Q253</f>
        <v/>
      </c>
      <c r="F253" s="21" t="str">
        <f>'Inventory List'!V253</f>
        <v/>
      </c>
    </row>
    <row r="254">
      <c r="A254" s="21" t="str">
        <f>'Inventory List'!W254</f>
        <v/>
      </c>
      <c r="B254" s="47" t="str">
        <f>'Inventory List'!A254</f>
        <v/>
      </c>
      <c r="C254" s="21" t="str">
        <f>'Inventory List'!B254</f>
        <v/>
      </c>
      <c r="D254" s="21" t="str">
        <f>'Inventory List'!M254</f>
        <v/>
      </c>
      <c r="E254" s="21" t="str">
        <f>'Inventory List'!Q254</f>
        <v/>
      </c>
      <c r="F254" s="21" t="str">
        <f>'Inventory List'!V254</f>
        <v/>
      </c>
    </row>
    <row r="255">
      <c r="A255" s="21" t="str">
        <f>'Inventory List'!W255</f>
        <v/>
      </c>
      <c r="B255" s="47" t="str">
        <f>'Inventory List'!A255</f>
        <v/>
      </c>
      <c r="C255" s="21" t="str">
        <f>'Inventory List'!B255</f>
        <v/>
      </c>
      <c r="D255" s="21" t="str">
        <f>'Inventory List'!M255</f>
        <v/>
      </c>
      <c r="E255" s="21" t="str">
        <f>'Inventory List'!Q255</f>
        <v/>
      </c>
      <c r="F255" s="21" t="str">
        <f>'Inventory List'!V255</f>
        <v/>
      </c>
    </row>
    <row r="256">
      <c r="A256" s="21" t="str">
        <f>'Inventory List'!W256</f>
        <v/>
      </c>
      <c r="B256" s="47" t="str">
        <f>'Inventory List'!A256</f>
        <v/>
      </c>
      <c r="C256" s="21" t="str">
        <f>'Inventory List'!B256</f>
        <v/>
      </c>
      <c r="D256" s="21" t="str">
        <f>'Inventory List'!M256</f>
        <v/>
      </c>
      <c r="E256" s="21" t="str">
        <f>'Inventory List'!Q256</f>
        <v/>
      </c>
      <c r="F256" s="21" t="str">
        <f>'Inventory List'!V256</f>
        <v/>
      </c>
    </row>
    <row r="257">
      <c r="A257" s="21" t="str">
        <f>'Inventory List'!W257</f>
        <v/>
      </c>
      <c r="B257" s="47" t="str">
        <f>'Inventory List'!A257</f>
        <v/>
      </c>
      <c r="C257" s="21" t="str">
        <f>'Inventory List'!B257</f>
        <v/>
      </c>
      <c r="D257" s="21" t="str">
        <f>'Inventory List'!M257</f>
        <v/>
      </c>
      <c r="E257" s="21" t="str">
        <f>'Inventory List'!Q257</f>
        <v/>
      </c>
      <c r="F257" s="21" t="str">
        <f>'Inventory List'!V257</f>
        <v/>
      </c>
    </row>
    <row r="258">
      <c r="A258" s="21" t="str">
        <f>'Inventory List'!W258</f>
        <v/>
      </c>
      <c r="B258" s="47" t="str">
        <f>'Inventory List'!A258</f>
        <v/>
      </c>
      <c r="C258" s="21" t="str">
        <f>'Inventory List'!B258</f>
        <v/>
      </c>
      <c r="D258" s="21" t="str">
        <f>'Inventory List'!M258</f>
        <v/>
      </c>
      <c r="E258" s="21" t="str">
        <f>'Inventory List'!Q258</f>
        <v/>
      </c>
      <c r="F258" s="21" t="str">
        <f>'Inventory List'!V258</f>
        <v/>
      </c>
    </row>
    <row r="259">
      <c r="A259" s="21" t="str">
        <f>'Inventory List'!W259</f>
        <v/>
      </c>
      <c r="B259" s="47" t="str">
        <f>'Inventory List'!A259</f>
        <v/>
      </c>
      <c r="C259" s="21" t="str">
        <f>'Inventory List'!B259</f>
        <v/>
      </c>
      <c r="D259" s="21" t="str">
        <f>'Inventory List'!M259</f>
        <v/>
      </c>
      <c r="E259" s="21" t="str">
        <f>'Inventory List'!Q259</f>
        <v/>
      </c>
      <c r="F259" s="21" t="str">
        <f>'Inventory List'!V259</f>
        <v/>
      </c>
    </row>
    <row r="260">
      <c r="A260" s="21" t="str">
        <f>'Inventory List'!W260</f>
        <v/>
      </c>
      <c r="B260" s="47" t="str">
        <f>'Inventory List'!A260</f>
        <v/>
      </c>
      <c r="C260" s="21" t="str">
        <f>'Inventory List'!B260</f>
        <v/>
      </c>
      <c r="D260" s="21" t="str">
        <f>'Inventory List'!M260</f>
        <v/>
      </c>
      <c r="E260" s="21" t="str">
        <f>'Inventory List'!Q260</f>
        <v/>
      </c>
      <c r="F260" s="21" t="str">
        <f>'Inventory List'!V260</f>
        <v/>
      </c>
    </row>
    <row r="261">
      <c r="A261" s="21" t="str">
        <f>'Inventory List'!W261</f>
        <v/>
      </c>
      <c r="B261" s="47" t="str">
        <f>'Inventory List'!A261</f>
        <v/>
      </c>
      <c r="C261" s="21" t="str">
        <f>'Inventory List'!B261</f>
        <v/>
      </c>
      <c r="D261" s="21" t="str">
        <f>'Inventory List'!M261</f>
        <v/>
      </c>
      <c r="E261" s="21" t="str">
        <f>'Inventory List'!Q261</f>
        <v/>
      </c>
      <c r="F261" s="21" t="str">
        <f>'Inventory List'!V261</f>
        <v/>
      </c>
    </row>
    <row r="262">
      <c r="A262" s="21" t="str">
        <f>'Inventory List'!W262</f>
        <v/>
      </c>
      <c r="B262" s="47" t="str">
        <f>'Inventory List'!A262</f>
        <v/>
      </c>
      <c r="C262" s="21" t="str">
        <f>'Inventory List'!B262</f>
        <v/>
      </c>
      <c r="D262" s="21" t="str">
        <f>'Inventory List'!M262</f>
        <v/>
      </c>
      <c r="E262" s="21" t="str">
        <f>'Inventory List'!Q262</f>
        <v/>
      </c>
      <c r="F262" s="21" t="str">
        <f>'Inventory List'!V262</f>
        <v/>
      </c>
    </row>
    <row r="263">
      <c r="A263" s="21" t="str">
        <f>'Inventory List'!W263</f>
        <v/>
      </c>
      <c r="B263" s="47" t="str">
        <f>'Inventory List'!A263</f>
        <v/>
      </c>
      <c r="C263" s="21" t="str">
        <f>'Inventory List'!B263</f>
        <v/>
      </c>
      <c r="D263" s="21" t="str">
        <f>'Inventory List'!M263</f>
        <v/>
      </c>
      <c r="E263" s="21" t="str">
        <f>'Inventory List'!Q263</f>
        <v/>
      </c>
      <c r="F263" s="21" t="str">
        <f>'Inventory List'!V263</f>
        <v/>
      </c>
    </row>
    <row r="264">
      <c r="A264" s="21" t="str">
        <f>'Inventory List'!W264</f>
        <v/>
      </c>
      <c r="B264" s="47" t="str">
        <f>'Inventory List'!A264</f>
        <v/>
      </c>
      <c r="C264" s="21" t="str">
        <f>'Inventory List'!B264</f>
        <v/>
      </c>
      <c r="D264" s="21" t="str">
        <f>'Inventory List'!M264</f>
        <v/>
      </c>
      <c r="E264" s="21" t="str">
        <f>'Inventory List'!Q264</f>
        <v/>
      </c>
      <c r="F264" s="21" t="str">
        <f>'Inventory List'!V264</f>
        <v/>
      </c>
    </row>
    <row r="265">
      <c r="A265" s="21" t="str">
        <f>'Inventory List'!W265</f>
        <v/>
      </c>
      <c r="B265" s="47" t="str">
        <f>'Inventory List'!A265</f>
        <v/>
      </c>
      <c r="C265" s="21" t="str">
        <f>'Inventory List'!B265</f>
        <v/>
      </c>
      <c r="D265" s="21" t="str">
        <f>'Inventory List'!M265</f>
        <v/>
      </c>
      <c r="E265" s="21" t="str">
        <f>'Inventory List'!Q265</f>
        <v/>
      </c>
      <c r="F265" s="21" t="str">
        <f>'Inventory List'!V265</f>
        <v/>
      </c>
    </row>
    <row r="266">
      <c r="A266" s="21" t="str">
        <f>'Inventory List'!W266</f>
        <v/>
      </c>
      <c r="B266" s="47" t="str">
        <f>'Inventory List'!A266</f>
        <v/>
      </c>
      <c r="C266" s="21" t="str">
        <f>'Inventory List'!B266</f>
        <v/>
      </c>
      <c r="D266" s="21" t="str">
        <f>'Inventory List'!M266</f>
        <v/>
      </c>
      <c r="E266" s="21" t="str">
        <f>'Inventory List'!Q266</f>
        <v/>
      </c>
      <c r="F266" s="21" t="str">
        <f>'Inventory List'!V266</f>
        <v/>
      </c>
    </row>
    <row r="267">
      <c r="A267" s="21" t="str">
        <f>'Inventory List'!W267</f>
        <v/>
      </c>
      <c r="B267" s="47" t="str">
        <f>'Inventory List'!A267</f>
        <v/>
      </c>
      <c r="C267" s="21" t="str">
        <f>'Inventory List'!B267</f>
        <v/>
      </c>
      <c r="D267" s="21" t="str">
        <f>'Inventory List'!M267</f>
        <v/>
      </c>
      <c r="E267" s="21" t="str">
        <f>'Inventory List'!Q267</f>
        <v/>
      </c>
      <c r="F267" s="21" t="str">
        <f>'Inventory List'!V267</f>
        <v/>
      </c>
    </row>
    <row r="268">
      <c r="A268" s="21" t="str">
        <f>'Inventory List'!W268</f>
        <v/>
      </c>
      <c r="B268" s="47" t="str">
        <f>'Inventory List'!A268</f>
        <v/>
      </c>
      <c r="C268" s="21" t="str">
        <f>'Inventory List'!B268</f>
        <v/>
      </c>
      <c r="D268" s="21" t="str">
        <f>'Inventory List'!M268</f>
        <v/>
      </c>
      <c r="E268" s="21" t="str">
        <f>'Inventory List'!Q268</f>
        <v/>
      </c>
      <c r="F268" s="21" t="str">
        <f>'Inventory List'!V268</f>
        <v/>
      </c>
    </row>
    <row r="269">
      <c r="A269" s="21" t="str">
        <f>'Inventory List'!W269</f>
        <v/>
      </c>
      <c r="B269" s="47" t="str">
        <f>'Inventory List'!A269</f>
        <v/>
      </c>
      <c r="C269" s="21" t="str">
        <f>'Inventory List'!B269</f>
        <v/>
      </c>
      <c r="D269" s="21" t="str">
        <f>'Inventory List'!M269</f>
        <v/>
      </c>
      <c r="E269" s="21" t="str">
        <f>'Inventory List'!Q269</f>
        <v/>
      </c>
      <c r="F269" s="21" t="str">
        <f>'Inventory List'!V269</f>
        <v/>
      </c>
    </row>
    <row r="270">
      <c r="A270" s="21" t="str">
        <f>'Inventory List'!W270</f>
        <v/>
      </c>
      <c r="B270" s="47" t="str">
        <f>'Inventory List'!A270</f>
        <v/>
      </c>
      <c r="C270" s="21" t="str">
        <f>'Inventory List'!B270</f>
        <v/>
      </c>
      <c r="D270" s="21" t="str">
        <f>'Inventory List'!M270</f>
        <v/>
      </c>
      <c r="E270" s="21" t="str">
        <f>'Inventory List'!Q270</f>
        <v/>
      </c>
      <c r="F270" s="21" t="str">
        <f>'Inventory List'!V270</f>
        <v/>
      </c>
    </row>
    <row r="271">
      <c r="A271" s="21" t="str">
        <f>'Inventory List'!W271</f>
        <v/>
      </c>
      <c r="B271" s="47" t="str">
        <f>'Inventory List'!A271</f>
        <v/>
      </c>
      <c r="C271" s="21" t="str">
        <f>'Inventory List'!B271</f>
        <v/>
      </c>
      <c r="D271" s="21" t="str">
        <f>'Inventory List'!M271</f>
        <v/>
      </c>
      <c r="E271" s="21" t="str">
        <f>'Inventory List'!Q271</f>
        <v/>
      </c>
      <c r="F271" s="21" t="str">
        <f>'Inventory List'!V271</f>
        <v/>
      </c>
    </row>
    <row r="272">
      <c r="A272" s="21" t="str">
        <f>'Inventory List'!W272</f>
        <v/>
      </c>
      <c r="B272" s="47" t="str">
        <f>'Inventory List'!A272</f>
        <v/>
      </c>
      <c r="C272" s="21" t="str">
        <f>'Inventory List'!B272</f>
        <v/>
      </c>
      <c r="D272" s="21" t="str">
        <f>'Inventory List'!M272</f>
        <v/>
      </c>
      <c r="E272" s="21" t="str">
        <f>'Inventory List'!Q272</f>
        <v/>
      </c>
      <c r="F272" s="21" t="str">
        <f>'Inventory List'!V272</f>
        <v/>
      </c>
    </row>
    <row r="273">
      <c r="A273" s="21" t="str">
        <f>'Inventory List'!W273</f>
        <v/>
      </c>
      <c r="B273" s="47" t="str">
        <f>'Inventory List'!A273</f>
        <v/>
      </c>
      <c r="C273" s="21" t="str">
        <f>'Inventory List'!B273</f>
        <v/>
      </c>
      <c r="D273" s="21" t="str">
        <f>'Inventory List'!M273</f>
        <v/>
      </c>
      <c r="E273" s="21" t="str">
        <f>'Inventory List'!Q273</f>
        <v/>
      </c>
      <c r="F273" s="21" t="str">
        <f>'Inventory List'!V273</f>
        <v/>
      </c>
    </row>
    <row r="274">
      <c r="A274" s="21" t="str">
        <f>'Inventory List'!W274</f>
        <v/>
      </c>
      <c r="B274" s="47" t="str">
        <f>'Inventory List'!A274</f>
        <v/>
      </c>
      <c r="C274" s="21" t="str">
        <f>'Inventory List'!B274</f>
        <v/>
      </c>
      <c r="D274" s="21" t="str">
        <f>'Inventory List'!M274</f>
        <v/>
      </c>
      <c r="E274" s="21" t="str">
        <f>'Inventory List'!Q274</f>
        <v/>
      </c>
      <c r="F274" s="21" t="str">
        <f>'Inventory List'!V274</f>
        <v/>
      </c>
    </row>
    <row r="275">
      <c r="A275" s="21" t="str">
        <f>'Inventory List'!W275</f>
        <v/>
      </c>
      <c r="B275" s="47" t="str">
        <f>'Inventory List'!A275</f>
        <v/>
      </c>
      <c r="C275" s="21" t="str">
        <f>'Inventory List'!B275</f>
        <v/>
      </c>
      <c r="D275" s="21" t="str">
        <f>'Inventory List'!M275</f>
        <v/>
      </c>
      <c r="E275" s="21" t="str">
        <f>'Inventory List'!Q275</f>
        <v/>
      </c>
      <c r="F275" s="21" t="str">
        <f>'Inventory List'!V275</f>
        <v/>
      </c>
    </row>
    <row r="276">
      <c r="A276" s="21" t="str">
        <f>'Inventory List'!W276</f>
        <v/>
      </c>
      <c r="B276" s="47" t="str">
        <f>'Inventory List'!A276</f>
        <v/>
      </c>
      <c r="C276" s="21" t="str">
        <f>'Inventory List'!B276</f>
        <v/>
      </c>
      <c r="D276" s="21" t="str">
        <f>'Inventory List'!M276</f>
        <v/>
      </c>
      <c r="E276" s="21" t="str">
        <f>'Inventory List'!Q276</f>
        <v/>
      </c>
      <c r="F276" s="21" t="str">
        <f>'Inventory List'!V276</f>
        <v/>
      </c>
    </row>
    <row r="277">
      <c r="A277" s="21" t="str">
        <f>'Inventory List'!W277</f>
        <v/>
      </c>
      <c r="B277" s="47" t="str">
        <f>'Inventory List'!A277</f>
        <v/>
      </c>
      <c r="C277" s="21" t="str">
        <f>'Inventory List'!B277</f>
        <v/>
      </c>
      <c r="D277" s="21" t="str">
        <f>'Inventory List'!M277</f>
        <v/>
      </c>
      <c r="E277" s="21" t="str">
        <f>'Inventory List'!Q277</f>
        <v/>
      </c>
      <c r="F277" s="21" t="str">
        <f>'Inventory List'!V277</f>
        <v/>
      </c>
    </row>
    <row r="278">
      <c r="A278" s="21" t="str">
        <f>'Inventory List'!W278</f>
        <v/>
      </c>
      <c r="B278" s="47" t="str">
        <f>'Inventory List'!A278</f>
        <v/>
      </c>
      <c r="C278" s="21" t="str">
        <f>'Inventory List'!B278</f>
        <v/>
      </c>
      <c r="D278" s="21" t="str">
        <f>'Inventory List'!M278</f>
        <v/>
      </c>
      <c r="E278" s="21" t="str">
        <f>'Inventory List'!Q278</f>
        <v/>
      </c>
      <c r="F278" s="21" t="str">
        <f>'Inventory List'!V278</f>
        <v/>
      </c>
    </row>
    <row r="279">
      <c r="A279" s="21" t="str">
        <f>'Inventory List'!W279</f>
        <v/>
      </c>
      <c r="B279" s="47" t="str">
        <f>'Inventory List'!A279</f>
        <v/>
      </c>
      <c r="C279" s="21" t="str">
        <f>'Inventory List'!B279</f>
        <v/>
      </c>
      <c r="D279" s="21" t="str">
        <f>'Inventory List'!M279</f>
        <v/>
      </c>
      <c r="E279" s="21" t="str">
        <f>'Inventory List'!Q279</f>
        <v/>
      </c>
      <c r="F279" s="21" t="str">
        <f>'Inventory List'!V279</f>
        <v/>
      </c>
    </row>
    <row r="280">
      <c r="A280" s="21" t="str">
        <f>'Inventory List'!W280</f>
        <v/>
      </c>
      <c r="B280" s="47" t="str">
        <f>'Inventory List'!A280</f>
        <v/>
      </c>
      <c r="C280" s="21" t="str">
        <f>'Inventory List'!B280</f>
        <v/>
      </c>
      <c r="D280" s="21" t="str">
        <f>'Inventory List'!M280</f>
        <v/>
      </c>
      <c r="E280" s="21" t="str">
        <f>'Inventory List'!Q280</f>
        <v/>
      </c>
      <c r="F280" s="21" t="str">
        <f>'Inventory List'!V280</f>
        <v/>
      </c>
    </row>
    <row r="281">
      <c r="A281" s="21" t="str">
        <f>'Inventory List'!W281</f>
        <v/>
      </c>
      <c r="B281" s="47" t="str">
        <f>'Inventory List'!A281</f>
        <v/>
      </c>
      <c r="C281" s="21" t="str">
        <f>'Inventory List'!B281</f>
        <v/>
      </c>
      <c r="D281" s="21" t="str">
        <f>'Inventory List'!M281</f>
        <v/>
      </c>
      <c r="E281" s="21" t="str">
        <f>'Inventory List'!Q281</f>
        <v/>
      </c>
      <c r="F281" s="21" t="str">
        <f>'Inventory List'!V281</f>
        <v/>
      </c>
    </row>
    <row r="282">
      <c r="A282" s="21" t="str">
        <f>'Inventory List'!W282</f>
        <v/>
      </c>
      <c r="B282" s="47" t="str">
        <f>'Inventory List'!A282</f>
        <v/>
      </c>
      <c r="C282" s="21" t="str">
        <f>'Inventory List'!B282</f>
        <v/>
      </c>
      <c r="D282" s="21" t="str">
        <f>'Inventory List'!M282</f>
        <v/>
      </c>
      <c r="E282" s="21" t="str">
        <f>'Inventory List'!Q282</f>
        <v/>
      </c>
      <c r="F282" s="21" t="str">
        <f>'Inventory List'!V282</f>
        <v/>
      </c>
    </row>
    <row r="283">
      <c r="A283" s="21" t="str">
        <f>'Inventory List'!W283</f>
        <v/>
      </c>
      <c r="B283" s="47" t="str">
        <f>'Inventory List'!A283</f>
        <v/>
      </c>
      <c r="C283" s="21" t="str">
        <f>'Inventory List'!B283</f>
        <v/>
      </c>
      <c r="D283" s="21" t="str">
        <f>'Inventory List'!M283</f>
        <v/>
      </c>
      <c r="E283" s="21" t="str">
        <f>'Inventory List'!Q283</f>
        <v/>
      </c>
      <c r="F283" s="21" t="str">
        <f>'Inventory List'!V283</f>
        <v/>
      </c>
    </row>
    <row r="284">
      <c r="A284" s="21" t="str">
        <f>'Inventory List'!W284</f>
        <v/>
      </c>
      <c r="B284" s="47" t="str">
        <f>'Inventory List'!A284</f>
        <v/>
      </c>
      <c r="C284" s="21" t="str">
        <f>'Inventory List'!B284</f>
        <v/>
      </c>
      <c r="D284" s="21" t="str">
        <f>'Inventory List'!M284</f>
        <v/>
      </c>
      <c r="E284" s="21" t="str">
        <f>'Inventory List'!Q284</f>
        <v/>
      </c>
      <c r="F284" s="21" t="str">
        <f>'Inventory List'!V284</f>
        <v/>
      </c>
    </row>
    <row r="285">
      <c r="A285" s="21" t="str">
        <f>'Inventory List'!W285</f>
        <v/>
      </c>
      <c r="B285" s="47" t="str">
        <f>'Inventory List'!A285</f>
        <v/>
      </c>
      <c r="C285" s="21" t="str">
        <f>'Inventory List'!B285</f>
        <v/>
      </c>
      <c r="D285" s="21" t="str">
        <f>'Inventory List'!M285</f>
        <v/>
      </c>
      <c r="E285" s="21" t="str">
        <f>'Inventory List'!Q285</f>
        <v/>
      </c>
      <c r="F285" s="21" t="str">
        <f>'Inventory List'!V285</f>
        <v/>
      </c>
    </row>
    <row r="286">
      <c r="A286" s="21" t="str">
        <f>'Inventory List'!W286</f>
        <v/>
      </c>
      <c r="B286" s="47" t="str">
        <f>'Inventory List'!A286</f>
        <v/>
      </c>
      <c r="C286" s="21" t="str">
        <f>'Inventory List'!B286</f>
        <v/>
      </c>
      <c r="D286" s="21" t="str">
        <f>'Inventory List'!M286</f>
        <v/>
      </c>
      <c r="E286" s="21" t="str">
        <f>'Inventory List'!Q286</f>
        <v/>
      </c>
      <c r="F286" s="21" t="str">
        <f>'Inventory List'!V286</f>
        <v/>
      </c>
    </row>
    <row r="287">
      <c r="A287" s="21" t="str">
        <f>'Inventory List'!W287</f>
        <v/>
      </c>
      <c r="B287" s="47" t="str">
        <f>'Inventory List'!A287</f>
        <v/>
      </c>
      <c r="C287" s="21" t="str">
        <f>'Inventory List'!B287</f>
        <v/>
      </c>
      <c r="D287" s="21" t="str">
        <f>'Inventory List'!M287</f>
        <v/>
      </c>
      <c r="E287" s="21" t="str">
        <f>'Inventory List'!Q287</f>
        <v/>
      </c>
      <c r="F287" s="21" t="str">
        <f>'Inventory List'!V287</f>
        <v/>
      </c>
    </row>
    <row r="288">
      <c r="A288" s="21" t="str">
        <f>'Inventory List'!W288</f>
        <v/>
      </c>
      <c r="B288" s="47" t="str">
        <f>'Inventory List'!A288</f>
        <v/>
      </c>
      <c r="C288" s="21" t="str">
        <f>'Inventory List'!B288</f>
        <v/>
      </c>
      <c r="D288" s="21" t="str">
        <f>'Inventory List'!M288</f>
        <v/>
      </c>
      <c r="E288" s="21" t="str">
        <f>'Inventory List'!Q288</f>
        <v/>
      </c>
      <c r="F288" s="21" t="str">
        <f>'Inventory List'!V288</f>
        <v/>
      </c>
    </row>
    <row r="289">
      <c r="A289" s="21" t="str">
        <f>'Inventory List'!W289</f>
        <v/>
      </c>
      <c r="B289" s="47" t="str">
        <f>'Inventory List'!A289</f>
        <v/>
      </c>
      <c r="C289" s="21" t="str">
        <f>'Inventory List'!B289</f>
        <v/>
      </c>
      <c r="D289" s="21" t="str">
        <f>'Inventory List'!M289</f>
        <v/>
      </c>
      <c r="E289" s="21" t="str">
        <f>'Inventory List'!Q289</f>
        <v/>
      </c>
      <c r="F289" s="21" t="str">
        <f>'Inventory List'!V289</f>
        <v/>
      </c>
    </row>
    <row r="290">
      <c r="A290" s="21" t="str">
        <f>'Inventory List'!W290</f>
        <v/>
      </c>
      <c r="B290" s="47" t="str">
        <f>'Inventory List'!A290</f>
        <v/>
      </c>
      <c r="C290" s="21" t="str">
        <f>'Inventory List'!B290</f>
        <v/>
      </c>
      <c r="D290" s="21" t="str">
        <f>'Inventory List'!M290</f>
        <v/>
      </c>
      <c r="E290" s="21" t="str">
        <f>'Inventory List'!Q290</f>
        <v/>
      </c>
      <c r="F290" s="21" t="str">
        <f>'Inventory List'!V290</f>
        <v/>
      </c>
    </row>
    <row r="291">
      <c r="A291" s="21" t="str">
        <f>'Inventory List'!W291</f>
        <v/>
      </c>
      <c r="B291" s="47" t="str">
        <f>'Inventory List'!A291</f>
        <v/>
      </c>
      <c r="C291" s="21" t="str">
        <f>'Inventory List'!B291</f>
        <v/>
      </c>
      <c r="D291" s="21" t="str">
        <f>'Inventory List'!M291</f>
        <v/>
      </c>
      <c r="E291" s="21" t="str">
        <f>'Inventory List'!Q291</f>
        <v/>
      </c>
      <c r="F291" s="21" t="str">
        <f>'Inventory List'!V291</f>
        <v/>
      </c>
    </row>
    <row r="292">
      <c r="A292" s="21" t="str">
        <f>'Inventory List'!W292</f>
        <v/>
      </c>
      <c r="B292" s="47" t="str">
        <f>'Inventory List'!A292</f>
        <v/>
      </c>
      <c r="C292" s="21" t="str">
        <f>'Inventory List'!B292</f>
        <v/>
      </c>
      <c r="D292" s="21" t="str">
        <f>'Inventory List'!M292</f>
        <v/>
      </c>
      <c r="E292" s="21" t="str">
        <f>'Inventory List'!Q292</f>
        <v/>
      </c>
      <c r="F292" s="21" t="str">
        <f>'Inventory List'!V292</f>
        <v/>
      </c>
    </row>
    <row r="293">
      <c r="A293" s="21" t="str">
        <f>'Inventory List'!W293</f>
        <v/>
      </c>
      <c r="B293" s="47" t="str">
        <f>'Inventory List'!A293</f>
        <v/>
      </c>
      <c r="C293" s="21" t="str">
        <f>'Inventory List'!B293</f>
        <v/>
      </c>
      <c r="D293" s="21" t="str">
        <f>'Inventory List'!M293</f>
        <v/>
      </c>
      <c r="E293" s="21" t="str">
        <f>'Inventory List'!Q293</f>
        <v/>
      </c>
      <c r="F293" s="21" t="str">
        <f>'Inventory List'!V293</f>
        <v/>
      </c>
    </row>
    <row r="294">
      <c r="A294" s="21" t="str">
        <f>'Inventory List'!W294</f>
        <v/>
      </c>
      <c r="B294" s="47" t="str">
        <f>'Inventory List'!A294</f>
        <v/>
      </c>
      <c r="C294" s="21" t="str">
        <f>'Inventory List'!B294</f>
        <v/>
      </c>
      <c r="D294" s="21" t="str">
        <f>'Inventory List'!M294</f>
        <v/>
      </c>
      <c r="E294" s="21" t="str">
        <f>'Inventory List'!Q294</f>
        <v/>
      </c>
      <c r="F294" s="21" t="str">
        <f>'Inventory List'!V294</f>
        <v/>
      </c>
    </row>
    <row r="295">
      <c r="A295" s="21" t="str">
        <f>'Inventory List'!W295</f>
        <v/>
      </c>
      <c r="B295" s="47" t="str">
        <f>'Inventory List'!A295</f>
        <v/>
      </c>
      <c r="C295" s="21" t="str">
        <f>'Inventory List'!B295</f>
        <v/>
      </c>
      <c r="D295" s="21" t="str">
        <f>'Inventory List'!M295</f>
        <v/>
      </c>
      <c r="E295" s="21" t="str">
        <f>'Inventory List'!Q295</f>
        <v/>
      </c>
      <c r="F295" s="21" t="str">
        <f>'Inventory List'!V295</f>
        <v/>
      </c>
    </row>
    <row r="296">
      <c r="A296" s="21" t="str">
        <f>'Inventory List'!W296</f>
        <v/>
      </c>
      <c r="B296" s="47" t="str">
        <f>'Inventory List'!A296</f>
        <v/>
      </c>
      <c r="C296" s="21" t="str">
        <f>'Inventory List'!B296</f>
        <v/>
      </c>
      <c r="D296" s="21" t="str">
        <f>'Inventory List'!M296</f>
        <v/>
      </c>
      <c r="E296" s="21" t="str">
        <f>'Inventory List'!Q296</f>
        <v/>
      </c>
      <c r="F296" s="21" t="str">
        <f>'Inventory List'!V296</f>
        <v/>
      </c>
    </row>
    <row r="297">
      <c r="A297" s="21" t="str">
        <f>'Inventory List'!W297</f>
        <v/>
      </c>
      <c r="B297" s="47" t="str">
        <f>'Inventory List'!A297</f>
        <v/>
      </c>
      <c r="C297" s="21" t="str">
        <f>'Inventory List'!B297</f>
        <v/>
      </c>
      <c r="D297" s="21" t="str">
        <f>'Inventory List'!M297</f>
        <v/>
      </c>
      <c r="E297" s="21" t="str">
        <f>'Inventory List'!Q297</f>
        <v/>
      </c>
      <c r="F297" s="21" t="str">
        <f>'Inventory List'!V297</f>
        <v/>
      </c>
    </row>
    <row r="298">
      <c r="A298" s="21" t="str">
        <f>'Inventory List'!W298</f>
        <v/>
      </c>
      <c r="B298" s="47" t="str">
        <f>'Inventory List'!A298</f>
        <v/>
      </c>
      <c r="C298" s="21" t="str">
        <f>'Inventory List'!B298</f>
        <v/>
      </c>
      <c r="D298" s="21" t="str">
        <f>'Inventory List'!M298</f>
        <v/>
      </c>
      <c r="E298" s="21" t="str">
        <f>'Inventory List'!Q298</f>
        <v/>
      </c>
      <c r="F298" s="21" t="str">
        <f>'Inventory List'!V298</f>
        <v/>
      </c>
    </row>
    <row r="299">
      <c r="A299" s="21" t="str">
        <f>'Inventory List'!W299</f>
        <v/>
      </c>
      <c r="B299" s="47" t="str">
        <f>'Inventory List'!A299</f>
        <v/>
      </c>
      <c r="C299" s="21" t="str">
        <f>'Inventory List'!B299</f>
        <v/>
      </c>
      <c r="D299" s="21" t="str">
        <f>'Inventory List'!M299</f>
        <v/>
      </c>
      <c r="E299" s="21" t="str">
        <f>'Inventory List'!Q299</f>
        <v/>
      </c>
      <c r="F299" s="21" t="str">
        <f>'Inventory List'!V299</f>
        <v/>
      </c>
    </row>
    <row r="300">
      <c r="A300" s="21" t="str">
        <f>'Inventory List'!W300</f>
        <v/>
      </c>
      <c r="B300" s="47" t="str">
        <f>'Inventory List'!A300</f>
        <v/>
      </c>
      <c r="C300" s="21" t="str">
        <f>'Inventory List'!B300</f>
        <v/>
      </c>
      <c r="D300" s="21" t="str">
        <f>'Inventory List'!M300</f>
        <v/>
      </c>
      <c r="E300" s="21" t="str">
        <f>'Inventory List'!Q300</f>
        <v/>
      </c>
      <c r="F300" s="21" t="str">
        <f>'Inventory List'!V300</f>
        <v/>
      </c>
    </row>
    <row r="301">
      <c r="A301" s="21" t="str">
        <f>'Inventory List'!W301</f>
        <v/>
      </c>
      <c r="B301" s="47" t="str">
        <f>'Inventory List'!A301</f>
        <v/>
      </c>
      <c r="C301" s="21" t="str">
        <f>'Inventory List'!B301</f>
        <v/>
      </c>
      <c r="D301" s="21" t="str">
        <f>'Inventory List'!M301</f>
        <v/>
      </c>
      <c r="E301" s="21" t="str">
        <f>'Inventory List'!Q301</f>
        <v/>
      </c>
      <c r="F301" s="21" t="str">
        <f>'Inventory List'!V301</f>
        <v/>
      </c>
    </row>
    <row r="302">
      <c r="A302" s="21" t="str">
        <f>'Inventory List'!W302</f>
        <v/>
      </c>
      <c r="B302" s="47" t="str">
        <f>'Inventory List'!A302</f>
        <v/>
      </c>
      <c r="C302" s="21" t="str">
        <f>'Inventory List'!B302</f>
        <v/>
      </c>
      <c r="D302" s="21" t="str">
        <f>'Inventory List'!M302</f>
        <v/>
      </c>
      <c r="E302" s="21" t="str">
        <f>'Inventory List'!Q302</f>
        <v/>
      </c>
      <c r="F302" s="21" t="str">
        <f>'Inventory List'!V302</f>
        <v/>
      </c>
    </row>
    <row r="303">
      <c r="A303" s="21" t="str">
        <f>'Inventory List'!W303</f>
        <v/>
      </c>
      <c r="B303" s="47" t="str">
        <f>'Inventory List'!A303</f>
        <v/>
      </c>
      <c r="C303" s="21" t="str">
        <f>'Inventory List'!B303</f>
        <v/>
      </c>
      <c r="D303" s="21" t="str">
        <f>'Inventory List'!M303</f>
        <v/>
      </c>
      <c r="E303" s="21" t="str">
        <f>'Inventory List'!Q303</f>
        <v/>
      </c>
      <c r="F303" s="21" t="str">
        <f>'Inventory List'!V303</f>
        <v/>
      </c>
    </row>
    <row r="304">
      <c r="A304" s="21" t="str">
        <f>'Inventory List'!W304</f>
        <v/>
      </c>
      <c r="B304" s="47" t="str">
        <f>'Inventory List'!A304</f>
        <v/>
      </c>
      <c r="C304" s="21" t="str">
        <f>'Inventory List'!B304</f>
        <v/>
      </c>
      <c r="D304" s="21" t="str">
        <f>'Inventory List'!M304</f>
        <v/>
      </c>
      <c r="E304" s="21" t="str">
        <f>'Inventory List'!Q304</f>
        <v/>
      </c>
      <c r="F304" s="21" t="str">
        <f>'Inventory List'!V304</f>
        <v/>
      </c>
    </row>
    <row r="305">
      <c r="A305" s="21" t="str">
        <f>'Inventory List'!W305</f>
        <v/>
      </c>
      <c r="B305" s="47" t="str">
        <f>'Inventory List'!A305</f>
        <v/>
      </c>
      <c r="C305" s="21" t="str">
        <f>'Inventory List'!B305</f>
        <v/>
      </c>
      <c r="D305" s="21" t="str">
        <f>'Inventory List'!M305</f>
        <v/>
      </c>
      <c r="E305" s="21" t="str">
        <f>'Inventory List'!Q305</f>
        <v/>
      </c>
      <c r="F305" s="21" t="str">
        <f>'Inventory List'!V305</f>
        <v/>
      </c>
    </row>
    <row r="306">
      <c r="A306" s="21" t="str">
        <f>'Inventory List'!W306</f>
        <v/>
      </c>
      <c r="B306" s="47" t="str">
        <f>'Inventory List'!A306</f>
        <v/>
      </c>
      <c r="C306" s="21" t="str">
        <f>'Inventory List'!B306</f>
        <v/>
      </c>
      <c r="D306" s="21" t="str">
        <f>'Inventory List'!M306</f>
        <v/>
      </c>
      <c r="E306" s="21" t="str">
        <f>'Inventory List'!Q306</f>
        <v/>
      </c>
      <c r="F306" s="21" t="str">
        <f>'Inventory List'!V306</f>
        <v/>
      </c>
    </row>
    <row r="307">
      <c r="A307" s="21" t="str">
        <f>'Inventory List'!W307</f>
        <v/>
      </c>
      <c r="B307" s="47" t="str">
        <f>'Inventory List'!A307</f>
        <v/>
      </c>
      <c r="C307" s="21" t="str">
        <f>'Inventory List'!B307</f>
        <v/>
      </c>
      <c r="D307" s="21" t="str">
        <f>'Inventory List'!M307</f>
        <v/>
      </c>
      <c r="E307" s="21" t="str">
        <f>'Inventory List'!Q307</f>
        <v/>
      </c>
      <c r="F307" s="21" t="str">
        <f>'Inventory List'!V307</f>
        <v/>
      </c>
    </row>
    <row r="308">
      <c r="A308" s="21" t="str">
        <f>'Inventory List'!W308</f>
        <v/>
      </c>
      <c r="B308" s="47" t="str">
        <f>'Inventory List'!A308</f>
        <v/>
      </c>
      <c r="C308" s="21" t="str">
        <f>'Inventory List'!B308</f>
        <v/>
      </c>
      <c r="D308" s="21" t="str">
        <f>'Inventory List'!M308</f>
        <v/>
      </c>
      <c r="E308" s="21" t="str">
        <f>'Inventory List'!Q308</f>
        <v/>
      </c>
      <c r="F308" s="21" t="str">
        <f>'Inventory List'!V308</f>
        <v/>
      </c>
    </row>
    <row r="309">
      <c r="A309" s="21" t="str">
        <f>'Inventory List'!W309</f>
        <v/>
      </c>
      <c r="B309" s="47" t="str">
        <f>'Inventory List'!A309</f>
        <v/>
      </c>
      <c r="C309" s="21" t="str">
        <f>'Inventory List'!B309</f>
        <v/>
      </c>
      <c r="D309" s="21" t="str">
        <f>'Inventory List'!M309</f>
        <v/>
      </c>
      <c r="E309" s="21" t="str">
        <f>'Inventory List'!Q309</f>
        <v/>
      </c>
      <c r="F309" s="21" t="str">
        <f>'Inventory List'!V309</f>
        <v/>
      </c>
    </row>
    <row r="310">
      <c r="A310" s="21" t="str">
        <f>'Inventory List'!W310</f>
        <v/>
      </c>
      <c r="B310" s="47" t="str">
        <f>'Inventory List'!A310</f>
        <v/>
      </c>
      <c r="C310" s="21" t="str">
        <f>'Inventory List'!B310</f>
        <v/>
      </c>
      <c r="D310" s="21" t="str">
        <f>'Inventory List'!M310</f>
        <v/>
      </c>
      <c r="E310" s="21" t="str">
        <f>'Inventory List'!Q310</f>
        <v/>
      </c>
      <c r="F310" s="21" t="str">
        <f>'Inventory List'!V310</f>
        <v/>
      </c>
    </row>
    <row r="311">
      <c r="A311" s="21" t="str">
        <f>'Inventory List'!W311</f>
        <v/>
      </c>
      <c r="B311" s="47" t="str">
        <f>'Inventory List'!A311</f>
        <v/>
      </c>
      <c r="C311" s="21" t="str">
        <f>'Inventory List'!B311</f>
        <v/>
      </c>
      <c r="D311" s="21" t="str">
        <f>'Inventory List'!M311</f>
        <v/>
      </c>
      <c r="E311" s="21" t="str">
        <f>'Inventory List'!Q311</f>
        <v/>
      </c>
      <c r="F311" s="21" t="str">
        <f>'Inventory List'!V311</f>
        <v/>
      </c>
    </row>
    <row r="312">
      <c r="A312" s="21" t="str">
        <f>'Inventory List'!W312</f>
        <v/>
      </c>
      <c r="B312" s="47" t="str">
        <f>'Inventory List'!A312</f>
        <v/>
      </c>
      <c r="C312" s="21" t="str">
        <f>'Inventory List'!B312</f>
        <v/>
      </c>
      <c r="D312" s="21" t="str">
        <f>'Inventory List'!M312</f>
        <v/>
      </c>
      <c r="E312" s="21" t="str">
        <f>'Inventory List'!Q312</f>
        <v/>
      </c>
      <c r="F312" s="21" t="str">
        <f>'Inventory List'!V312</f>
        <v/>
      </c>
    </row>
    <row r="313">
      <c r="A313" s="21" t="str">
        <f>'Inventory List'!W313</f>
        <v/>
      </c>
      <c r="B313" s="47" t="str">
        <f>'Inventory List'!A313</f>
        <v/>
      </c>
      <c r="C313" s="21" t="str">
        <f>'Inventory List'!B313</f>
        <v/>
      </c>
      <c r="D313" s="21" t="str">
        <f>'Inventory List'!M313</f>
        <v/>
      </c>
      <c r="E313" s="21" t="str">
        <f>'Inventory List'!Q313</f>
        <v/>
      </c>
      <c r="F313" s="21" t="str">
        <f>'Inventory List'!V313</f>
        <v/>
      </c>
    </row>
    <row r="314">
      <c r="A314" s="21" t="str">
        <f>'Inventory List'!W314</f>
        <v/>
      </c>
      <c r="B314" s="47" t="str">
        <f>'Inventory List'!A314</f>
        <v/>
      </c>
      <c r="C314" s="21" t="str">
        <f>'Inventory List'!B314</f>
        <v/>
      </c>
      <c r="D314" s="21" t="str">
        <f>'Inventory List'!M314</f>
        <v/>
      </c>
      <c r="E314" s="21" t="str">
        <f>'Inventory List'!Q314</f>
        <v/>
      </c>
      <c r="F314" s="21" t="str">
        <f>'Inventory List'!V314</f>
        <v/>
      </c>
    </row>
    <row r="315">
      <c r="A315" s="21" t="str">
        <f>'Inventory List'!W315</f>
        <v/>
      </c>
      <c r="B315" s="47" t="str">
        <f>'Inventory List'!A315</f>
        <v/>
      </c>
      <c r="C315" s="21" t="str">
        <f>'Inventory List'!B315</f>
        <v/>
      </c>
      <c r="D315" s="21" t="str">
        <f>'Inventory List'!M315</f>
        <v/>
      </c>
      <c r="E315" s="21" t="str">
        <f>'Inventory List'!Q315</f>
        <v/>
      </c>
      <c r="F315" s="21" t="str">
        <f>'Inventory List'!V315</f>
        <v/>
      </c>
    </row>
    <row r="316">
      <c r="A316" s="21" t="str">
        <f>'Inventory List'!W316</f>
        <v/>
      </c>
      <c r="B316" s="47" t="str">
        <f>'Inventory List'!A316</f>
        <v/>
      </c>
      <c r="C316" s="21" t="str">
        <f>'Inventory List'!B316</f>
        <v/>
      </c>
      <c r="D316" s="21" t="str">
        <f>'Inventory List'!M316</f>
        <v/>
      </c>
      <c r="E316" s="21" t="str">
        <f>'Inventory List'!Q316</f>
        <v/>
      </c>
      <c r="F316" s="21" t="str">
        <f>'Inventory List'!V316</f>
        <v/>
      </c>
    </row>
    <row r="317">
      <c r="A317" s="21" t="str">
        <f>'Inventory List'!W317</f>
        <v/>
      </c>
      <c r="B317" s="47" t="str">
        <f>'Inventory List'!A317</f>
        <v/>
      </c>
      <c r="C317" s="21" t="str">
        <f>'Inventory List'!B317</f>
        <v/>
      </c>
      <c r="D317" s="21" t="str">
        <f>'Inventory List'!M317</f>
        <v/>
      </c>
      <c r="E317" s="21" t="str">
        <f>'Inventory List'!Q317</f>
        <v/>
      </c>
      <c r="F317" s="21" t="str">
        <f>'Inventory List'!V317</f>
        <v/>
      </c>
    </row>
    <row r="318">
      <c r="A318" s="21" t="str">
        <f>'Inventory List'!W318</f>
        <v/>
      </c>
      <c r="B318" s="47" t="str">
        <f>'Inventory List'!A318</f>
        <v/>
      </c>
      <c r="C318" s="21" t="str">
        <f>'Inventory List'!B318</f>
        <v/>
      </c>
      <c r="D318" s="21" t="str">
        <f>'Inventory List'!M318</f>
        <v/>
      </c>
      <c r="E318" s="21" t="str">
        <f>'Inventory List'!Q318</f>
        <v/>
      </c>
      <c r="F318" s="21" t="str">
        <f>'Inventory List'!V318</f>
        <v/>
      </c>
    </row>
    <row r="319">
      <c r="A319" s="21" t="str">
        <f>'Inventory List'!W319</f>
        <v/>
      </c>
      <c r="B319" s="47" t="str">
        <f>'Inventory List'!A319</f>
        <v/>
      </c>
      <c r="C319" s="21" t="str">
        <f>'Inventory List'!B319</f>
        <v/>
      </c>
      <c r="D319" s="21" t="str">
        <f>'Inventory List'!M319</f>
        <v/>
      </c>
      <c r="E319" s="21" t="str">
        <f>'Inventory List'!Q319</f>
        <v/>
      </c>
      <c r="F319" s="21" t="str">
        <f>'Inventory List'!V319</f>
        <v/>
      </c>
    </row>
    <row r="320">
      <c r="A320" s="21" t="str">
        <f>'Inventory List'!W320</f>
        <v/>
      </c>
      <c r="B320" s="47" t="str">
        <f>'Inventory List'!A320</f>
        <v/>
      </c>
      <c r="C320" s="21" t="str">
        <f>'Inventory List'!B320</f>
        <v/>
      </c>
      <c r="D320" s="21" t="str">
        <f>'Inventory List'!M320</f>
        <v/>
      </c>
      <c r="E320" s="21" t="str">
        <f>'Inventory List'!Q320</f>
        <v/>
      </c>
      <c r="F320" s="21" t="str">
        <f>'Inventory List'!V320</f>
        <v/>
      </c>
    </row>
    <row r="321">
      <c r="A321" s="21" t="str">
        <f>'Inventory List'!W321</f>
        <v/>
      </c>
      <c r="B321" s="47" t="str">
        <f>'Inventory List'!A321</f>
        <v/>
      </c>
      <c r="C321" s="21" t="str">
        <f>'Inventory List'!B321</f>
        <v/>
      </c>
      <c r="D321" s="21" t="str">
        <f>'Inventory List'!M321</f>
        <v/>
      </c>
      <c r="E321" s="21" t="str">
        <f>'Inventory List'!Q321</f>
        <v/>
      </c>
      <c r="F321" s="21" t="str">
        <f>'Inventory List'!V321</f>
        <v/>
      </c>
    </row>
    <row r="322">
      <c r="A322" s="21" t="str">
        <f>'Inventory List'!W322</f>
        <v/>
      </c>
      <c r="B322" s="47" t="str">
        <f>'Inventory List'!A322</f>
        <v/>
      </c>
      <c r="C322" s="21" t="str">
        <f>'Inventory List'!B322</f>
        <v/>
      </c>
      <c r="D322" s="21" t="str">
        <f>'Inventory List'!M322</f>
        <v/>
      </c>
      <c r="E322" s="21" t="str">
        <f>'Inventory List'!Q322</f>
        <v/>
      </c>
      <c r="F322" s="21" t="str">
        <f>'Inventory List'!V322</f>
        <v/>
      </c>
    </row>
    <row r="323">
      <c r="A323" s="21" t="str">
        <f>'Inventory List'!W323</f>
        <v/>
      </c>
      <c r="B323" s="47" t="str">
        <f>'Inventory List'!A323</f>
        <v/>
      </c>
      <c r="C323" s="21" t="str">
        <f>'Inventory List'!B323</f>
        <v/>
      </c>
      <c r="D323" s="21" t="str">
        <f>'Inventory List'!M323</f>
        <v/>
      </c>
      <c r="E323" s="21" t="str">
        <f>'Inventory List'!Q323</f>
        <v/>
      </c>
      <c r="F323" s="21" t="str">
        <f>'Inventory List'!V323</f>
        <v/>
      </c>
    </row>
    <row r="324">
      <c r="A324" s="21" t="str">
        <f>'Inventory List'!W324</f>
        <v/>
      </c>
      <c r="B324" s="47" t="str">
        <f>'Inventory List'!A324</f>
        <v/>
      </c>
      <c r="C324" s="21" t="str">
        <f>'Inventory List'!B324</f>
        <v/>
      </c>
      <c r="D324" s="21" t="str">
        <f>'Inventory List'!M324</f>
        <v/>
      </c>
      <c r="E324" s="21" t="str">
        <f>'Inventory List'!Q324</f>
        <v/>
      </c>
      <c r="F324" s="21" t="str">
        <f>'Inventory List'!V324</f>
        <v/>
      </c>
    </row>
    <row r="325">
      <c r="A325" s="21" t="str">
        <f>'Inventory List'!W325</f>
        <v/>
      </c>
      <c r="B325" s="47" t="str">
        <f>'Inventory List'!A325</f>
        <v/>
      </c>
      <c r="C325" s="21" t="str">
        <f>'Inventory List'!B325</f>
        <v/>
      </c>
      <c r="D325" s="21" t="str">
        <f>'Inventory List'!M325</f>
        <v/>
      </c>
      <c r="E325" s="21" t="str">
        <f>'Inventory List'!Q325</f>
        <v/>
      </c>
      <c r="F325" s="21" t="str">
        <f>'Inventory List'!V325</f>
        <v/>
      </c>
    </row>
    <row r="326">
      <c r="A326" s="21" t="str">
        <f>'Inventory List'!W326</f>
        <v/>
      </c>
      <c r="B326" s="47" t="str">
        <f>'Inventory List'!A326</f>
        <v/>
      </c>
      <c r="C326" s="21" t="str">
        <f>'Inventory List'!B326</f>
        <v/>
      </c>
      <c r="D326" s="21" t="str">
        <f>'Inventory List'!M326</f>
        <v/>
      </c>
      <c r="E326" s="21" t="str">
        <f>'Inventory List'!Q326</f>
        <v/>
      </c>
      <c r="F326" s="21" t="str">
        <f>'Inventory List'!V326</f>
        <v/>
      </c>
    </row>
    <row r="327">
      <c r="A327" s="21" t="str">
        <f>'Inventory List'!W327</f>
        <v/>
      </c>
      <c r="B327" s="47" t="str">
        <f>'Inventory List'!A327</f>
        <v/>
      </c>
      <c r="C327" s="21" t="str">
        <f>'Inventory List'!B327</f>
        <v/>
      </c>
      <c r="D327" s="21" t="str">
        <f>'Inventory List'!M327</f>
        <v/>
      </c>
      <c r="E327" s="21" t="str">
        <f>'Inventory List'!Q327</f>
        <v/>
      </c>
      <c r="F327" s="21" t="str">
        <f>'Inventory List'!V327</f>
        <v/>
      </c>
    </row>
    <row r="328">
      <c r="A328" s="21" t="str">
        <f>'Inventory List'!W328</f>
        <v/>
      </c>
      <c r="B328" s="47" t="str">
        <f>'Inventory List'!A328</f>
        <v/>
      </c>
      <c r="C328" s="21" t="str">
        <f>'Inventory List'!B328</f>
        <v/>
      </c>
      <c r="D328" s="21" t="str">
        <f>'Inventory List'!M328</f>
        <v/>
      </c>
      <c r="E328" s="21" t="str">
        <f>'Inventory List'!Q328</f>
        <v/>
      </c>
      <c r="F328" s="21" t="str">
        <f>'Inventory List'!V328</f>
        <v/>
      </c>
    </row>
    <row r="329">
      <c r="A329" s="21" t="str">
        <f>'Inventory List'!W329</f>
        <v/>
      </c>
      <c r="B329" s="47" t="str">
        <f>'Inventory List'!A329</f>
        <v/>
      </c>
      <c r="C329" s="21" t="str">
        <f>'Inventory List'!B329</f>
        <v/>
      </c>
      <c r="D329" s="21" t="str">
        <f>'Inventory List'!M329</f>
        <v/>
      </c>
      <c r="E329" s="21" t="str">
        <f>'Inventory List'!Q329</f>
        <v/>
      </c>
      <c r="F329" s="21" t="str">
        <f>'Inventory List'!V329</f>
        <v/>
      </c>
    </row>
    <row r="330">
      <c r="A330" s="21" t="str">
        <f>'Inventory List'!W330</f>
        <v/>
      </c>
      <c r="B330" s="47" t="str">
        <f>'Inventory List'!A330</f>
        <v/>
      </c>
      <c r="C330" s="21" t="str">
        <f>'Inventory List'!B330</f>
        <v/>
      </c>
      <c r="D330" s="21" t="str">
        <f>'Inventory List'!M330</f>
        <v/>
      </c>
      <c r="E330" s="21" t="str">
        <f>'Inventory List'!Q330</f>
        <v/>
      </c>
      <c r="F330" s="21" t="str">
        <f>'Inventory List'!V330</f>
        <v/>
      </c>
    </row>
    <row r="331">
      <c r="A331" s="21" t="str">
        <f>'Inventory List'!W331</f>
        <v/>
      </c>
      <c r="B331" s="47" t="str">
        <f>'Inventory List'!A331</f>
        <v/>
      </c>
      <c r="C331" s="21" t="str">
        <f>'Inventory List'!B331</f>
        <v/>
      </c>
      <c r="D331" s="21" t="str">
        <f>'Inventory List'!M331</f>
        <v/>
      </c>
      <c r="E331" s="21" t="str">
        <f>'Inventory List'!Q331</f>
        <v/>
      </c>
      <c r="F331" s="21" t="str">
        <f>'Inventory List'!V331</f>
        <v/>
      </c>
    </row>
    <row r="332">
      <c r="A332" s="21" t="str">
        <f>'Inventory List'!W332</f>
        <v/>
      </c>
      <c r="B332" s="47" t="str">
        <f>'Inventory List'!A332</f>
        <v/>
      </c>
      <c r="C332" s="21" t="str">
        <f>'Inventory List'!B332</f>
        <v/>
      </c>
      <c r="D332" s="21" t="str">
        <f>'Inventory List'!M332</f>
        <v/>
      </c>
      <c r="E332" s="21" t="str">
        <f>'Inventory List'!Q332</f>
        <v/>
      </c>
      <c r="F332" s="21" t="str">
        <f>'Inventory List'!V332</f>
        <v/>
      </c>
    </row>
    <row r="333">
      <c r="A333" s="21" t="str">
        <f>'Inventory List'!W333</f>
        <v/>
      </c>
      <c r="B333" s="47" t="str">
        <f>'Inventory List'!A333</f>
        <v/>
      </c>
      <c r="C333" s="21" t="str">
        <f>'Inventory List'!B333</f>
        <v/>
      </c>
      <c r="D333" s="21" t="str">
        <f>'Inventory List'!M333</f>
        <v/>
      </c>
      <c r="E333" s="21" t="str">
        <f>'Inventory List'!Q333</f>
        <v/>
      </c>
      <c r="F333" s="21" t="str">
        <f>'Inventory List'!V333</f>
        <v/>
      </c>
    </row>
    <row r="334">
      <c r="A334" s="21" t="str">
        <f>'Inventory List'!W334</f>
        <v/>
      </c>
      <c r="B334" s="47" t="str">
        <f>'Inventory List'!A334</f>
        <v/>
      </c>
      <c r="C334" s="21" t="str">
        <f>'Inventory List'!B334</f>
        <v/>
      </c>
      <c r="D334" s="21" t="str">
        <f>'Inventory List'!M334</f>
        <v/>
      </c>
      <c r="E334" s="21" t="str">
        <f>'Inventory List'!Q334</f>
        <v/>
      </c>
      <c r="F334" s="21" t="str">
        <f>'Inventory List'!V334</f>
        <v/>
      </c>
    </row>
    <row r="335">
      <c r="A335" s="21" t="str">
        <f>'Inventory List'!W335</f>
        <v/>
      </c>
      <c r="B335" s="47" t="str">
        <f>'Inventory List'!A335</f>
        <v/>
      </c>
      <c r="C335" s="21" t="str">
        <f>'Inventory List'!B335</f>
        <v/>
      </c>
      <c r="D335" s="21" t="str">
        <f>'Inventory List'!M335</f>
        <v/>
      </c>
      <c r="E335" s="21" t="str">
        <f>'Inventory List'!Q335</f>
        <v/>
      </c>
      <c r="F335" s="21" t="str">
        <f>'Inventory List'!V335</f>
        <v/>
      </c>
    </row>
    <row r="336">
      <c r="A336" s="21" t="str">
        <f>'Inventory List'!W336</f>
        <v/>
      </c>
      <c r="B336" s="47" t="str">
        <f>'Inventory List'!A336</f>
        <v/>
      </c>
      <c r="C336" s="21" t="str">
        <f>'Inventory List'!B336</f>
        <v/>
      </c>
      <c r="D336" s="21" t="str">
        <f>'Inventory List'!M336</f>
        <v/>
      </c>
      <c r="E336" s="21" t="str">
        <f>'Inventory List'!Q336</f>
        <v/>
      </c>
      <c r="F336" s="21" t="str">
        <f>'Inventory List'!V336</f>
        <v/>
      </c>
    </row>
    <row r="337">
      <c r="A337" s="21" t="str">
        <f>'Inventory List'!W337</f>
        <v/>
      </c>
      <c r="B337" s="47" t="str">
        <f>'Inventory List'!A337</f>
        <v/>
      </c>
      <c r="C337" s="21" t="str">
        <f>'Inventory List'!B337</f>
        <v/>
      </c>
      <c r="D337" s="21" t="str">
        <f>'Inventory List'!M337</f>
        <v/>
      </c>
      <c r="E337" s="21" t="str">
        <f>'Inventory List'!Q337</f>
        <v/>
      </c>
      <c r="F337" s="21" t="str">
        <f>'Inventory List'!V337</f>
        <v/>
      </c>
    </row>
    <row r="338">
      <c r="A338" s="21" t="str">
        <f>'Inventory List'!W338</f>
        <v/>
      </c>
      <c r="B338" s="47" t="str">
        <f>'Inventory List'!A338</f>
        <v/>
      </c>
      <c r="C338" s="21" t="str">
        <f>'Inventory List'!B338</f>
        <v/>
      </c>
      <c r="D338" s="21" t="str">
        <f>'Inventory List'!M338</f>
        <v/>
      </c>
      <c r="E338" s="21" t="str">
        <f>'Inventory List'!Q338</f>
        <v/>
      </c>
      <c r="F338" s="21" t="str">
        <f>'Inventory List'!V338</f>
        <v/>
      </c>
    </row>
    <row r="339">
      <c r="A339" s="21" t="str">
        <f>'Inventory List'!W339</f>
        <v/>
      </c>
      <c r="B339" s="47" t="str">
        <f>'Inventory List'!A339</f>
        <v/>
      </c>
      <c r="C339" s="21" t="str">
        <f>'Inventory List'!B339</f>
        <v/>
      </c>
      <c r="D339" s="21" t="str">
        <f>'Inventory List'!M339</f>
        <v/>
      </c>
      <c r="E339" s="21" t="str">
        <f>'Inventory List'!Q339</f>
        <v/>
      </c>
      <c r="F339" s="21" t="str">
        <f>'Inventory List'!V339</f>
        <v/>
      </c>
    </row>
    <row r="340">
      <c r="A340" s="21" t="str">
        <f>'Inventory List'!W340</f>
        <v/>
      </c>
      <c r="B340" s="47" t="str">
        <f>'Inventory List'!A340</f>
        <v/>
      </c>
      <c r="C340" s="21" t="str">
        <f>'Inventory List'!B340</f>
        <v/>
      </c>
      <c r="D340" s="21" t="str">
        <f>'Inventory List'!M340</f>
        <v/>
      </c>
      <c r="E340" s="21" t="str">
        <f>'Inventory List'!Q340</f>
        <v/>
      </c>
      <c r="F340" s="21" t="str">
        <f>'Inventory List'!V340</f>
        <v/>
      </c>
    </row>
    <row r="341">
      <c r="A341" s="21" t="str">
        <f>'Inventory List'!W341</f>
        <v/>
      </c>
      <c r="B341" s="47" t="str">
        <f>'Inventory List'!A341</f>
        <v/>
      </c>
      <c r="C341" s="21" t="str">
        <f>'Inventory List'!B341</f>
        <v/>
      </c>
      <c r="D341" s="21" t="str">
        <f>'Inventory List'!M341</f>
        <v/>
      </c>
      <c r="E341" s="21" t="str">
        <f>'Inventory List'!Q341</f>
        <v/>
      </c>
      <c r="F341" s="21" t="str">
        <f>'Inventory List'!V341</f>
        <v/>
      </c>
    </row>
    <row r="342">
      <c r="A342" s="21" t="str">
        <f>'Inventory List'!W342</f>
        <v/>
      </c>
      <c r="B342" s="47" t="str">
        <f>'Inventory List'!A342</f>
        <v/>
      </c>
      <c r="C342" s="21" t="str">
        <f>'Inventory List'!B342</f>
        <v/>
      </c>
      <c r="D342" s="21" t="str">
        <f>'Inventory List'!M342</f>
        <v/>
      </c>
      <c r="E342" s="21" t="str">
        <f>'Inventory List'!Q342</f>
        <v/>
      </c>
      <c r="F342" s="21" t="str">
        <f>'Inventory List'!V342</f>
        <v/>
      </c>
    </row>
    <row r="343">
      <c r="A343" s="21" t="str">
        <f>'Inventory List'!W343</f>
        <v/>
      </c>
      <c r="B343" s="47" t="str">
        <f>'Inventory List'!A343</f>
        <v/>
      </c>
      <c r="C343" s="21" t="str">
        <f>'Inventory List'!B343</f>
        <v/>
      </c>
      <c r="D343" s="21" t="str">
        <f>'Inventory List'!M343</f>
        <v/>
      </c>
      <c r="E343" s="21" t="str">
        <f>'Inventory List'!Q343</f>
        <v/>
      </c>
      <c r="F343" s="21" t="str">
        <f>'Inventory List'!V343</f>
        <v/>
      </c>
    </row>
    <row r="344">
      <c r="A344" s="21" t="str">
        <f>'Inventory List'!W344</f>
        <v/>
      </c>
      <c r="B344" s="47" t="str">
        <f>'Inventory List'!A344</f>
        <v/>
      </c>
      <c r="C344" s="21" t="str">
        <f>'Inventory List'!B344</f>
        <v/>
      </c>
      <c r="D344" s="21" t="str">
        <f>'Inventory List'!M344</f>
        <v/>
      </c>
      <c r="E344" s="21" t="str">
        <f>'Inventory List'!Q344</f>
        <v/>
      </c>
      <c r="F344" s="21" t="str">
        <f>'Inventory List'!V344</f>
        <v/>
      </c>
    </row>
    <row r="345">
      <c r="A345" s="21" t="str">
        <f>'Inventory List'!W345</f>
        <v/>
      </c>
      <c r="B345" s="47" t="str">
        <f>'Inventory List'!A345</f>
        <v/>
      </c>
      <c r="C345" s="21" t="str">
        <f>'Inventory List'!B345</f>
        <v/>
      </c>
      <c r="D345" s="21" t="str">
        <f>'Inventory List'!M345</f>
        <v/>
      </c>
      <c r="E345" s="21" t="str">
        <f>'Inventory List'!Q345</f>
        <v/>
      </c>
      <c r="F345" s="21" t="str">
        <f>'Inventory List'!V345</f>
        <v/>
      </c>
    </row>
    <row r="346">
      <c r="A346" s="21" t="str">
        <f>'Inventory List'!W346</f>
        <v/>
      </c>
      <c r="B346" s="47" t="str">
        <f>'Inventory List'!A346</f>
        <v/>
      </c>
      <c r="C346" s="21" t="str">
        <f>'Inventory List'!B346</f>
        <v/>
      </c>
      <c r="D346" s="21" t="str">
        <f>'Inventory List'!M346</f>
        <v/>
      </c>
      <c r="E346" s="21" t="str">
        <f>'Inventory List'!Q346</f>
        <v/>
      </c>
      <c r="F346" s="21" t="str">
        <f>'Inventory List'!V346</f>
        <v/>
      </c>
    </row>
    <row r="347">
      <c r="A347" s="21" t="str">
        <f>'Inventory List'!W347</f>
        <v/>
      </c>
      <c r="B347" s="47" t="str">
        <f>'Inventory List'!A347</f>
        <v/>
      </c>
      <c r="C347" s="21" t="str">
        <f>'Inventory List'!B347</f>
        <v/>
      </c>
      <c r="D347" s="21" t="str">
        <f>'Inventory List'!M347</f>
        <v/>
      </c>
      <c r="E347" s="21" t="str">
        <f>'Inventory List'!Q347</f>
        <v/>
      </c>
      <c r="F347" s="21" t="str">
        <f>'Inventory List'!V347</f>
        <v/>
      </c>
    </row>
    <row r="348">
      <c r="A348" s="21" t="str">
        <f>'Inventory List'!W348</f>
        <v/>
      </c>
      <c r="B348" s="47" t="str">
        <f>'Inventory List'!A348</f>
        <v/>
      </c>
      <c r="C348" s="21" t="str">
        <f>'Inventory List'!B348</f>
        <v/>
      </c>
      <c r="D348" s="21" t="str">
        <f>'Inventory List'!M348</f>
        <v/>
      </c>
      <c r="E348" s="21" t="str">
        <f>'Inventory List'!Q348</f>
        <v/>
      </c>
      <c r="F348" s="21" t="str">
        <f>'Inventory List'!V348</f>
        <v/>
      </c>
    </row>
    <row r="349">
      <c r="A349" s="21" t="str">
        <f>'Inventory List'!W349</f>
        <v/>
      </c>
      <c r="B349" s="47" t="str">
        <f>'Inventory List'!A349</f>
        <v/>
      </c>
      <c r="C349" s="21" t="str">
        <f>'Inventory List'!B349</f>
        <v/>
      </c>
      <c r="D349" s="21" t="str">
        <f>'Inventory List'!M349</f>
        <v/>
      </c>
      <c r="E349" s="21" t="str">
        <f>'Inventory List'!Q349</f>
        <v/>
      </c>
      <c r="F349" s="21" t="str">
        <f>'Inventory List'!V349</f>
        <v/>
      </c>
    </row>
    <row r="350">
      <c r="A350" s="21" t="str">
        <f>'Inventory List'!W350</f>
        <v/>
      </c>
      <c r="B350" s="47" t="str">
        <f>'Inventory List'!A350</f>
        <v/>
      </c>
      <c r="C350" s="21" t="str">
        <f>'Inventory List'!B350</f>
        <v/>
      </c>
      <c r="D350" s="21" t="str">
        <f>'Inventory List'!M350</f>
        <v/>
      </c>
      <c r="E350" s="21" t="str">
        <f>'Inventory List'!Q350</f>
        <v/>
      </c>
      <c r="F350" s="21" t="str">
        <f>'Inventory List'!V350</f>
        <v/>
      </c>
    </row>
    <row r="351">
      <c r="A351" s="21" t="str">
        <f>'Inventory List'!W351</f>
        <v/>
      </c>
      <c r="B351" s="47" t="str">
        <f>'Inventory List'!A351</f>
        <v/>
      </c>
      <c r="C351" s="21" t="str">
        <f>'Inventory List'!B351</f>
        <v/>
      </c>
      <c r="D351" s="21" t="str">
        <f>'Inventory List'!M351</f>
        <v/>
      </c>
      <c r="E351" s="21" t="str">
        <f>'Inventory List'!Q351</f>
        <v/>
      </c>
      <c r="F351" s="21" t="str">
        <f>'Inventory List'!V351</f>
        <v/>
      </c>
    </row>
    <row r="352">
      <c r="A352" s="21" t="str">
        <f>'Inventory List'!W352</f>
        <v/>
      </c>
      <c r="B352" s="47" t="str">
        <f>'Inventory List'!A352</f>
        <v/>
      </c>
      <c r="C352" s="21" t="str">
        <f>'Inventory List'!B352</f>
        <v/>
      </c>
      <c r="D352" s="21" t="str">
        <f>'Inventory List'!M352</f>
        <v/>
      </c>
      <c r="E352" s="21" t="str">
        <f>'Inventory List'!Q352</f>
        <v/>
      </c>
      <c r="F352" s="21" t="str">
        <f>'Inventory List'!V352</f>
        <v/>
      </c>
    </row>
    <row r="353">
      <c r="A353" s="21" t="str">
        <f>'Inventory List'!W353</f>
        <v/>
      </c>
      <c r="B353" s="47" t="str">
        <f>'Inventory List'!A353</f>
        <v/>
      </c>
      <c r="C353" s="21" t="str">
        <f>'Inventory List'!B353</f>
        <v/>
      </c>
      <c r="D353" s="21" t="str">
        <f>'Inventory List'!M353</f>
        <v/>
      </c>
      <c r="E353" s="21" t="str">
        <f>'Inventory List'!Q353</f>
        <v/>
      </c>
      <c r="F353" s="21" t="str">
        <f>'Inventory List'!V353</f>
        <v/>
      </c>
    </row>
    <row r="354">
      <c r="A354" s="21" t="str">
        <f>'Inventory List'!W354</f>
        <v/>
      </c>
      <c r="B354" s="47" t="str">
        <f>'Inventory List'!A354</f>
        <v/>
      </c>
      <c r="C354" s="21" t="str">
        <f>'Inventory List'!B354</f>
        <v/>
      </c>
      <c r="D354" s="21" t="str">
        <f>'Inventory List'!M354</f>
        <v/>
      </c>
      <c r="E354" s="21" t="str">
        <f>'Inventory List'!Q354</f>
        <v/>
      </c>
      <c r="F354" s="21" t="str">
        <f>'Inventory List'!V354</f>
        <v/>
      </c>
    </row>
    <row r="355">
      <c r="A355" s="21" t="str">
        <f>'Inventory List'!W355</f>
        <v/>
      </c>
      <c r="B355" s="47" t="str">
        <f>'Inventory List'!A355</f>
        <v/>
      </c>
      <c r="C355" s="21" t="str">
        <f>'Inventory List'!B355</f>
        <v/>
      </c>
      <c r="D355" s="21" t="str">
        <f>'Inventory List'!M355</f>
        <v/>
      </c>
      <c r="E355" s="21" t="str">
        <f>'Inventory List'!Q355</f>
        <v/>
      </c>
      <c r="F355" s="21" t="str">
        <f>'Inventory List'!V355</f>
        <v/>
      </c>
    </row>
    <row r="356">
      <c r="A356" s="21" t="str">
        <f>'Inventory List'!W356</f>
        <v/>
      </c>
      <c r="B356" s="47" t="str">
        <f>'Inventory List'!A356</f>
        <v/>
      </c>
      <c r="C356" s="21" t="str">
        <f>'Inventory List'!B356</f>
        <v/>
      </c>
      <c r="D356" s="21" t="str">
        <f>'Inventory List'!M356</f>
        <v/>
      </c>
      <c r="E356" s="21" t="str">
        <f>'Inventory List'!Q356</f>
        <v/>
      </c>
      <c r="F356" s="21" t="str">
        <f>'Inventory List'!V356</f>
        <v/>
      </c>
    </row>
    <row r="357">
      <c r="A357" s="21" t="str">
        <f>'Inventory List'!W357</f>
        <v/>
      </c>
      <c r="B357" s="47" t="str">
        <f>'Inventory List'!A357</f>
        <v/>
      </c>
      <c r="C357" s="21" t="str">
        <f>'Inventory List'!B357</f>
        <v/>
      </c>
      <c r="D357" s="21" t="str">
        <f>'Inventory List'!M357</f>
        <v/>
      </c>
      <c r="E357" s="21" t="str">
        <f>'Inventory List'!Q357</f>
        <v/>
      </c>
      <c r="F357" s="21" t="str">
        <f>'Inventory List'!V357</f>
        <v/>
      </c>
    </row>
    <row r="358">
      <c r="A358" s="21" t="str">
        <f>'Inventory List'!W358</f>
        <v/>
      </c>
      <c r="B358" s="47" t="str">
        <f>'Inventory List'!A358</f>
        <v/>
      </c>
      <c r="C358" s="21" t="str">
        <f>'Inventory List'!B358</f>
        <v/>
      </c>
      <c r="D358" s="21" t="str">
        <f>'Inventory List'!M358</f>
        <v/>
      </c>
      <c r="E358" s="21" t="str">
        <f>'Inventory List'!Q358</f>
        <v/>
      </c>
      <c r="F358" s="21" t="str">
        <f>'Inventory List'!V358</f>
        <v/>
      </c>
    </row>
    <row r="359">
      <c r="A359" s="21" t="str">
        <f>'Inventory List'!W359</f>
        <v/>
      </c>
      <c r="B359" s="47" t="str">
        <f>'Inventory List'!A359</f>
        <v/>
      </c>
      <c r="C359" s="21" t="str">
        <f>'Inventory List'!B359</f>
        <v/>
      </c>
      <c r="D359" s="21" t="str">
        <f>'Inventory List'!M359</f>
        <v/>
      </c>
      <c r="E359" s="21" t="str">
        <f>'Inventory List'!Q359</f>
        <v/>
      </c>
      <c r="F359" s="21" t="str">
        <f>'Inventory List'!V359</f>
        <v/>
      </c>
    </row>
    <row r="360">
      <c r="A360" s="21" t="str">
        <f>'Inventory List'!W360</f>
        <v/>
      </c>
      <c r="B360" s="47" t="str">
        <f>'Inventory List'!A360</f>
        <v/>
      </c>
      <c r="C360" s="21" t="str">
        <f>'Inventory List'!B360</f>
        <v/>
      </c>
      <c r="D360" s="21" t="str">
        <f>'Inventory List'!M360</f>
        <v/>
      </c>
      <c r="E360" s="21" t="str">
        <f>'Inventory List'!Q360</f>
        <v/>
      </c>
      <c r="F360" s="21" t="str">
        <f>'Inventory List'!V360</f>
        <v/>
      </c>
    </row>
    <row r="361">
      <c r="A361" s="21" t="str">
        <f>'Inventory List'!W361</f>
        <v/>
      </c>
      <c r="B361" s="47" t="str">
        <f>'Inventory List'!A361</f>
        <v/>
      </c>
      <c r="C361" s="21" t="str">
        <f>'Inventory List'!B361</f>
        <v/>
      </c>
      <c r="D361" s="21" t="str">
        <f>'Inventory List'!M361</f>
        <v/>
      </c>
      <c r="E361" s="21" t="str">
        <f>'Inventory List'!Q361</f>
        <v/>
      </c>
      <c r="F361" s="21" t="str">
        <f>'Inventory List'!V361</f>
        <v/>
      </c>
    </row>
    <row r="362">
      <c r="A362" s="21" t="str">
        <f>'Inventory List'!W362</f>
        <v/>
      </c>
      <c r="B362" s="47" t="str">
        <f>'Inventory List'!A362</f>
        <v/>
      </c>
      <c r="C362" s="21" t="str">
        <f>'Inventory List'!B362</f>
        <v/>
      </c>
      <c r="D362" s="21" t="str">
        <f>'Inventory List'!M362</f>
        <v/>
      </c>
      <c r="E362" s="21" t="str">
        <f>'Inventory List'!Q362</f>
        <v/>
      </c>
      <c r="F362" s="21" t="str">
        <f>'Inventory List'!V362</f>
        <v/>
      </c>
    </row>
    <row r="363">
      <c r="A363" s="21" t="str">
        <f>'Inventory List'!W363</f>
        <v/>
      </c>
      <c r="B363" s="47" t="str">
        <f>'Inventory List'!A363</f>
        <v/>
      </c>
      <c r="C363" s="21" t="str">
        <f>'Inventory List'!B363</f>
        <v/>
      </c>
      <c r="D363" s="21" t="str">
        <f>'Inventory List'!M363</f>
        <v/>
      </c>
      <c r="E363" s="21" t="str">
        <f>'Inventory List'!Q363</f>
        <v/>
      </c>
      <c r="F363" s="21" t="str">
        <f>'Inventory List'!V363</f>
        <v/>
      </c>
    </row>
    <row r="364">
      <c r="A364" s="21" t="str">
        <f>'Inventory List'!W364</f>
        <v/>
      </c>
      <c r="B364" s="47" t="str">
        <f>'Inventory List'!A364</f>
        <v/>
      </c>
      <c r="C364" s="21" t="str">
        <f>'Inventory List'!B364</f>
        <v/>
      </c>
      <c r="D364" s="21" t="str">
        <f>'Inventory List'!M364</f>
        <v/>
      </c>
      <c r="E364" s="21" t="str">
        <f>'Inventory List'!Q364</f>
        <v/>
      </c>
      <c r="F364" s="21" t="str">
        <f>'Inventory List'!V364</f>
        <v/>
      </c>
    </row>
    <row r="365">
      <c r="A365" s="21" t="str">
        <f>'Inventory List'!W365</f>
        <v/>
      </c>
      <c r="B365" s="47" t="str">
        <f>'Inventory List'!A365</f>
        <v/>
      </c>
      <c r="C365" s="21" t="str">
        <f>'Inventory List'!B365</f>
        <v/>
      </c>
      <c r="D365" s="21" t="str">
        <f>'Inventory List'!M365</f>
        <v/>
      </c>
      <c r="E365" s="21" t="str">
        <f>'Inventory List'!Q365</f>
        <v/>
      </c>
      <c r="F365" s="21" t="str">
        <f>'Inventory List'!V365</f>
        <v/>
      </c>
    </row>
    <row r="366">
      <c r="A366" s="21" t="str">
        <f>'Inventory List'!W366</f>
        <v/>
      </c>
      <c r="B366" s="47" t="str">
        <f>'Inventory List'!A366</f>
        <v/>
      </c>
      <c r="C366" s="21" t="str">
        <f>'Inventory List'!B366</f>
        <v/>
      </c>
      <c r="D366" s="21" t="str">
        <f>'Inventory List'!M366</f>
        <v/>
      </c>
      <c r="E366" s="21" t="str">
        <f>'Inventory List'!Q366</f>
        <v/>
      </c>
      <c r="F366" s="21" t="str">
        <f>'Inventory List'!V366</f>
        <v/>
      </c>
    </row>
    <row r="367">
      <c r="A367" s="21" t="str">
        <f>'Inventory List'!W367</f>
        <v/>
      </c>
      <c r="B367" s="47" t="str">
        <f>'Inventory List'!A367</f>
        <v/>
      </c>
      <c r="C367" s="21" t="str">
        <f>'Inventory List'!B367</f>
        <v/>
      </c>
      <c r="D367" s="21" t="str">
        <f>'Inventory List'!M367</f>
        <v/>
      </c>
      <c r="E367" s="21" t="str">
        <f>'Inventory List'!Q367</f>
        <v/>
      </c>
      <c r="F367" s="21" t="str">
        <f>'Inventory List'!V367</f>
        <v/>
      </c>
    </row>
    <row r="368">
      <c r="A368" s="21" t="str">
        <f>'Inventory List'!W368</f>
        <v/>
      </c>
      <c r="B368" s="47" t="str">
        <f>'Inventory List'!A368</f>
        <v/>
      </c>
      <c r="C368" s="21" t="str">
        <f>'Inventory List'!B368</f>
        <v/>
      </c>
      <c r="D368" s="21" t="str">
        <f>'Inventory List'!M368</f>
        <v/>
      </c>
      <c r="E368" s="21" t="str">
        <f>'Inventory List'!Q368</f>
        <v/>
      </c>
      <c r="F368" s="21" t="str">
        <f>'Inventory List'!V368</f>
        <v/>
      </c>
    </row>
    <row r="369">
      <c r="A369" s="21" t="str">
        <f>'Inventory List'!W369</f>
        <v/>
      </c>
      <c r="B369" s="47" t="str">
        <f>'Inventory List'!A369</f>
        <v/>
      </c>
      <c r="C369" s="21" t="str">
        <f>'Inventory List'!B369</f>
        <v/>
      </c>
      <c r="D369" s="21" t="str">
        <f>'Inventory List'!M369</f>
        <v/>
      </c>
      <c r="E369" s="21" t="str">
        <f>'Inventory List'!Q369</f>
        <v/>
      </c>
      <c r="F369" s="21" t="str">
        <f>'Inventory List'!V369</f>
        <v/>
      </c>
    </row>
    <row r="370">
      <c r="A370" s="21" t="str">
        <f>'Inventory List'!W370</f>
        <v/>
      </c>
      <c r="B370" s="47" t="str">
        <f>'Inventory List'!A370</f>
        <v/>
      </c>
      <c r="C370" s="21" t="str">
        <f>'Inventory List'!B370</f>
        <v/>
      </c>
      <c r="D370" s="21" t="str">
        <f>'Inventory List'!M370</f>
        <v/>
      </c>
      <c r="E370" s="21" t="str">
        <f>'Inventory List'!Q370</f>
        <v/>
      </c>
      <c r="F370" s="21" t="str">
        <f>'Inventory List'!V370</f>
        <v/>
      </c>
    </row>
    <row r="371">
      <c r="A371" s="21" t="str">
        <f>'Inventory List'!W371</f>
        <v/>
      </c>
      <c r="B371" s="47" t="str">
        <f>'Inventory List'!A371</f>
        <v/>
      </c>
      <c r="C371" s="21" t="str">
        <f>'Inventory List'!B371</f>
        <v/>
      </c>
      <c r="D371" s="21" t="str">
        <f>'Inventory List'!M371</f>
        <v/>
      </c>
      <c r="E371" s="21" t="str">
        <f>'Inventory List'!Q371</f>
        <v/>
      </c>
      <c r="F371" s="21" t="str">
        <f>'Inventory List'!V371</f>
        <v/>
      </c>
    </row>
    <row r="372">
      <c r="A372" s="21" t="str">
        <f>'Inventory List'!W372</f>
        <v/>
      </c>
      <c r="B372" s="47" t="str">
        <f>'Inventory List'!A372</f>
        <v/>
      </c>
      <c r="C372" s="21" t="str">
        <f>'Inventory List'!B372</f>
        <v/>
      </c>
      <c r="D372" s="21" t="str">
        <f>'Inventory List'!M372</f>
        <v/>
      </c>
      <c r="E372" s="21" t="str">
        <f>'Inventory List'!Q372</f>
        <v/>
      </c>
      <c r="F372" s="21" t="str">
        <f>'Inventory List'!V372</f>
        <v/>
      </c>
    </row>
    <row r="373">
      <c r="A373" s="21" t="str">
        <f>'Inventory List'!W373</f>
        <v/>
      </c>
      <c r="B373" s="47" t="str">
        <f>'Inventory List'!A373</f>
        <v/>
      </c>
      <c r="C373" s="21" t="str">
        <f>'Inventory List'!B373</f>
        <v/>
      </c>
      <c r="D373" s="21" t="str">
        <f>'Inventory List'!M373</f>
        <v/>
      </c>
      <c r="E373" s="21" t="str">
        <f>'Inventory List'!Q373</f>
        <v/>
      </c>
      <c r="F373" s="21" t="str">
        <f>'Inventory List'!V373</f>
        <v/>
      </c>
    </row>
    <row r="374">
      <c r="A374" s="21" t="str">
        <f>'Inventory List'!W374</f>
        <v/>
      </c>
      <c r="B374" s="47" t="str">
        <f>'Inventory List'!A374</f>
        <v/>
      </c>
      <c r="C374" s="21" t="str">
        <f>'Inventory List'!B374</f>
        <v/>
      </c>
      <c r="D374" s="21" t="str">
        <f>'Inventory List'!M374</f>
        <v/>
      </c>
      <c r="E374" s="21" t="str">
        <f>'Inventory List'!Q374</f>
        <v/>
      </c>
      <c r="F374" s="21" t="str">
        <f>'Inventory List'!V374</f>
        <v/>
      </c>
    </row>
    <row r="375">
      <c r="A375" s="21" t="str">
        <f>'Inventory List'!W375</f>
        <v/>
      </c>
      <c r="B375" s="47" t="str">
        <f>'Inventory List'!A375</f>
        <v/>
      </c>
      <c r="C375" s="21" t="str">
        <f>'Inventory List'!B375</f>
        <v/>
      </c>
      <c r="D375" s="21" t="str">
        <f>'Inventory List'!M375</f>
        <v/>
      </c>
      <c r="E375" s="21" t="str">
        <f>'Inventory List'!Q375</f>
        <v/>
      </c>
      <c r="F375" s="21" t="str">
        <f>'Inventory List'!V375</f>
        <v/>
      </c>
    </row>
    <row r="376">
      <c r="A376" s="21" t="str">
        <f>'Inventory List'!W376</f>
        <v/>
      </c>
      <c r="B376" s="47" t="str">
        <f>'Inventory List'!A376</f>
        <v/>
      </c>
      <c r="C376" s="21" t="str">
        <f>'Inventory List'!B376</f>
        <v/>
      </c>
      <c r="D376" s="21" t="str">
        <f>'Inventory List'!M376</f>
        <v/>
      </c>
      <c r="E376" s="21" t="str">
        <f>'Inventory List'!Q376</f>
        <v/>
      </c>
      <c r="F376" s="21" t="str">
        <f>'Inventory List'!V376</f>
        <v/>
      </c>
    </row>
    <row r="377">
      <c r="A377" s="21" t="str">
        <f>'Inventory List'!W377</f>
        <v/>
      </c>
      <c r="B377" s="47" t="str">
        <f>'Inventory List'!A377</f>
        <v/>
      </c>
      <c r="C377" s="21" t="str">
        <f>'Inventory List'!B377</f>
        <v/>
      </c>
      <c r="D377" s="21" t="str">
        <f>'Inventory List'!M377</f>
        <v/>
      </c>
      <c r="E377" s="21" t="str">
        <f>'Inventory List'!Q377</f>
        <v/>
      </c>
      <c r="F377" s="21" t="str">
        <f>'Inventory List'!V377</f>
        <v/>
      </c>
    </row>
    <row r="378">
      <c r="A378" s="21" t="str">
        <f>'Inventory List'!W378</f>
        <v/>
      </c>
      <c r="B378" s="47" t="str">
        <f>'Inventory List'!A378</f>
        <v/>
      </c>
      <c r="C378" s="21" t="str">
        <f>'Inventory List'!B378</f>
        <v/>
      </c>
      <c r="D378" s="21" t="str">
        <f>'Inventory List'!M378</f>
        <v/>
      </c>
      <c r="E378" s="21" t="str">
        <f>'Inventory List'!Q378</f>
        <v/>
      </c>
      <c r="F378" s="21" t="str">
        <f>'Inventory List'!V378</f>
        <v/>
      </c>
    </row>
    <row r="379">
      <c r="A379" s="21" t="str">
        <f>'Inventory List'!W379</f>
        <v/>
      </c>
      <c r="B379" s="47" t="str">
        <f>'Inventory List'!A379</f>
        <v/>
      </c>
      <c r="C379" s="21" t="str">
        <f>'Inventory List'!B379</f>
        <v/>
      </c>
      <c r="D379" s="21" t="str">
        <f>'Inventory List'!M379</f>
        <v/>
      </c>
      <c r="E379" s="21" t="str">
        <f>'Inventory List'!Q379</f>
        <v/>
      </c>
      <c r="F379" s="21" t="str">
        <f>'Inventory List'!V379</f>
        <v/>
      </c>
    </row>
    <row r="380">
      <c r="A380" s="21" t="str">
        <f>'Inventory List'!W380</f>
        <v/>
      </c>
      <c r="B380" s="47" t="str">
        <f>'Inventory List'!A380</f>
        <v/>
      </c>
      <c r="C380" s="21" t="str">
        <f>'Inventory List'!B380</f>
        <v/>
      </c>
      <c r="D380" s="21" t="str">
        <f>'Inventory List'!M380</f>
        <v/>
      </c>
      <c r="E380" s="21" t="str">
        <f>'Inventory List'!Q380</f>
        <v/>
      </c>
      <c r="F380" s="21" t="str">
        <f>'Inventory List'!V380</f>
        <v/>
      </c>
    </row>
    <row r="381">
      <c r="A381" s="21" t="str">
        <f>'Inventory List'!W381</f>
        <v/>
      </c>
      <c r="B381" s="47" t="str">
        <f>'Inventory List'!A381</f>
        <v/>
      </c>
      <c r="C381" s="21" t="str">
        <f>'Inventory List'!B381</f>
        <v/>
      </c>
      <c r="D381" s="21" t="str">
        <f>'Inventory List'!M381</f>
        <v/>
      </c>
      <c r="E381" s="21" t="str">
        <f>'Inventory List'!Q381</f>
        <v/>
      </c>
      <c r="F381" s="21" t="str">
        <f>'Inventory List'!V381</f>
        <v/>
      </c>
    </row>
    <row r="382">
      <c r="A382" s="21" t="str">
        <f>'Inventory List'!W382</f>
        <v/>
      </c>
      <c r="B382" s="47" t="str">
        <f>'Inventory List'!A382</f>
        <v/>
      </c>
      <c r="C382" s="21" t="str">
        <f>'Inventory List'!B382</f>
        <v/>
      </c>
      <c r="D382" s="21" t="str">
        <f>'Inventory List'!M382</f>
        <v/>
      </c>
      <c r="E382" s="21" t="str">
        <f>'Inventory List'!Q382</f>
        <v/>
      </c>
      <c r="F382" s="21" t="str">
        <f>'Inventory List'!V382</f>
        <v/>
      </c>
    </row>
    <row r="383">
      <c r="A383" s="21" t="str">
        <f>'Inventory List'!W383</f>
        <v/>
      </c>
      <c r="B383" s="47" t="str">
        <f>'Inventory List'!A383</f>
        <v/>
      </c>
      <c r="C383" s="21" t="str">
        <f>'Inventory List'!B383</f>
        <v/>
      </c>
      <c r="D383" s="21" t="str">
        <f>'Inventory List'!M383</f>
        <v/>
      </c>
      <c r="E383" s="21" t="str">
        <f>'Inventory List'!Q383</f>
        <v/>
      </c>
      <c r="F383" s="21" t="str">
        <f>'Inventory List'!V383</f>
        <v/>
      </c>
    </row>
    <row r="384">
      <c r="A384" s="21" t="str">
        <f>'Inventory List'!W384</f>
        <v/>
      </c>
      <c r="B384" s="47" t="str">
        <f>'Inventory List'!A384</f>
        <v/>
      </c>
      <c r="C384" s="21" t="str">
        <f>'Inventory List'!B384</f>
        <v/>
      </c>
      <c r="D384" s="21" t="str">
        <f>'Inventory List'!M384</f>
        <v/>
      </c>
      <c r="E384" s="21" t="str">
        <f>'Inventory List'!Q384</f>
        <v/>
      </c>
      <c r="F384" s="21" t="str">
        <f>'Inventory List'!V384</f>
        <v/>
      </c>
    </row>
    <row r="385">
      <c r="A385" s="21" t="str">
        <f>'Inventory List'!W385</f>
        <v/>
      </c>
      <c r="B385" s="47" t="str">
        <f>'Inventory List'!A385</f>
        <v/>
      </c>
      <c r="C385" s="21" t="str">
        <f>'Inventory List'!B385</f>
        <v/>
      </c>
      <c r="D385" s="21" t="str">
        <f>'Inventory List'!M385</f>
        <v/>
      </c>
      <c r="E385" s="21" t="str">
        <f>'Inventory List'!Q385</f>
        <v/>
      </c>
      <c r="F385" s="21" t="str">
        <f>'Inventory List'!V385</f>
        <v/>
      </c>
    </row>
    <row r="386">
      <c r="A386" s="21" t="str">
        <f>'Inventory List'!W386</f>
        <v/>
      </c>
      <c r="B386" s="47" t="str">
        <f>'Inventory List'!A386</f>
        <v/>
      </c>
      <c r="C386" s="21" t="str">
        <f>'Inventory List'!B386</f>
        <v/>
      </c>
      <c r="D386" s="21" t="str">
        <f>'Inventory List'!M386</f>
        <v/>
      </c>
      <c r="E386" s="21" t="str">
        <f>'Inventory List'!Q386</f>
        <v/>
      </c>
      <c r="F386" s="21" t="str">
        <f>'Inventory List'!V386</f>
        <v/>
      </c>
    </row>
    <row r="387">
      <c r="A387" s="21" t="str">
        <f>'Inventory List'!W387</f>
        <v/>
      </c>
      <c r="B387" s="47" t="str">
        <f>'Inventory List'!A387</f>
        <v/>
      </c>
      <c r="C387" s="21" t="str">
        <f>'Inventory List'!B387</f>
        <v/>
      </c>
      <c r="D387" s="21" t="str">
        <f>'Inventory List'!M387</f>
        <v/>
      </c>
      <c r="E387" s="21" t="str">
        <f>'Inventory List'!Q387</f>
        <v/>
      </c>
      <c r="F387" s="21" t="str">
        <f>'Inventory List'!V387</f>
        <v/>
      </c>
    </row>
    <row r="388">
      <c r="A388" s="21" t="str">
        <f>'Inventory List'!W388</f>
        <v/>
      </c>
      <c r="B388" s="47" t="str">
        <f>'Inventory List'!A388</f>
        <v/>
      </c>
      <c r="C388" s="21" t="str">
        <f>'Inventory List'!B388</f>
        <v/>
      </c>
      <c r="D388" s="21" t="str">
        <f>'Inventory List'!M388</f>
        <v/>
      </c>
      <c r="E388" s="21" t="str">
        <f>'Inventory List'!Q388</f>
        <v/>
      </c>
      <c r="F388" s="21" t="str">
        <f>'Inventory List'!V388</f>
        <v/>
      </c>
    </row>
    <row r="389">
      <c r="A389" s="21" t="str">
        <f>'Inventory List'!W389</f>
        <v/>
      </c>
      <c r="B389" s="47" t="str">
        <f>'Inventory List'!A389</f>
        <v/>
      </c>
      <c r="C389" s="21" t="str">
        <f>'Inventory List'!B389</f>
        <v/>
      </c>
      <c r="D389" s="21" t="str">
        <f>'Inventory List'!M389</f>
        <v/>
      </c>
      <c r="E389" s="21" t="str">
        <f>'Inventory List'!Q389</f>
        <v/>
      </c>
      <c r="F389" s="21" t="str">
        <f>'Inventory List'!V389</f>
        <v/>
      </c>
    </row>
    <row r="390">
      <c r="A390" s="21" t="str">
        <f>'Inventory List'!W390</f>
        <v/>
      </c>
      <c r="B390" s="47" t="str">
        <f>'Inventory List'!A390</f>
        <v/>
      </c>
      <c r="C390" s="21" t="str">
        <f>'Inventory List'!B390</f>
        <v/>
      </c>
      <c r="D390" s="21" t="str">
        <f>'Inventory List'!M390</f>
        <v/>
      </c>
      <c r="E390" s="21" t="str">
        <f>'Inventory List'!Q390</f>
        <v/>
      </c>
      <c r="F390" s="21" t="str">
        <f>'Inventory List'!V390</f>
        <v/>
      </c>
    </row>
    <row r="391">
      <c r="A391" s="21" t="str">
        <f>'Inventory List'!W391</f>
        <v/>
      </c>
      <c r="B391" s="47" t="str">
        <f>'Inventory List'!A391</f>
        <v/>
      </c>
      <c r="C391" s="21" t="str">
        <f>'Inventory List'!B391</f>
        <v/>
      </c>
      <c r="D391" s="21" t="str">
        <f>'Inventory List'!M391</f>
        <v/>
      </c>
      <c r="E391" s="21" t="str">
        <f>'Inventory List'!Q391</f>
        <v/>
      </c>
      <c r="F391" s="21" t="str">
        <f>'Inventory List'!V391</f>
        <v/>
      </c>
    </row>
    <row r="392">
      <c r="A392" s="21" t="str">
        <f>'Inventory List'!W392</f>
        <v/>
      </c>
      <c r="B392" s="47" t="str">
        <f>'Inventory List'!A392</f>
        <v/>
      </c>
      <c r="C392" s="21" t="str">
        <f>'Inventory List'!B392</f>
        <v/>
      </c>
      <c r="D392" s="21" t="str">
        <f>'Inventory List'!M392</f>
        <v/>
      </c>
      <c r="E392" s="21" t="str">
        <f>'Inventory List'!Q392</f>
        <v/>
      </c>
      <c r="F392" s="21" t="str">
        <f>'Inventory List'!V392</f>
        <v/>
      </c>
    </row>
    <row r="393">
      <c r="A393" s="21" t="str">
        <f>'Inventory List'!W393</f>
        <v/>
      </c>
      <c r="B393" s="47" t="str">
        <f>'Inventory List'!A393</f>
        <v/>
      </c>
      <c r="C393" s="21" t="str">
        <f>'Inventory List'!B393</f>
        <v/>
      </c>
      <c r="D393" s="21" t="str">
        <f>'Inventory List'!M393</f>
        <v/>
      </c>
      <c r="E393" s="21" t="str">
        <f>'Inventory List'!Q393</f>
        <v/>
      </c>
      <c r="F393" s="21" t="str">
        <f>'Inventory List'!V393</f>
        <v/>
      </c>
    </row>
    <row r="394">
      <c r="A394" s="21" t="str">
        <f>'Inventory List'!W394</f>
        <v/>
      </c>
      <c r="B394" s="47" t="str">
        <f>'Inventory List'!A394</f>
        <v/>
      </c>
      <c r="C394" s="21" t="str">
        <f>'Inventory List'!B394</f>
        <v/>
      </c>
      <c r="D394" s="21" t="str">
        <f>'Inventory List'!M394</f>
        <v/>
      </c>
      <c r="E394" s="21" t="str">
        <f>'Inventory List'!Q394</f>
        <v/>
      </c>
      <c r="F394" s="21" t="str">
        <f>'Inventory List'!V394</f>
        <v/>
      </c>
    </row>
    <row r="395">
      <c r="A395" s="21" t="str">
        <f>'Inventory List'!W395</f>
        <v/>
      </c>
      <c r="B395" s="47" t="str">
        <f>'Inventory List'!A395</f>
        <v/>
      </c>
      <c r="C395" s="21" t="str">
        <f>'Inventory List'!B395</f>
        <v/>
      </c>
      <c r="D395" s="21" t="str">
        <f>'Inventory List'!M395</f>
        <v/>
      </c>
      <c r="E395" s="21" t="str">
        <f>'Inventory List'!Q395</f>
        <v/>
      </c>
      <c r="F395" s="21" t="str">
        <f>'Inventory List'!V395</f>
        <v/>
      </c>
    </row>
    <row r="396">
      <c r="A396" s="21" t="str">
        <f>'Inventory List'!W396</f>
        <v/>
      </c>
      <c r="B396" s="47" t="str">
        <f>'Inventory List'!A396</f>
        <v/>
      </c>
      <c r="C396" s="21" t="str">
        <f>'Inventory List'!B396</f>
        <v/>
      </c>
      <c r="D396" s="21" t="str">
        <f>'Inventory List'!M396</f>
        <v/>
      </c>
      <c r="E396" s="21" t="str">
        <f>'Inventory List'!Q396</f>
        <v/>
      </c>
      <c r="F396" s="21" t="str">
        <f>'Inventory List'!V396</f>
        <v/>
      </c>
    </row>
    <row r="397">
      <c r="A397" s="21" t="str">
        <f>'Inventory List'!W397</f>
        <v/>
      </c>
      <c r="B397" s="47" t="str">
        <f>'Inventory List'!A397</f>
        <v/>
      </c>
      <c r="C397" s="21" t="str">
        <f>'Inventory List'!B397</f>
        <v/>
      </c>
      <c r="D397" s="21" t="str">
        <f>'Inventory List'!M397</f>
        <v/>
      </c>
      <c r="E397" s="21" t="str">
        <f>'Inventory List'!Q397</f>
        <v/>
      </c>
      <c r="F397" s="21" t="str">
        <f>'Inventory List'!V397</f>
        <v/>
      </c>
    </row>
    <row r="398">
      <c r="A398" s="21" t="str">
        <f>'Inventory List'!W398</f>
        <v/>
      </c>
      <c r="B398" s="47" t="str">
        <f>'Inventory List'!A398</f>
        <v/>
      </c>
      <c r="C398" s="21" t="str">
        <f>'Inventory List'!B398</f>
        <v/>
      </c>
      <c r="D398" s="21" t="str">
        <f>'Inventory List'!M398</f>
        <v/>
      </c>
      <c r="E398" s="21" t="str">
        <f>'Inventory List'!Q398</f>
        <v/>
      </c>
      <c r="F398" s="21" t="str">
        <f>'Inventory List'!V398</f>
        <v/>
      </c>
    </row>
    <row r="399">
      <c r="A399" s="21" t="str">
        <f>'Inventory List'!W399</f>
        <v/>
      </c>
      <c r="B399" s="47" t="str">
        <f>'Inventory List'!A399</f>
        <v/>
      </c>
      <c r="C399" s="21" t="str">
        <f>'Inventory List'!B399</f>
        <v/>
      </c>
      <c r="D399" s="21" t="str">
        <f>'Inventory List'!M399</f>
        <v/>
      </c>
      <c r="E399" s="21" t="str">
        <f>'Inventory List'!Q399</f>
        <v/>
      </c>
      <c r="F399" s="21" t="str">
        <f>'Inventory List'!V399</f>
        <v/>
      </c>
    </row>
    <row r="400">
      <c r="A400" s="21" t="str">
        <f>'Inventory List'!W400</f>
        <v/>
      </c>
      <c r="B400" s="47" t="str">
        <f>'Inventory List'!A400</f>
        <v/>
      </c>
      <c r="C400" s="21" t="str">
        <f>'Inventory List'!B400</f>
        <v/>
      </c>
      <c r="D400" s="21" t="str">
        <f>'Inventory List'!M400</f>
        <v/>
      </c>
      <c r="E400" s="21" t="str">
        <f>'Inventory List'!Q400</f>
        <v/>
      </c>
      <c r="F400" s="21" t="str">
        <f>'Inventory List'!V400</f>
        <v/>
      </c>
    </row>
    <row r="401">
      <c r="A401" s="21" t="str">
        <f>'Inventory List'!W401</f>
        <v/>
      </c>
      <c r="B401" s="47" t="str">
        <f>'Inventory List'!A401</f>
        <v/>
      </c>
      <c r="C401" s="21" t="str">
        <f>'Inventory List'!B401</f>
        <v/>
      </c>
      <c r="D401" s="21" t="str">
        <f>'Inventory List'!M401</f>
        <v/>
      </c>
      <c r="E401" s="21" t="str">
        <f>'Inventory List'!Q401</f>
        <v/>
      </c>
      <c r="F401" s="21" t="str">
        <f>'Inventory List'!V401</f>
        <v/>
      </c>
    </row>
    <row r="402">
      <c r="A402" s="21" t="str">
        <f>'Inventory List'!W402</f>
        <v/>
      </c>
      <c r="B402" s="47" t="str">
        <f>'Inventory List'!A402</f>
        <v/>
      </c>
      <c r="C402" s="21" t="str">
        <f>'Inventory List'!B402</f>
        <v/>
      </c>
      <c r="D402" s="21" t="str">
        <f>'Inventory List'!M402</f>
        <v/>
      </c>
      <c r="E402" s="21" t="str">
        <f>'Inventory List'!Q402</f>
        <v/>
      </c>
      <c r="F402" s="21" t="str">
        <f>'Inventory List'!V402</f>
        <v/>
      </c>
    </row>
    <row r="403">
      <c r="A403" s="21" t="str">
        <f>'Inventory List'!W403</f>
        <v/>
      </c>
      <c r="B403" s="47" t="str">
        <f>'Inventory List'!A403</f>
        <v/>
      </c>
      <c r="C403" s="21" t="str">
        <f>'Inventory List'!B403</f>
        <v/>
      </c>
      <c r="D403" s="21" t="str">
        <f>'Inventory List'!M403</f>
        <v/>
      </c>
      <c r="E403" s="21" t="str">
        <f>'Inventory List'!Q403</f>
        <v/>
      </c>
      <c r="F403" s="21" t="str">
        <f>'Inventory List'!V403</f>
        <v/>
      </c>
    </row>
    <row r="404">
      <c r="A404" s="21" t="str">
        <f>'Inventory List'!W404</f>
        <v/>
      </c>
      <c r="B404" s="47" t="str">
        <f>'Inventory List'!A404</f>
        <v/>
      </c>
      <c r="C404" s="21" t="str">
        <f>'Inventory List'!B404</f>
        <v/>
      </c>
      <c r="D404" s="21" t="str">
        <f>'Inventory List'!M404</f>
        <v/>
      </c>
      <c r="E404" s="21" t="str">
        <f>'Inventory List'!Q404</f>
        <v/>
      </c>
      <c r="F404" s="21" t="str">
        <f>'Inventory List'!V404</f>
        <v/>
      </c>
    </row>
    <row r="405">
      <c r="A405" s="21" t="str">
        <f>'Inventory List'!W405</f>
        <v/>
      </c>
      <c r="B405" s="47" t="str">
        <f>'Inventory List'!A405</f>
        <v/>
      </c>
      <c r="C405" s="21" t="str">
        <f>'Inventory List'!B405</f>
        <v/>
      </c>
      <c r="D405" s="21" t="str">
        <f>'Inventory List'!M405</f>
        <v/>
      </c>
      <c r="E405" s="21" t="str">
        <f>'Inventory List'!Q405</f>
        <v/>
      </c>
      <c r="F405" s="21" t="str">
        <f>'Inventory List'!V405</f>
        <v/>
      </c>
    </row>
    <row r="406">
      <c r="A406" s="21" t="str">
        <f>'Inventory List'!W406</f>
        <v/>
      </c>
      <c r="B406" s="47" t="str">
        <f>'Inventory List'!A406</f>
        <v/>
      </c>
      <c r="C406" s="21" t="str">
        <f>'Inventory List'!B406</f>
        <v/>
      </c>
      <c r="D406" s="21" t="str">
        <f>'Inventory List'!M406</f>
        <v/>
      </c>
      <c r="E406" s="21" t="str">
        <f>'Inventory List'!Q406</f>
        <v/>
      </c>
      <c r="F406" s="21" t="str">
        <f>'Inventory List'!V406</f>
        <v/>
      </c>
    </row>
    <row r="407">
      <c r="A407" s="21" t="str">
        <f>'Inventory List'!W407</f>
        <v/>
      </c>
      <c r="B407" s="47" t="str">
        <f>'Inventory List'!A407</f>
        <v/>
      </c>
      <c r="C407" s="21" t="str">
        <f>'Inventory List'!B407</f>
        <v/>
      </c>
      <c r="D407" s="21" t="str">
        <f>'Inventory List'!M407</f>
        <v/>
      </c>
      <c r="E407" s="21" t="str">
        <f>'Inventory List'!Q407</f>
        <v/>
      </c>
      <c r="F407" s="21" t="str">
        <f>'Inventory List'!V407</f>
        <v/>
      </c>
    </row>
    <row r="408">
      <c r="A408" s="21" t="str">
        <f>'Inventory List'!W408</f>
        <v/>
      </c>
      <c r="B408" s="47" t="str">
        <f>'Inventory List'!A408</f>
        <v/>
      </c>
      <c r="C408" s="21" t="str">
        <f>'Inventory List'!B408</f>
        <v/>
      </c>
      <c r="D408" s="21" t="str">
        <f>'Inventory List'!M408</f>
        <v/>
      </c>
      <c r="E408" s="21" t="str">
        <f>'Inventory List'!Q408</f>
        <v/>
      </c>
      <c r="F408" s="21" t="str">
        <f>'Inventory List'!V408</f>
        <v/>
      </c>
    </row>
    <row r="409">
      <c r="A409" s="21" t="str">
        <f>'Inventory List'!W409</f>
        <v/>
      </c>
      <c r="B409" s="47" t="str">
        <f>'Inventory List'!A409</f>
        <v/>
      </c>
      <c r="C409" s="21" t="str">
        <f>'Inventory List'!B409</f>
        <v/>
      </c>
      <c r="D409" s="21" t="str">
        <f>'Inventory List'!M409</f>
        <v/>
      </c>
      <c r="E409" s="21" t="str">
        <f>'Inventory List'!Q409</f>
        <v/>
      </c>
      <c r="F409" s="21" t="str">
        <f>'Inventory List'!V409</f>
        <v/>
      </c>
    </row>
    <row r="410">
      <c r="A410" s="21" t="str">
        <f>'Inventory List'!W410</f>
        <v/>
      </c>
      <c r="B410" s="47" t="str">
        <f>'Inventory List'!A410</f>
        <v/>
      </c>
      <c r="C410" s="21" t="str">
        <f>'Inventory List'!B410</f>
        <v/>
      </c>
      <c r="D410" s="21" t="str">
        <f>'Inventory List'!M410</f>
        <v/>
      </c>
      <c r="E410" s="21" t="str">
        <f>'Inventory List'!Q410</f>
        <v/>
      </c>
      <c r="F410" s="21" t="str">
        <f>'Inventory List'!V410</f>
        <v/>
      </c>
    </row>
    <row r="411">
      <c r="A411" s="21" t="str">
        <f>'Inventory List'!W411</f>
        <v/>
      </c>
      <c r="B411" s="47" t="str">
        <f>'Inventory List'!A411</f>
        <v/>
      </c>
      <c r="C411" s="21" t="str">
        <f>'Inventory List'!B411</f>
        <v/>
      </c>
      <c r="D411" s="21" t="str">
        <f>'Inventory List'!M411</f>
        <v/>
      </c>
      <c r="E411" s="21" t="str">
        <f>'Inventory List'!Q411</f>
        <v/>
      </c>
      <c r="F411" s="21" t="str">
        <f>'Inventory List'!V411</f>
        <v/>
      </c>
    </row>
    <row r="412">
      <c r="A412" s="21" t="str">
        <f>'Inventory List'!W412</f>
        <v/>
      </c>
      <c r="B412" s="47" t="str">
        <f>'Inventory List'!A412</f>
        <v/>
      </c>
      <c r="C412" s="21" t="str">
        <f>'Inventory List'!B412</f>
        <v/>
      </c>
      <c r="D412" s="21" t="str">
        <f>'Inventory List'!M412</f>
        <v/>
      </c>
      <c r="E412" s="21" t="str">
        <f>'Inventory List'!Q412</f>
        <v/>
      </c>
      <c r="F412" s="21" t="str">
        <f>'Inventory List'!V412</f>
        <v/>
      </c>
    </row>
    <row r="413">
      <c r="A413" s="21" t="str">
        <f>'Inventory List'!W413</f>
        <v/>
      </c>
      <c r="B413" s="47" t="str">
        <f>'Inventory List'!A413</f>
        <v/>
      </c>
      <c r="C413" s="21" t="str">
        <f>'Inventory List'!B413</f>
        <v/>
      </c>
      <c r="D413" s="21" t="str">
        <f>'Inventory List'!M413</f>
        <v/>
      </c>
      <c r="E413" s="21" t="str">
        <f>'Inventory List'!Q413</f>
        <v/>
      </c>
      <c r="F413" s="21" t="str">
        <f>'Inventory List'!V413</f>
        <v/>
      </c>
    </row>
    <row r="414">
      <c r="A414" s="21" t="str">
        <f>'Inventory List'!W414</f>
        <v/>
      </c>
      <c r="B414" s="47" t="str">
        <f>'Inventory List'!A414</f>
        <v/>
      </c>
      <c r="C414" s="21" t="str">
        <f>'Inventory List'!B414</f>
        <v/>
      </c>
      <c r="D414" s="21" t="str">
        <f>'Inventory List'!M414</f>
        <v/>
      </c>
      <c r="E414" s="21" t="str">
        <f>'Inventory List'!Q414</f>
        <v/>
      </c>
      <c r="F414" s="21" t="str">
        <f>'Inventory List'!V414</f>
        <v/>
      </c>
    </row>
    <row r="415">
      <c r="A415" s="21" t="str">
        <f>'Inventory List'!W415</f>
        <v/>
      </c>
      <c r="B415" s="47" t="str">
        <f>'Inventory List'!A415</f>
        <v/>
      </c>
      <c r="C415" s="21" t="str">
        <f>'Inventory List'!B415</f>
        <v/>
      </c>
      <c r="D415" s="21" t="str">
        <f>'Inventory List'!M415</f>
        <v/>
      </c>
      <c r="E415" s="21" t="str">
        <f>'Inventory List'!Q415</f>
        <v/>
      </c>
      <c r="F415" s="21" t="str">
        <f>'Inventory List'!V415</f>
        <v/>
      </c>
    </row>
    <row r="416">
      <c r="A416" s="21" t="str">
        <f>'Inventory List'!W416</f>
        <v/>
      </c>
      <c r="B416" s="47" t="str">
        <f>'Inventory List'!A416</f>
        <v/>
      </c>
      <c r="C416" s="21" t="str">
        <f>'Inventory List'!B416</f>
        <v/>
      </c>
      <c r="D416" s="21" t="str">
        <f>'Inventory List'!M416</f>
        <v/>
      </c>
      <c r="E416" s="21" t="str">
        <f>'Inventory List'!Q416</f>
        <v/>
      </c>
      <c r="F416" s="21" t="str">
        <f>'Inventory List'!V416</f>
        <v/>
      </c>
    </row>
    <row r="417">
      <c r="A417" s="21" t="str">
        <f>'Inventory List'!W417</f>
        <v/>
      </c>
      <c r="B417" s="47" t="str">
        <f>'Inventory List'!A417</f>
        <v/>
      </c>
      <c r="C417" s="21" t="str">
        <f>'Inventory List'!B417</f>
        <v/>
      </c>
      <c r="D417" s="21" t="str">
        <f>'Inventory List'!M417</f>
        <v/>
      </c>
      <c r="E417" s="21" t="str">
        <f>'Inventory List'!Q417</f>
        <v/>
      </c>
      <c r="F417" s="21" t="str">
        <f>'Inventory List'!V417</f>
        <v/>
      </c>
    </row>
    <row r="418">
      <c r="A418" s="21" t="str">
        <f>'Inventory List'!W418</f>
        <v/>
      </c>
      <c r="B418" s="47" t="str">
        <f>'Inventory List'!A418</f>
        <v/>
      </c>
      <c r="C418" s="21" t="str">
        <f>'Inventory List'!B418</f>
        <v/>
      </c>
      <c r="D418" s="21" t="str">
        <f>'Inventory List'!M418</f>
        <v/>
      </c>
      <c r="E418" s="21" t="str">
        <f>'Inventory List'!Q418</f>
        <v/>
      </c>
      <c r="F418" s="21" t="str">
        <f>'Inventory List'!V418</f>
        <v/>
      </c>
    </row>
    <row r="419">
      <c r="A419" s="21" t="str">
        <f>'Inventory List'!W419</f>
        <v/>
      </c>
      <c r="B419" s="47" t="str">
        <f>'Inventory List'!A419</f>
        <v/>
      </c>
      <c r="C419" s="21" t="str">
        <f>'Inventory List'!B419</f>
        <v/>
      </c>
      <c r="D419" s="21" t="str">
        <f>'Inventory List'!M419</f>
        <v/>
      </c>
      <c r="E419" s="21" t="str">
        <f>'Inventory List'!Q419</f>
        <v/>
      </c>
      <c r="F419" s="21" t="str">
        <f>'Inventory List'!V419</f>
        <v/>
      </c>
    </row>
    <row r="420">
      <c r="A420" s="21" t="str">
        <f>'Inventory List'!W420</f>
        <v/>
      </c>
      <c r="B420" s="47" t="str">
        <f>'Inventory List'!A420</f>
        <v/>
      </c>
      <c r="C420" s="21" t="str">
        <f>'Inventory List'!B420</f>
        <v/>
      </c>
      <c r="D420" s="21" t="str">
        <f>'Inventory List'!M420</f>
        <v/>
      </c>
      <c r="E420" s="21" t="str">
        <f>'Inventory List'!Q420</f>
        <v/>
      </c>
      <c r="F420" s="21" t="str">
        <f>'Inventory List'!V420</f>
        <v/>
      </c>
    </row>
    <row r="421">
      <c r="A421" s="21" t="str">
        <f>'Inventory List'!W421</f>
        <v/>
      </c>
      <c r="B421" s="47" t="str">
        <f>'Inventory List'!A421</f>
        <v/>
      </c>
      <c r="C421" s="21" t="str">
        <f>'Inventory List'!B421</f>
        <v/>
      </c>
      <c r="D421" s="21" t="str">
        <f>'Inventory List'!M421</f>
        <v/>
      </c>
      <c r="E421" s="21" t="str">
        <f>'Inventory List'!Q421</f>
        <v/>
      </c>
      <c r="F421" s="21" t="str">
        <f>'Inventory List'!V421</f>
        <v/>
      </c>
    </row>
    <row r="422">
      <c r="A422" s="21" t="str">
        <f>'Inventory List'!W422</f>
        <v/>
      </c>
      <c r="B422" s="47" t="str">
        <f>'Inventory List'!A422</f>
        <v/>
      </c>
      <c r="C422" s="21" t="str">
        <f>'Inventory List'!B422</f>
        <v/>
      </c>
      <c r="D422" s="21" t="str">
        <f>'Inventory List'!M422</f>
        <v/>
      </c>
      <c r="E422" s="21" t="str">
        <f>'Inventory List'!Q422</f>
        <v/>
      </c>
      <c r="F422" s="21" t="str">
        <f>'Inventory List'!V422</f>
        <v/>
      </c>
    </row>
    <row r="423">
      <c r="A423" s="21" t="str">
        <f>'Inventory List'!W423</f>
        <v/>
      </c>
      <c r="B423" s="47" t="str">
        <f>'Inventory List'!A423</f>
        <v/>
      </c>
      <c r="C423" s="21" t="str">
        <f>'Inventory List'!B423</f>
        <v/>
      </c>
      <c r="D423" s="21" t="str">
        <f>'Inventory List'!M423</f>
        <v/>
      </c>
      <c r="E423" s="21" t="str">
        <f>'Inventory List'!Q423</f>
        <v/>
      </c>
      <c r="F423" s="21" t="str">
        <f>'Inventory List'!V423</f>
        <v/>
      </c>
    </row>
    <row r="424">
      <c r="A424" s="21" t="str">
        <f>'Inventory List'!W424</f>
        <v/>
      </c>
      <c r="B424" s="47" t="str">
        <f>'Inventory List'!A424</f>
        <v/>
      </c>
      <c r="C424" s="21" t="str">
        <f>'Inventory List'!B424</f>
        <v/>
      </c>
      <c r="D424" s="21" t="str">
        <f>'Inventory List'!M424</f>
        <v/>
      </c>
      <c r="E424" s="21" t="str">
        <f>'Inventory List'!Q424</f>
        <v/>
      </c>
      <c r="F424" s="21" t="str">
        <f>'Inventory List'!V424</f>
        <v/>
      </c>
    </row>
    <row r="425">
      <c r="A425" s="21" t="str">
        <f>'Inventory List'!W425</f>
        <v/>
      </c>
      <c r="B425" s="47" t="str">
        <f>'Inventory List'!A425</f>
        <v/>
      </c>
      <c r="C425" s="21" t="str">
        <f>'Inventory List'!B425</f>
        <v/>
      </c>
      <c r="D425" s="21" t="str">
        <f>'Inventory List'!M425</f>
        <v/>
      </c>
      <c r="E425" s="21" t="str">
        <f>'Inventory List'!Q425</f>
        <v/>
      </c>
      <c r="F425" s="21" t="str">
        <f>'Inventory List'!V425</f>
        <v/>
      </c>
    </row>
    <row r="426">
      <c r="A426" s="21" t="str">
        <f>'Inventory List'!W426</f>
        <v/>
      </c>
      <c r="B426" s="47" t="str">
        <f>'Inventory List'!A426</f>
        <v/>
      </c>
      <c r="C426" s="21" t="str">
        <f>'Inventory List'!B426</f>
        <v/>
      </c>
      <c r="D426" s="21" t="str">
        <f>'Inventory List'!M426</f>
        <v/>
      </c>
      <c r="E426" s="21" t="str">
        <f>'Inventory List'!Q426</f>
        <v/>
      </c>
      <c r="F426" s="21" t="str">
        <f>'Inventory List'!V426</f>
        <v/>
      </c>
    </row>
    <row r="427">
      <c r="A427" s="21" t="str">
        <f>'Inventory List'!W427</f>
        <v/>
      </c>
      <c r="B427" s="47" t="str">
        <f>'Inventory List'!A427</f>
        <v/>
      </c>
      <c r="C427" s="21" t="str">
        <f>'Inventory List'!B427</f>
        <v/>
      </c>
      <c r="D427" s="21" t="str">
        <f>'Inventory List'!M427</f>
        <v/>
      </c>
      <c r="E427" s="21" t="str">
        <f>'Inventory List'!Q427</f>
        <v/>
      </c>
      <c r="F427" s="21" t="str">
        <f>'Inventory List'!V427</f>
        <v/>
      </c>
    </row>
    <row r="428">
      <c r="A428" s="21" t="str">
        <f>'Inventory List'!W428</f>
        <v/>
      </c>
      <c r="B428" s="47" t="str">
        <f>'Inventory List'!A428</f>
        <v/>
      </c>
      <c r="C428" s="21" t="str">
        <f>'Inventory List'!B428</f>
        <v/>
      </c>
      <c r="D428" s="21" t="str">
        <f>'Inventory List'!M428</f>
        <v/>
      </c>
      <c r="E428" s="21" t="str">
        <f>'Inventory List'!Q428</f>
        <v/>
      </c>
      <c r="F428" s="21" t="str">
        <f>'Inventory List'!V428</f>
        <v/>
      </c>
    </row>
    <row r="429">
      <c r="A429" s="21" t="str">
        <f>'Inventory List'!W429</f>
        <v/>
      </c>
      <c r="B429" s="47" t="str">
        <f>'Inventory List'!A429</f>
        <v/>
      </c>
      <c r="C429" s="21" t="str">
        <f>'Inventory List'!B429</f>
        <v/>
      </c>
      <c r="D429" s="21" t="str">
        <f>'Inventory List'!M429</f>
        <v/>
      </c>
      <c r="E429" s="21" t="str">
        <f>'Inventory List'!Q429</f>
        <v/>
      </c>
      <c r="F429" s="21" t="str">
        <f>'Inventory List'!V429</f>
        <v/>
      </c>
    </row>
    <row r="430">
      <c r="A430" s="21" t="str">
        <f>'Inventory List'!W430</f>
        <v/>
      </c>
      <c r="B430" s="47" t="str">
        <f>'Inventory List'!A430</f>
        <v/>
      </c>
      <c r="C430" s="21" t="str">
        <f>'Inventory List'!B430</f>
        <v/>
      </c>
      <c r="D430" s="21" t="str">
        <f>'Inventory List'!M430</f>
        <v/>
      </c>
      <c r="E430" s="21" t="str">
        <f>'Inventory List'!Q430</f>
        <v/>
      </c>
      <c r="F430" s="21" t="str">
        <f>'Inventory List'!V430</f>
        <v/>
      </c>
    </row>
    <row r="431">
      <c r="A431" s="21" t="str">
        <f>'Inventory List'!W431</f>
        <v/>
      </c>
      <c r="B431" s="47" t="str">
        <f>'Inventory List'!A431</f>
        <v/>
      </c>
      <c r="C431" s="21" t="str">
        <f>'Inventory List'!B431</f>
        <v/>
      </c>
      <c r="D431" s="21" t="str">
        <f>'Inventory List'!M431</f>
        <v/>
      </c>
      <c r="E431" s="21" t="str">
        <f>'Inventory List'!Q431</f>
        <v/>
      </c>
      <c r="F431" s="21" t="str">
        <f>'Inventory List'!V431</f>
        <v/>
      </c>
    </row>
    <row r="432">
      <c r="A432" s="21" t="str">
        <f>'Inventory List'!W432</f>
        <v/>
      </c>
      <c r="B432" s="47" t="str">
        <f>'Inventory List'!A432</f>
        <v/>
      </c>
      <c r="C432" s="21" t="str">
        <f>'Inventory List'!B432</f>
        <v/>
      </c>
      <c r="D432" s="21" t="str">
        <f>'Inventory List'!M432</f>
        <v/>
      </c>
      <c r="E432" s="21" t="str">
        <f>'Inventory List'!Q432</f>
        <v/>
      </c>
      <c r="F432" s="21" t="str">
        <f>'Inventory List'!V432</f>
        <v/>
      </c>
    </row>
    <row r="433">
      <c r="A433" s="21" t="str">
        <f>'Inventory List'!W433</f>
        <v/>
      </c>
      <c r="B433" s="47" t="str">
        <f>'Inventory List'!A433</f>
        <v/>
      </c>
      <c r="C433" s="21" t="str">
        <f>'Inventory List'!B433</f>
        <v/>
      </c>
      <c r="D433" s="21" t="str">
        <f>'Inventory List'!M433</f>
        <v/>
      </c>
      <c r="E433" s="21" t="str">
        <f>'Inventory List'!Q433</f>
        <v/>
      </c>
      <c r="F433" s="21" t="str">
        <f>'Inventory List'!V433</f>
        <v/>
      </c>
    </row>
    <row r="434">
      <c r="A434" s="21" t="str">
        <f>'Inventory List'!W434</f>
        <v/>
      </c>
      <c r="B434" s="47" t="str">
        <f>'Inventory List'!A434</f>
        <v/>
      </c>
      <c r="C434" s="21" t="str">
        <f>'Inventory List'!B434</f>
        <v/>
      </c>
      <c r="D434" s="21" t="str">
        <f>'Inventory List'!M434</f>
        <v/>
      </c>
      <c r="E434" s="21" t="str">
        <f>'Inventory List'!Q434</f>
        <v/>
      </c>
      <c r="F434" s="21" t="str">
        <f>'Inventory List'!V434</f>
        <v/>
      </c>
    </row>
    <row r="435">
      <c r="A435" s="21" t="str">
        <f>'Inventory List'!W435</f>
        <v/>
      </c>
      <c r="B435" s="47" t="str">
        <f>'Inventory List'!A435</f>
        <v/>
      </c>
      <c r="C435" s="21" t="str">
        <f>'Inventory List'!B435</f>
        <v/>
      </c>
      <c r="D435" s="21" t="str">
        <f>'Inventory List'!M435</f>
        <v/>
      </c>
      <c r="E435" s="21" t="str">
        <f>'Inventory List'!Q435</f>
        <v/>
      </c>
      <c r="F435" s="21" t="str">
        <f>'Inventory List'!V435</f>
        <v/>
      </c>
    </row>
    <row r="436">
      <c r="A436" s="21" t="str">
        <f>'Inventory List'!W436</f>
        <v/>
      </c>
      <c r="B436" s="47" t="str">
        <f>'Inventory List'!A436</f>
        <v/>
      </c>
      <c r="C436" s="21" t="str">
        <f>'Inventory List'!B436</f>
        <v/>
      </c>
      <c r="D436" s="21" t="str">
        <f>'Inventory List'!M436</f>
        <v/>
      </c>
      <c r="E436" s="21" t="str">
        <f>'Inventory List'!Q436</f>
        <v/>
      </c>
      <c r="F436" s="21" t="str">
        <f>'Inventory List'!V436</f>
        <v/>
      </c>
    </row>
    <row r="437">
      <c r="A437" s="21" t="str">
        <f>'Inventory List'!W437</f>
        <v/>
      </c>
      <c r="B437" s="47" t="str">
        <f>'Inventory List'!A437</f>
        <v/>
      </c>
      <c r="C437" s="21" t="str">
        <f>'Inventory List'!B437</f>
        <v/>
      </c>
      <c r="D437" s="21" t="str">
        <f>'Inventory List'!M437</f>
        <v/>
      </c>
      <c r="E437" s="21" t="str">
        <f>'Inventory List'!Q437</f>
        <v/>
      </c>
      <c r="F437" s="21" t="str">
        <f>'Inventory List'!V437</f>
        <v/>
      </c>
    </row>
    <row r="438">
      <c r="A438" s="21" t="str">
        <f>'Inventory List'!W438</f>
        <v/>
      </c>
      <c r="B438" s="47" t="str">
        <f>'Inventory List'!A438</f>
        <v/>
      </c>
      <c r="C438" s="21" t="str">
        <f>'Inventory List'!B438</f>
        <v/>
      </c>
      <c r="D438" s="21" t="str">
        <f>'Inventory List'!M438</f>
        <v/>
      </c>
      <c r="E438" s="21" t="str">
        <f>'Inventory List'!Q438</f>
        <v/>
      </c>
      <c r="F438" s="21" t="str">
        <f>'Inventory List'!V438</f>
        <v/>
      </c>
    </row>
    <row r="439">
      <c r="A439" s="21" t="str">
        <f>'Inventory List'!W439</f>
        <v/>
      </c>
      <c r="B439" s="47" t="str">
        <f>'Inventory List'!A439</f>
        <v/>
      </c>
      <c r="C439" s="21" t="str">
        <f>'Inventory List'!B439</f>
        <v/>
      </c>
      <c r="D439" s="21" t="str">
        <f>'Inventory List'!M439</f>
        <v/>
      </c>
      <c r="E439" s="21" t="str">
        <f>'Inventory List'!Q439</f>
        <v/>
      </c>
      <c r="F439" s="21" t="str">
        <f>'Inventory List'!V439</f>
        <v/>
      </c>
    </row>
    <row r="440">
      <c r="A440" s="21" t="str">
        <f>'Inventory List'!W440</f>
        <v/>
      </c>
      <c r="B440" s="47" t="str">
        <f>'Inventory List'!A440</f>
        <v/>
      </c>
      <c r="C440" s="21" t="str">
        <f>'Inventory List'!B440</f>
        <v/>
      </c>
      <c r="D440" s="21" t="str">
        <f>'Inventory List'!M440</f>
        <v/>
      </c>
      <c r="E440" s="21" t="str">
        <f>'Inventory List'!Q440</f>
        <v/>
      </c>
      <c r="F440" s="21" t="str">
        <f>'Inventory List'!V440</f>
        <v/>
      </c>
    </row>
    <row r="441">
      <c r="A441" s="21" t="str">
        <f>'Inventory List'!W441</f>
        <v/>
      </c>
      <c r="B441" s="47" t="str">
        <f>'Inventory List'!A441</f>
        <v/>
      </c>
      <c r="C441" s="21" t="str">
        <f>'Inventory List'!B441</f>
        <v/>
      </c>
      <c r="D441" s="21" t="str">
        <f>'Inventory List'!M441</f>
        <v/>
      </c>
      <c r="E441" s="21" t="str">
        <f>'Inventory List'!Q441</f>
        <v/>
      </c>
      <c r="F441" s="21" t="str">
        <f>'Inventory List'!V441</f>
        <v/>
      </c>
    </row>
    <row r="442">
      <c r="A442" s="21" t="str">
        <f>'Inventory List'!W442</f>
        <v/>
      </c>
      <c r="B442" s="47" t="str">
        <f>'Inventory List'!A442</f>
        <v/>
      </c>
      <c r="C442" s="21" t="str">
        <f>'Inventory List'!B442</f>
        <v/>
      </c>
      <c r="D442" s="21" t="str">
        <f>'Inventory List'!M442</f>
        <v/>
      </c>
      <c r="E442" s="21" t="str">
        <f>'Inventory List'!Q442</f>
        <v/>
      </c>
      <c r="F442" s="21" t="str">
        <f>'Inventory List'!V442</f>
        <v/>
      </c>
    </row>
    <row r="443">
      <c r="A443" s="21" t="str">
        <f>'Inventory List'!W443</f>
        <v/>
      </c>
      <c r="B443" s="47" t="str">
        <f>'Inventory List'!A443</f>
        <v/>
      </c>
      <c r="C443" s="21" t="str">
        <f>'Inventory List'!B443</f>
        <v/>
      </c>
      <c r="D443" s="21" t="str">
        <f>'Inventory List'!M443</f>
        <v/>
      </c>
      <c r="E443" s="21" t="str">
        <f>'Inventory List'!Q443</f>
        <v/>
      </c>
      <c r="F443" s="21" t="str">
        <f>'Inventory List'!V443</f>
        <v/>
      </c>
    </row>
    <row r="444">
      <c r="A444" s="21" t="str">
        <f>'Inventory List'!W444</f>
        <v/>
      </c>
      <c r="B444" s="47" t="str">
        <f>'Inventory List'!A444</f>
        <v/>
      </c>
      <c r="C444" s="21" t="str">
        <f>'Inventory List'!B444</f>
        <v/>
      </c>
      <c r="D444" s="21" t="str">
        <f>'Inventory List'!M444</f>
        <v/>
      </c>
      <c r="E444" s="21" t="str">
        <f>'Inventory List'!Q444</f>
        <v/>
      </c>
      <c r="F444" s="21" t="str">
        <f>'Inventory List'!V444</f>
        <v/>
      </c>
    </row>
    <row r="445">
      <c r="A445" s="21" t="str">
        <f>'Inventory List'!W445</f>
        <v/>
      </c>
      <c r="B445" s="47" t="str">
        <f>'Inventory List'!A445</f>
        <v/>
      </c>
      <c r="C445" s="21" t="str">
        <f>'Inventory List'!B445</f>
        <v/>
      </c>
      <c r="D445" s="21" t="str">
        <f>'Inventory List'!M445</f>
        <v/>
      </c>
      <c r="E445" s="21" t="str">
        <f>'Inventory List'!Q445</f>
        <v/>
      </c>
      <c r="F445" s="21" t="str">
        <f>'Inventory List'!V445</f>
        <v/>
      </c>
    </row>
    <row r="446">
      <c r="A446" s="21" t="str">
        <f>'Inventory List'!W446</f>
        <v/>
      </c>
      <c r="B446" s="47" t="str">
        <f>'Inventory List'!A446</f>
        <v/>
      </c>
      <c r="C446" s="21" t="str">
        <f>'Inventory List'!B446</f>
        <v/>
      </c>
      <c r="D446" s="21" t="str">
        <f>'Inventory List'!M446</f>
        <v/>
      </c>
      <c r="E446" s="21" t="str">
        <f>'Inventory List'!Q446</f>
        <v/>
      </c>
      <c r="F446" s="21" t="str">
        <f>'Inventory List'!V446</f>
        <v/>
      </c>
    </row>
    <row r="447">
      <c r="A447" s="21" t="str">
        <f>'Inventory List'!W447</f>
        <v/>
      </c>
      <c r="B447" s="47" t="str">
        <f>'Inventory List'!A447</f>
        <v/>
      </c>
      <c r="C447" s="21" t="str">
        <f>'Inventory List'!B447</f>
        <v/>
      </c>
      <c r="D447" s="21" t="str">
        <f>'Inventory List'!M447</f>
        <v/>
      </c>
      <c r="E447" s="21" t="str">
        <f>'Inventory List'!Q447</f>
        <v/>
      </c>
      <c r="F447" s="21" t="str">
        <f>'Inventory List'!V447</f>
        <v/>
      </c>
    </row>
    <row r="448">
      <c r="A448" s="21" t="str">
        <f>'Inventory List'!W448</f>
        <v/>
      </c>
      <c r="B448" s="47" t="str">
        <f>'Inventory List'!A448</f>
        <v/>
      </c>
      <c r="C448" s="21" t="str">
        <f>'Inventory List'!B448</f>
        <v/>
      </c>
      <c r="D448" s="21" t="str">
        <f>'Inventory List'!M448</f>
        <v/>
      </c>
      <c r="E448" s="21" t="str">
        <f>'Inventory List'!Q448</f>
        <v/>
      </c>
      <c r="F448" s="21" t="str">
        <f>'Inventory List'!V448</f>
        <v/>
      </c>
    </row>
    <row r="449">
      <c r="A449" s="21" t="str">
        <f>'Inventory List'!W449</f>
        <v/>
      </c>
      <c r="B449" s="47" t="str">
        <f>'Inventory List'!A449</f>
        <v/>
      </c>
      <c r="C449" s="21" t="str">
        <f>'Inventory List'!B449</f>
        <v/>
      </c>
      <c r="D449" s="21" t="str">
        <f>'Inventory List'!M449</f>
        <v/>
      </c>
      <c r="E449" s="21" t="str">
        <f>'Inventory List'!Q449</f>
        <v/>
      </c>
      <c r="F449" s="21" t="str">
        <f>'Inventory List'!V449</f>
        <v/>
      </c>
    </row>
    <row r="450">
      <c r="A450" s="21" t="str">
        <f>'Inventory List'!W450</f>
        <v/>
      </c>
      <c r="B450" s="47" t="str">
        <f>'Inventory List'!A450</f>
        <v/>
      </c>
      <c r="C450" s="21" t="str">
        <f>'Inventory List'!B450</f>
        <v/>
      </c>
      <c r="D450" s="21" t="str">
        <f>'Inventory List'!M450</f>
        <v/>
      </c>
      <c r="E450" s="21" t="str">
        <f>'Inventory List'!Q450</f>
        <v/>
      </c>
      <c r="F450" s="21" t="str">
        <f>'Inventory List'!V450</f>
        <v/>
      </c>
    </row>
    <row r="451">
      <c r="A451" s="21" t="str">
        <f>'Inventory List'!W451</f>
        <v/>
      </c>
      <c r="B451" s="47" t="str">
        <f>'Inventory List'!A451</f>
        <v/>
      </c>
      <c r="C451" s="21" t="str">
        <f>'Inventory List'!B451</f>
        <v/>
      </c>
      <c r="D451" s="21" t="str">
        <f>'Inventory List'!M451</f>
        <v/>
      </c>
      <c r="E451" s="21" t="str">
        <f>'Inventory List'!Q451</f>
        <v/>
      </c>
      <c r="F451" s="21" t="str">
        <f>'Inventory List'!V451</f>
        <v/>
      </c>
    </row>
    <row r="452">
      <c r="A452" s="21" t="str">
        <f>'Inventory List'!W452</f>
        <v/>
      </c>
      <c r="B452" s="47" t="str">
        <f>'Inventory List'!A452</f>
        <v/>
      </c>
      <c r="C452" s="21" t="str">
        <f>'Inventory List'!B452</f>
        <v/>
      </c>
      <c r="D452" s="21" t="str">
        <f>'Inventory List'!M452</f>
        <v/>
      </c>
      <c r="E452" s="21" t="str">
        <f>'Inventory List'!Q452</f>
        <v/>
      </c>
      <c r="F452" s="21" t="str">
        <f>'Inventory List'!V452</f>
        <v/>
      </c>
    </row>
    <row r="453">
      <c r="A453" s="21" t="str">
        <f>'Inventory List'!W453</f>
        <v/>
      </c>
      <c r="B453" s="47" t="str">
        <f>'Inventory List'!A453</f>
        <v/>
      </c>
      <c r="C453" s="21" t="str">
        <f>'Inventory List'!B453</f>
        <v/>
      </c>
      <c r="D453" s="21" t="str">
        <f>'Inventory List'!M453</f>
        <v/>
      </c>
      <c r="E453" s="21" t="str">
        <f>'Inventory List'!Q453</f>
        <v/>
      </c>
      <c r="F453" s="21" t="str">
        <f>'Inventory List'!V453</f>
        <v/>
      </c>
    </row>
    <row r="454">
      <c r="A454" s="21" t="str">
        <f>'Inventory List'!W454</f>
        <v/>
      </c>
      <c r="B454" s="47" t="str">
        <f>'Inventory List'!A454</f>
        <v/>
      </c>
      <c r="C454" s="21" t="str">
        <f>'Inventory List'!B454</f>
        <v/>
      </c>
      <c r="D454" s="21" t="str">
        <f>'Inventory List'!M454</f>
        <v/>
      </c>
      <c r="E454" s="21" t="str">
        <f>'Inventory List'!Q454</f>
        <v/>
      </c>
      <c r="F454" s="21" t="str">
        <f>'Inventory List'!V454</f>
        <v/>
      </c>
    </row>
    <row r="455">
      <c r="A455" s="21" t="str">
        <f>'Inventory List'!W455</f>
        <v/>
      </c>
      <c r="B455" s="47" t="str">
        <f>'Inventory List'!A455</f>
        <v/>
      </c>
      <c r="C455" s="21" t="str">
        <f>'Inventory List'!B455</f>
        <v/>
      </c>
      <c r="D455" s="21" t="str">
        <f>'Inventory List'!M455</f>
        <v/>
      </c>
      <c r="E455" s="21" t="str">
        <f>'Inventory List'!Q455</f>
        <v/>
      </c>
      <c r="F455" s="21" t="str">
        <f>'Inventory List'!V455</f>
        <v/>
      </c>
    </row>
    <row r="456">
      <c r="A456" s="21" t="str">
        <f>'Inventory List'!W456</f>
        <v/>
      </c>
      <c r="B456" s="47" t="str">
        <f>'Inventory List'!A456</f>
        <v/>
      </c>
      <c r="C456" s="21" t="str">
        <f>'Inventory List'!B456</f>
        <v/>
      </c>
      <c r="D456" s="21" t="str">
        <f>'Inventory List'!M456</f>
        <v/>
      </c>
      <c r="E456" s="21" t="str">
        <f>'Inventory List'!Q456</f>
        <v/>
      </c>
      <c r="F456" s="21" t="str">
        <f>'Inventory List'!V456</f>
        <v/>
      </c>
    </row>
    <row r="457">
      <c r="A457" s="21" t="str">
        <f>'Inventory List'!W457</f>
        <v/>
      </c>
      <c r="B457" s="47" t="str">
        <f>'Inventory List'!A457</f>
        <v/>
      </c>
      <c r="C457" s="21" t="str">
        <f>'Inventory List'!B457</f>
        <v/>
      </c>
      <c r="D457" s="21" t="str">
        <f>'Inventory List'!M457</f>
        <v/>
      </c>
      <c r="E457" s="21" t="str">
        <f>'Inventory List'!Q457</f>
        <v/>
      </c>
      <c r="F457" s="21" t="str">
        <f>'Inventory List'!V457</f>
        <v/>
      </c>
    </row>
    <row r="458">
      <c r="A458" s="21" t="str">
        <f>'Inventory List'!W458</f>
        <v/>
      </c>
      <c r="B458" s="47" t="str">
        <f>'Inventory List'!A458</f>
        <v/>
      </c>
      <c r="C458" s="21" t="str">
        <f>'Inventory List'!B458</f>
        <v/>
      </c>
      <c r="D458" s="21" t="str">
        <f>'Inventory List'!M458</f>
        <v/>
      </c>
      <c r="E458" s="21" t="str">
        <f>'Inventory List'!Q458</f>
        <v/>
      </c>
      <c r="F458" s="21" t="str">
        <f>'Inventory List'!V458</f>
        <v/>
      </c>
    </row>
    <row r="459">
      <c r="A459" s="21" t="str">
        <f>'Inventory List'!W459</f>
        <v/>
      </c>
      <c r="B459" s="47" t="str">
        <f>'Inventory List'!A459</f>
        <v/>
      </c>
      <c r="C459" s="21" t="str">
        <f>'Inventory List'!B459</f>
        <v/>
      </c>
      <c r="D459" s="21" t="str">
        <f>'Inventory List'!M459</f>
        <v/>
      </c>
      <c r="E459" s="21" t="str">
        <f>'Inventory List'!Q459</f>
        <v/>
      </c>
      <c r="F459" s="21" t="str">
        <f>'Inventory List'!V459</f>
        <v/>
      </c>
    </row>
    <row r="460">
      <c r="A460" s="21" t="str">
        <f>'Inventory List'!W460</f>
        <v/>
      </c>
      <c r="B460" s="47" t="str">
        <f>'Inventory List'!A460</f>
        <v/>
      </c>
      <c r="C460" s="21" t="str">
        <f>'Inventory List'!B460</f>
        <v/>
      </c>
      <c r="D460" s="21" t="str">
        <f>'Inventory List'!M460</f>
        <v/>
      </c>
      <c r="E460" s="21" t="str">
        <f>'Inventory List'!Q460</f>
        <v/>
      </c>
      <c r="F460" s="21" t="str">
        <f>'Inventory List'!V460</f>
        <v/>
      </c>
    </row>
    <row r="461">
      <c r="A461" s="21" t="str">
        <f>'Inventory List'!W461</f>
        <v/>
      </c>
      <c r="B461" s="47" t="str">
        <f>'Inventory List'!A461</f>
        <v/>
      </c>
      <c r="C461" s="21" t="str">
        <f>'Inventory List'!B461</f>
        <v/>
      </c>
      <c r="D461" s="21" t="str">
        <f>'Inventory List'!M461</f>
        <v/>
      </c>
      <c r="E461" s="21" t="str">
        <f>'Inventory List'!Q461</f>
        <v/>
      </c>
      <c r="F461" s="21" t="str">
        <f>'Inventory List'!V461</f>
        <v/>
      </c>
    </row>
    <row r="462">
      <c r="A462" s="21" t="str">
        <f>'Inventory List'!W462</f>
        <v/>
      </c>
      <c r="B462" s="47" t="str">
        <f>'Inventory List'!A462</f>
        <v/>
      </c>
      <c r="C462" s="21" t="str">
        <f>'Inventory List'!B462</f>
        <v/>
      </c>
      <c r="D462" s="21" t="str">
        <f>'Inventory List'!M462</f>
        <v/>
      </c>
      <c r="E462" s="21" t="str">
        <f>'Inventory List'!Q462</f>
        <v/>
      </c>
      <c r="F462" s="21" t="str">
        <f>'Inventory List'!V462</f>
        <v/>
      </c>
    </row>
    <row r="463">
      <c r="A463" s="21" t="str">
        <f>'Inventory List'!W463</f>
        <v/>
      </c>
      <c r="B463" s="47" t="str">
        <f>'Inventory List'!A463</f>
        <v/>
      </c>
      <c r="C463" s="21" t="str">
        <f>'Inventory List'!B463</f>
        <v/>
      </c>
      <c r="D463" s="21" t="str">
        <f>'Inventory List'!M463</f>
        <v/>
      </c>
      <c r="E463" s="21" t="str">
        <f>'Inventory List'!Q463</f>
        <v/>
      </c>
      <c r="F463" s="21" t="str">
        <f>'Inventory List'!V463</f>
        <v/>
      </c>
    </row>
    <row r="464">
      <c r="A464" s="21" t="str">
        <f>'Inventory List'!W464</f>
        <v/>
      </c>
      <c r="B464" s="47" t="str">
        <f>'Inventory List'!A464</f>
        <v/>
      </c>
      <c r="C464" s="21" t="str">
        <f>'Inventory List'!B464</f>
        <v/>
      </c>
      <c r="D464" s="21" t="str">
        <f>'Inventory List'!M464</f>
        <v/>
      </c>
      <c r="E464" s="21" t="str">
        <f>'Inventory List'!Q464</f>
        <v/>
      </c>
      <c r="F464" s="21" t="str">
        <f>'Inventory List'!V464</f>
        <v/>
      </c>
    </row>
    <row r="465">
      <c r="A465" s="21" t="str">
        <f>'Inventory List'!W465</f>
        <v/>
      </c>
      <c r="B465" s="47" t="str">
        <f>'Inventory List'!A465</f>
        <v/>
      </c>
      <c r="C465" s="21" t="str">
        <f>'Inventory List'!B465</f>
        <v/>
      </c>
      <c r="D465" s="21" t="str">
        <f>'Inventory List'!M465</f>
        <v/>
      </c>
      <c r="E465" s="21" t="str">
        <f>'Inventory List'!Q465</f>
        <v/>
      </c>
      <c r="F465" s="21" t="str">
        <f>'Inventory List'!V465</f>
        <v/>
      </c>
    </row>
    <row r="466">
      <c r="A466" s="21" t="str">
        <f>'Inventory List'!W466</f>
        <v/>
      </c>
      <c r="B466" s="47" t="str">
        <f>'Inventory List'!A466</f>
        <v/>
      </c>
      <c r="C466" s="21" t="str">
        <f>'Inventory List'!B466</f>
        <v/>
      </c>
      <c r="D466" s="21" t="str">
        <f>'Inventory List'!M466</f>
        <v/>
      </c>
      <c r="E466" s="21" t="str">
        <f>'Inventory List'!Q466</f>
        <v/>
      </c>
      <c r="F466" s="21" t="str">
        <f>'Inventory List'!V466</f>
        <v/>
      </c>
    </row>
    <row r="467">
      <c r="A467" s="21" t="str">
        <f>'Inventory List'!W467</f>
        <v/>
      </c>
      <c r="B467" s="47" t="str">
        <f>'Inventory List'!A467</f>
        <v/>
      </c>
      <c r="C467" s="21" t="str">
        <f>'Inventory List'!B467</f>
        <v/>
      </c>
      <c r="D467" s="21" t="str">
        <f>'Inventory List'!M467</f>
        <v/>
      </c>
      <c r="E467" s="21" t="str">
        <f>'Inventory List'!Q467</f>
        <v/>
      </c>
      <c r="F467" s="21" t="str">
        <f>'Inventory List'!V467</f>
        <v/>
      </c>
    </row>
    <row r="468">
      <c r="A468" s="21" t="str">
        <f>'Inventory List'!W468</f>
        <v/>
      </c>
      <c r="B468" s="47" t="str">
        <f>'Inventory List'!A468</f>
        <v/>
      </c>
      <c r="C468" s="21" t="str">
        <f>'Inventory List'!B468</f>
        <v/>
      </c>
      <c r="D468" s="21" t="str">
        <f>'Inventory List'!M468</f>
        <v/>
      </c>
      <c r="E468" s="21" t="str">
        <f>'Inventory List'!Q468</f>
        <v/>
      </c>
      <c r="F468" s="21" t="str">
        <f>'Inventory List'!V468</f>
        <v/>
      </c>
    </row>
    <row r="469">
      <c r="A469" s="21" t="str">
        <f>'Inventory List'!W469</f>
        <v/>
      </c>
      <c r="B469" s="47" t="str">
        <f>'Inventory List'!A469</f>
        <v/>
      </c>
      <c r="C469" s="21" t="str">
        <f>'Inventory List'!B469</f>
        <v/>
      </c>
      <c r="D469" s="21" t="str">
        <f>'Inventory List'!M469</f>
        <v/>
      </c>
      <c r="E469" s="21" t="str">
        <f>'Inventory List'!Q469</f>
        <v/>
      </c>
      <c r="F469" s="21" t="str">
        <f>'Inventory List'!V469</f>
        <v/>
      </c>
    </row>
    <row r="470">
      <c r="A470" s="21" t="str">
        <f>'Inventory List'!W470</f>
        <v/>
      </c>
      <c r="B470" s="47" t="str">
        <f>'Inventory List'!A470</f>
        <v/>
      </c>
      <c r="C470" s="21" t="str">
        <f>'Inventory List'!B470</f>
        <v/>
      </c>
      <c r="D470" s="21" t="str">
        <f>'Inventory List'!M470</f>
        <v/>
      </c>
      <c r="E470" s="21" t="str">
        <f>'Inventory List'!Q470</f>
        <v/>
      </c>
      <c r="F470" s="21" t="str">
        <f>'Inventory List'!V470</f>
        <v/>
      </c>
    </row>
    <row r="471">
      <c r="A471" s="21" t="str">
        <f>'Inventory List'!W471</f>
        <v/>
      </c>
      <c r="B471" s="47" t="str">
        <f>'Inventory List'!A471</f>
        <v/>
      </c>
      <c r="C471" s="21" t="str">
        <f>'Inventory List'!B471</f>
        <v/>
      </c>
      <c r="D471" s="21" t="str">
        <f>'Inventory List'!M471</f>
        <v/>
      </c>
      <c r="E471" s="21" t="str">
        <f>'Inventory List'!Q471</f>
        <v/>
      </c>
      <c r="F471" s="21" t="str">
        <f>'Inventory List'!V471</f>
        <v/>
      </c>
    </row>
    <row r="472">
      <c r="A472" s="21" t="str">
        <f>'Inventory List'!W472</f>
        <v/>
      </c>
      <c r="B472" s="47" t="str">
        <f>'Inventory List'!A472</f>
        <v/>
      </c>
      <c r="C472" s="21" t="str">
        <f>'Inventory List'!B472</f>
        <v/>
      </c>
      <c r="D472" s="21" t="str">
        <f>'Inventory List'!M472</f>
        <v/>
      </c>
      <c r="E472" s="21" t="str">
        <f>'Inventory List'!Q472</f>
        <v/>
      </c>
      <c r="F472" s="21" t="str">
        <f>'Inventory List'!V472</f>
        <v/>
      </c>
    </row>
    <row r="473">
      <c r="A473" s="21" t="str">
        <f>'Inventory List'!W473</f>
        <v/>
      </c>
      <c r="B473" s="47" t="str">
        <f>'Inventory List'!A473</f>
        <v/>
      </c>
      <c r="C473" s="21" t="str">
        <f>'Inventory List'!B473</f>
        <v/>
      </c>
      <c r="D473" s="21" t="str">
        <f>'Inventory List'!M473</f>
        <v/>
      </c>
      <c r="E473" s="21" t="str">
        <f>'Inventory List'!Q473</f>
        <v/>
      </c>
      <c r="F473" s="21" t="str">
        <f>'Inventory List'!V473</f>
        <v/>
      </c>
    </row>
    <row r="474">
      <c r="A474" s="21" t="str">
        <f>'Inventory List'!W474</f>
        <v/>
      </c>
      <c r="B474" s="47" t="str">
        <f>'Inventory List'!A474</f>
        <v/>
      </c>
      <c r="C474" s="21" t="str">
        <f>'Inventory List'!B474</f>
        <v/>
      </c>
      <c r="D474" s="21" t="str">
        <f>'Inventory List'!M474</f>
        <v/>
      </c>
      <c r="E474" s="21" t="str">
        <f>'Inventory List'!Q474</f>
        <v/>
      </c>
      <c r="F474" s="21" t="str">
        <f>'Inventory List'!V474</f>
        <v/>
      </c>
    </row>
    <row r="475">
      <c r="A475" s="21" t="str">
        <f>'Inventory List'!W475</f>
        <v/>
      </c>
      <c r="B475" s="47" t="str">
        <f>'Inventory List'!A475</f>
        <v/>
      </c>
      <c r="C475" s="21" t="str">
        <f>'Inventory List'!B475</f>
        <v/>
      </c>
      <c r="D475" s="21" t="str">
        <f>'Inventory List'!M475</f>
        <v/>
      </c>
      <c r="E475" s="21" t="str">
        <f>'Inventory List'!Q475</f>
        <v/>
      </c>
      <c r="F475" s="21" t="str">
        <f>'Inventory List'!V475</f>
        <v/>
      </c>
    </row>
    <row r="476">
      <c r="A476" s="21" t="str">
        <f>'Inventory List'!W476</f>
        <v/>
      </c>
      <c r="B476" s="47" t="str">
        <f>'Inventory List'!A476</f>
        <v/>
      </c>
      <c r="C476" s="21" t="str">
        <f>'Inventory List'!B476</f>
        <v/>
      </c>
      <c r="D476" s="21" t="str">
        <f>'Inventory List'!M476</f>
        <v/>
      </c>
      <c r="E476" s="21" t="str">
        <f>'Inventory List'!Q476</f>
        <v/>
      </c>
      <c r="F476" s="21" t="str">
        <f>'Inventory List'!V476</f>
        <v/>
      </c>
    </row>
    <row r="477">
      <c r="A477" s="21" t="str">
        <f>'Inventory List'!W477</f>
        <v/>
      </c>
      <c r="B477" s="47" t="str">
        <f>'Inventory List'!A477</f>
        <v/>
      </c>
      <c r="C477" s="21" t="str">
        <f>'Inventory List'!B477</f>
        <v/>
      </c>
      <c r="D477" s="21" t="str">
        <f>'Inventory List'!M477</f>
        <v/>
      </c>
      <c r="E477" s="21" t="str">
        <f>'Inventory List'!Q477</f>
        <v/>
      </c>
      <c r="F477" s="21" t="str">
        <f>'Inventory List'!V477</f>
        <v/>
      </c>
    </row>
    <row r="478">
      <c r="A478" s="21" t="str">
        <f>'Inventory List'!W478</f>
        <v/>
      </c>
      <c r="B478" s="47" t="str">
        <f>'Inventory List'!A478</f>
        <v/>
      </c>
      <c r="C478" s="21" t="str">
        <f>'Inventory List'!B478</f>
        <v/>
      </c>
      <c r="D478" s="21" t="str">
        <f>'Inventory List'!M478</f>
        <v/>
      </c>
      <c r="E478" s="21" t="str">
        <f>'Inventory List'!Q478</f>
        <v/>
      </c>
      <c r="F478" s="21" t="str">
        <f>'Inventory List'!V478</f>
        <v/>
      </c>
    </row>
    <row r="479">
      <c r="A479" s="21" t="str">
        <f>'Inventory List'!W479</f>
        <v/>
      </c>
      <c r="B479" s="47" t="str">
        <f>'Inventory List'!A479</f>
        <v/>
      </c>
      <c r="C479" s="21" t="str">
        <f>'Inventory List'!B479</f>
        <v/>
      </c>
      <c r="D479" s="21" t="str">
        <f>'Inventory List'!M479</f>
        <v/>
      </c>
      <c r="E479" s="21" t="str">
        <f>'Inventory List'!Q479</f>
        <v/>
      </c>
      <c r="F479" s="21" t="str">
        <f>'Inventory List'!V479</f>
        <v/>
      </c>
    </row>
    <row r="480">
      <c r="A480" s="21" t="str">
        <f>'Inventory List'!W480</f>
        <v/>
      </c>
      <c r="B480" s="47" t="str">
        <f>'Inventory List'!A480</f>
        <v/>
      </c>
      <c r="C480" s="21" t="str">
        <f>'Inventory List'!B480</f>
        <v/>
      </c>
      <c r="D480" s="21" t="str">
        <f>'Inventory List'!M480</f>
        <v/>
      </c>
      <c r="E480" s="21" t="str">
        <f>'Inventory List'!Q480</f>
        <v/>
      </c>
      <c r="F480" s="21" t="str">
        <f>'Inventory List'!V480</f>
        <v/>
      </c>
    </row>
    <row r="481">
      <c r="A481" s="21" t="str">
        <f>'Inventory List'!W481</f>
        <v/>
      </c>
      <c r="B481" s="47" t="str">
        <f>'Inventory List'!A481</f>
        <v/>
      </c>
      <c r="C481" s="21" t="str">
        <f>'Inventory List'!B481</f>
        <v/>
      </c>
      <c r="D481" s="21" t="str">
        <f>'Inventory List'!M481</f>
        <v/>
      </c>
      <c r="E481" s="21" t="str">
        <f>'Inventory List'!Q481</f>
        <v/>
      </c>
      <c r="F481" s="21" t="str">
        <f>'Inventory List'!V481</f>
        <v/>
      </c>
    </row>
    <row r="482">
      <c r="A482" s="21" t="str">
        <f>'Inventory List'!W482</f>
        <v/>
      </c>
      <c r="B482" s="47" t="str">
        <f>'Inventory List'!A482</f>
        <v/>
      </c>
      <c r="C482" s="21" t="str">
        <f>'Inventory List'!B482</f>
        <v/>
      </c>
      <c r="D482" s="21" t="str">
        <f>'Inventory List'!M482</f>
        <v/>
      </c>
      <c r="E482" s="21" t="str">
        <f>'Inventory List'!Q482</f>
        <v/>
      </c>
      <c r="F482" s="21" t="str">
        <f>'Inventory List'!V482</f>
        <v/>
      </c>
    </row>
    <row r="483">
      <c r="A483" s="21" t="str">
        <f>'Inventory List'!W483</f>
        <v/>
      </c>
      <c r="B483" s="47" t="str">
        <f>'Inventory List'!A483</f>
        <v/>
      </c>
      <c r="C483" s="21" t="str">
        <f>'Inventory List'!B483</f>
        <v/>
      </c>
      <c r="D483" s="21" t="str">
        <f>'Inventory List'!M483</f>
        <v/>
      </c>
      <c r="E483" s="21" t="str">
        <f>'Inventory List'!Q483</f>
        <v/>
      </c>
      <c r="F483" s="21" t="str">
        <f>'Inventory List'!V483</f>
        <v/>
      </c>
    </row>
    <row r="484">
      <c r="A484" s="21" t="str">
        <f>'Inventory List'!W484</f>
        <v/>
      </c>
      <c r="B484" s="47" t="str">
        <f>'Inventory List'!A484</f>
        <v/>
      </c>
      <c r="C484" s="21" t="str">
        <f>'Inventory List'!B484</f>
        <v/>
      </c>
      <c r="D484" s="21" t="str">
        <f>'Inventory List'!M484</f>
        <v/>
      </c>
      <c r="E484" s="21" t="str">
        <f>'Inventory List'!Q484</f>
        <v/>
      </c>
      <c r="F484" s="21" t="str">
        <f>'Inventory List'!V484</f>
        <v/>
      </c>
    </row>
    <row r="485">
      <c r="A485" s="21" t="str">
        <f>'Inventory List'!W485</f>
        <v/>
      </c>
      <c r="B485" s="47" t="str">
        <f>'Inventory List'!A485</f>
        <v/>
      </c>
      <c r="C485" s="21" t="str">
        <f>'Inventory List'!B485</f>
        <v/>
      </c>
      <c r="D485" s="21" t="str">
        <f>'Inventory List'!M485</f>
        <v/>
      </c>
      <c r="E485" s="21" t="str">
        <f>'Inventory List'!Q485</f>
        <v/>
      </c>
      <c r="F485" s="21" t="str">
        <f>'Inventory List'!V485</f>
        <v/>
      </c>
    </row>
    <row r="486">
      <c r="A486" s="21" t="str">
        <f>'Inventory List'!W486</f>
        <v/>
      </c>
      <c r="B486" s="47" t="str">
        <f>'Inventory List'!A486</f>
        <v/>
      </c>
      <c r="C486" s="21" t="str">
        <f>'Inventory List'!B486</f>
        <v/>
      </c>
      <c r="D486" s="21" t="str">
        <f>'Inventory List'!M486</f>
        <v/>
      </c>
      <c r="E486" s="21" t="str">
        <f>'Inventory List'!Q486</f>
        <v/>
      </c>
      <c r="F486" s="21" t="str">
        <f>'Inventory List'!V486</f>
        <v/>
      </c>
    </row>
    <row r="487">
      <c r="A487" s="21" t="str">
        <f>'Inventory List'!W487</f>
        <v/>
      </c>
      <c r="B487" s="47" t="str">
        <f>'Inventory List'!A487</f>
        <v/>
      </c>
      <c r="C487" s="21" t="str">
        <f>'Inventory List'!B487</f>
        <v/>
      </c>
      <c r="D487" s="21" t="str">
        <f>'Inventory List'!M487</f>
        <v/>
      </c>
      <c r="E487" s="21" t="str">
        <f>'Inventory List'!Q487</f>
        <v/>
      </c>
      <c r="F487" s="21" t="str">
        <f>'Inventory List'!V487</f>
        <v/>
      </c>
    </row>
    <row r="488">
      <c r="A488" s="21" t="str">
        <f>'Inventory List'!W488</f>
        <v/>
      </c>
      <c r="B488" s="47" t="str">
        <f>'Inventory List'!A488</f>
        <v/>
      </c>
      <c r="C488" s="21" t="str">
        <f>'Inventory List'!B488</f>
        <v/>
      </c>
      <c r="D488" s="21" t="str">
        <f>'Inventory List'!M488</f>
        <v/>
      </c>
      <c r="E488" s="21" t="str">
        <f>'Inventory List'!Q488</f>
        <v/>
      </c>
      <c r="F488" s="21" t="str">
        <f>'Inventory List'!V488</f>
        <v/>
      </c>
    </row>
    <row r="489">
      <c r="A489" s="21" t="str">
        <f>'Inventory List'!W489</f>
        <v/>
      </c>
      <c r="B489" s="47" t="str">
        <f>'Inventory List'!A489</f>
        <v/>
      </c>
      <c r="C489" s="21" t="str">
        <f>'Inventory List'!B489</f>
        <v/>
      </c>
      <c r="D489" s="21" t="str">
        <f>'Inventory List'!M489</f>
        <v/>
      </c>
      <c r="E489" s="21" t="str">
        <f>'Inventory List'!Q489</f>
        <v/>
      </c>
      <c r="F489" s="21" t="str">
        <f>'Inventory List'!V489</f>
        <v/>
      </c>
    </row>
    <row r="490">
      <c r="A490" s="21" t="str">
        <f>'Inventory List'!W490</f>
        <v/>
      </c>
      <c r="B490" s="47" t="str">
        <f>'Inventory List'!A490</f>
        <v/>
      </c>
      <c r="C490" s="21" t="str">
        <f>'Inventory List'!B490</f>
        <v/>
      </c>
      <c r="D490" s="21" t="str">
        <f>'Inventory List'!M490</f>
        <v/>
      </c>
      <c r="E490" s="21" t="str">
        <f>'Inventory List'!Q490</f>
        <v/>
      </c>
      <c r="F490" s="21" t="str">
        <f>'Inventory List'!V490</f>
        <v/>
      </c>
    </row>
    <row r="491">
      <c r="A491" s="21" t="str">
        <f>'Inventory List'!W491</f>
        <v/>
      </c>
      <c r="B491" s="47" t="str">
        <f>'Inventory List'!A491</f>
        <v/>
      </c>
      <c r="C491" s="21" t="str">
        <f>'Inventory List'!B491</f>
        <v/>
      </c>
      <c r="D491" s="21" t="str">
        <f>'Inventory List'!M491</f>
        <v/>
      </c>
      <c r="E491" s="21" t="str">
        <f>'Inventory List'!Q491</f>
        <v/>
      </c>
      <c r="F491" s="21" t="str">
        <f>'Inventory List'!V491</f>
        <v/>
      </c>
    </row>
    <row r="492">
      <c r="A492" s="21" t="str">
        <f>'Inventory List'!W492</f>
        <v/>
      </c>
      <c r="B492" s="47" t="str">
        <f>'Inventory List'!A492</f>
        <v/>
      </c>
      <c r="C492" s="21" t="str">
        <f>'Inventory List'!B492</f>
        <v/>
      </c>
      <c r="D492" s="21" t="str">
        <f>'Inventory List'!M492</f>
        <v/>
      </c>
      <c r="E492" s="21" t="str">
        <f>'Inventory List'!Q492</f>
        <v/>
      </c>
      <c r="F492" s="21" t="str">
        <f>'Inventory List'!V492</f>
        <v/>
      </c>
    </row>
    <row r="493">
      <c r="A493" s="21" t="str">
        <f>'Inventory List'!W493</f>
        <v/>
      </c>
      <c r="B493" s="47" t="str">
        <f>'Inventory List'!A493</f>
        <v/>
      </c>
      <c r="C493" s="21" t="str">
        <f>'Inventory List'!B493</f>
        <v/>
      </c>
      <c r="D493" s="21" t="str">
        <f>'Inventory List'!M493</f>
        <v/>
      </c>
      <c r="E493" s="21" t="str">
        <f>'Inventory List'!Q493</f>
        <v/>
      </c>
      <c r="F493" s="21" t="str">
        <f>'Inventory List'!V493</f>
        <v/>
      </c>
    </row>
    <row r="494">
      <c r="A494" s="21" t="str">
        <f>'Inventory List'!W494</f>
        <v/>
      </c>
      <c r="B494" s="47" t="str">
        <f>'Inventory List'!A494</f>
        <v/>
      </c>
      <c r="C494" s="21" t="str">
        <f>'Inventory List'!B494</f>
        <v/>
      </c>
      <c r="D494" s="21" t="str">
        <f>'Inventory List'!M494</f>
        <v/>
      </c>
      <c r="E494" s="21" t="str">
        <f>'Inventory List'!Q494</f>
        <v/>
      </c>
      <c r="F494" s="21" t="str">
        <f>'Inventory List'!V494</f>
        <v/>
      </c>
    </row>
    <row r="495">
      <c r="A495" s="21" t="str">
        <f>'Inventory List'!W495</f>
        <v/>
      </c>
      <c r="B495" s="47" t="str">
        <f>'Inventory List'!A495</f>
        <v/>
      </c>
      <c r="C495" s="21" t="str">
        <f>'Inventory List'!B495</f>
        <v/>
      </c>
      <c r="D495" s="21" t="str">
        <f>'Inventory List'!M495</f>
        <v/>
      </c>
      <c r="E495" s="21" t="str">
        <f>'Inventory List'!Q495</f>
        <v/>
      </c>
      <c r="F495" s="21" t="str">
        <f>'Inventory List'!V495</f>
        <v/>
      </c>
    </row>
    <row r="496">
      <c r="A496" s="21" t="str">
        <f>'Inventory List'!W496</f>
        <v/>
      </c>
      <c r="B496" s="47" t="str">
        <f>'Inventory List'!A496</f>
        <v/>
      </c>
      <c r="C496" s="21" t="str">
        <f>'Inventory List'!B496</f>
        <v/>
      </c>
      <c r="D496" s="21" t="str">
        <f>'Inventory List'!M496</f>
        <v/>
      </c>
      <c r="E496" s="21" t="str">
        <f>'Inventory List'!Q496</f>
        <v/>
      </c>
      <c r="F496" s="21" t="str">
        <f>'Inventory List'!V496</f>
        <v/>
      </c>
    </row>
    <row r="497">
      <c r="A497" s="21" t="str">
        <f>'Inventory List'!W497</f>
        <v/>
      </c>
      <c r="B497" s="47" t="str">
        <f>'Inventory List'!A497</f>
        <v/>
      </c>
      <c r="C497" s="21" t="str">
        <f>'Inventory List'!B497</f>
        <v/>
      </c>
      <c r="D497" s="21" t="str">
        <f>'Inventory List'!M497</f>
        <v/>
      </c>
      <c r="E497" s="21" t="str">
        <f>'Inventory List'!Q497</f>
        <v/>
      </c>
      <c r="F497" s="21" t="str">
        <f>'Inventory List'!V497</f>
        <v/>
      </c>
    </row>
    <row r="498">
      <c r="A498" s="21" t="str">
        <f>'Inventory List'!W498</f>
        <v/>
      </c>
      <c r="B498" s="47" t="str">
        <f>'Inventory List'!A498</f>
        <v/>
      </c>
      <c r="C498" s="21" t="str">
        <f>'Inventory List'!B498</f>
        <v/>
      </c>
      <c r="D498" s="21" t="str">
        <f>'Inventory List'!M498</f>
        <v/>
      </c>
      <c r="E498" s="21" t="str">
        <f>'Inventory List'!Q498</f>
        <v/>
      </c>
      <c r="F498" s="21" t="str">
        <f>'Inventory List'!V498</f>
        <v/>
      </c>
    </row>
    <row r="499">
      <c r="A499" s="21" t="str">
        <f>'Inventory List'!W499</f>
        <v/>
      </c>
      <c r="B499" s="47" t="str">
        <f>'Inventory List'!A499</f>
        <v/>
      </c>
      <c r="C499" s="21" t="str">
        <f>'Inventory List'!B499</f>
        <v/>
      </c>
      <c r="D499" s="21" t="str">
        <f>'Inventory List'!M499</f>
        <v/>
      </c>
      <c r="E499" s="21" t="str">
        <f>'Inventory List'!Q499</f>
        <v/>
      </c>
      <c r="F499" s="21" t="str">
        <f>'Inventory List'!V499</f>
        <v/>
      </c>
    </row>
    <row r="500">
      <c r="A500" s="21" t="str">
        <f>'Inventory List'!W500</f>
        <v/>
      </c>
      <c r="B500" s="47" t="str">
        <f>'Inventory List'!A500</f>
        <v/>
      </c>
      <c r="C500" s="21" t="str">
        <f>'Inventory List'!B500</f>
        <v/>
      </c>
      <c r="D500" s="21" t="str">
        <f>'Inventory List'!M500</f>
        <v/>
      </c>
      <c r="E500" s="21" t="str">
        <f>'Inventory List'!Q500</f>
        <v/>
      </c>
      <c r="F500" s="21" t="str">
        <f>'Inventory List'!V500</f>
        <v/>
      </c>
    </row>
    <row r="501">
      <c r="A501" s="21" t="str">
        <f>'Inventory List'!W501</f>
        <v/>
      </c>
      <c r="B501" s="47" t="str">
        <f>'Inventory List'!A501</f>
        <v/>
      </c>
      <c r="C501" s="21" t="str">
        <f>'Inventory List'!B501</f>
        <v/>
      </c>
      <c r="D501" s="21" t="str">
        <f>'Inventory List'!M501</f>
        <v/>
      </c>
      <c r="E501" s="21" t="str">
        <f>'Inventory List'!Q501</f>
        <v/>
      </c>
      <c r="F501" s="21" t="str">
        <f>'Inventory List'!V501</f>
        <v/>
      </c>
    </row>
    <row r="502">
      <c r="A502" s="21" t="str">
        <f>'Inventory List'!W502</f>
        <v/>
      </c>
      <c r="B502" s="47" t="str">
        <f>'Inventory List'!A502</f>
        <v/>
      </c>
      <c r="C502" s="21" t="str">
        <f>'Inventory List'!B502</f>
        <v/>
      </c>
      <c r="D502" s="21" t="str">
        <f>'Inventory List'!M502</f>
        <v/>
      </c>
      <c r="E502" s="21" t="str">
        <f>'Inventory List'!Q502</f>
        <v/>
      </c>
      <c r="F502" s="21" t="str">
        <f>'Inventory List'!V502</f>
        <v/>
      </c>
    </row>
    <row r="503">
      <c r="A503" s="21" t="str">
        <f>'Inventory List'!W503</f>
        <v/>
      </c>
      <c r="B503" s="47" t="str">
        <f>'Inventory List'!A503</f>
        <v/>
      </c>
      <c r="C503" s="21" t="str">
        <f>'Inventory List'!B503</f>
        <v/>
      </c>
      <c r="D503" s="21" t="str">
        <f>'Inventory List'!M503</f>
        <v/>
      </c>
      <c r="E503" s="21" t="str">
        <f>'Inventory List'!Q503</f>
        <v/>
      </c>
      <c r="F503" s="21" t="str">
        <f>'Inventory List'!V503</f>
        <v/>
      </c>
    </row>
    <row r="504">
      <c r="A504" s="21" t="str">
        <f>'Inventory List'!W504</f>
        <v/>
      </c>
      <c r="B504" s="47" t="str">
        <f>'Inventory List'!A504</f>
        <v/>
      </c>
      <c r="C504" s="21" t="str">
        <f>'Inventory List'!B504</f>
        <v/>
      </c>
      <c r="D504" s="21" t="str">
        <f>'Inventory List'!M504</f>
        <v/>
      </c>
      <c r="E504" s="21" t="str">
        <f>'Inventory List'!Q504</f>
        <v/>
      </c>
      <c r="F504" s="21" t="str">
        <f>'Inventory List'!V504</f>
        <v/>
      </c>
    </row>
    <row r="505">
      <c r="A505" s="21" t="str">
        <f>'Inventory List'!W505</f>
        <v/>
      </c>
      <c r="B505" s="47" t="str">
        <f>'Inventory List'!A505</f>
        <v/>
      </c>
      <c r="C505" s="21" t="str">
        <f>'Inventory List'!B505</f>
        <v/>
      </c>
      <c r="D505" s="21" t="str">
        <f>'Inventory List'!M505</f>
        <v/>
      </c>
      <c r="E505" s="21" t="str">
        <f>'Inventory List'!Q505</f>
        <v/>
      </c>
      <c r="F505" s="21" t="str">
        <f>'Inventory List'!V505</f>
        <v/>
      </c>
    </row>
    <row r="506">
      <c r="A506" s="21" t="str">
        <f>'Inventory List'!W506</f>
        <v/>
      </c>
      <c r="B506" s="47" t="str">
        <f>'Inventory List'!A506</f>
        <v/>
      </c>
      <c r="C506" s="21" t="str">
        <f>'Inventory List'!B506</f>
        <v/>
      </c>
      <c r="D506" s="21" t="str">
        <f>'Inventory List'!M506</f>
        <v/>
      </c>
      <c r="E506" s="21" t="str">
        <f>'Inventory List'!Q506</f>
        <v/>
      </c>
      <c r="F506" s="21" t="str">
        <f>'Inventory List'!V506</f>
        <v/>
      </c>
    </row>
    <row r="507">
      <c r="A507" s="21" t="str">
        <f>'Inventory List'!W507</f>
        <v/>
      </c>
      <c r="B507" s="47" t="str">
        <f>'Inventory List'!A507</f>
        <v/>
      </c>
      <c r="C507" s="21" t="str">
        <f>'Inventory List'!B507</f>
        <v/>
      </c>
      <c r="D507" s="21" t="str">
        <f>'Inventory List'!M507</f>
        <v/>
      </c>
      <c r="E507" s="21" t="str">
        <f>'Inventory List'!Q507</f>
        <v/>
      </c>
      <c r="F507" s="21" t="str">
        <f>'Inventory List'!V507</f>
        <v/>
      </c>
    </row>
    <row r="508">
      <c r="A508" s="21" t="str">
        <f>'Inventory List'!W508</f>
        <v/>
      </c>
      <c r="B508" s="47" t="str">
        <f>'Inventory List'!A508</f>
        <v/>
      </c>
      <c r="C508" s="21" t="str">
        <f>'Inventory List'!B508</f>
        <v/>
      </c>
      <c r="D508" s="21" t="str">
        <f>'Inventory List'!M508</f>
        <v/>
      </c>
      <c r="E508" s="21" t="str">
        <f>'Inventory List'!Q508</f>
        <v/>
      </c>
      <c r="F508" s="21" t="str">
        <f>'Inventory List'!V508</f>
        <v/>
      </c>
    </row>
    <row r="509">
      <c r="A509" s="21" t="str">
        <f>'Inventory List'!W509</f>
        <v/>
      </c>
      <c r="B509" s="47" t="str">
        <f>'Inventory List'!A509</f>
        <v/>
      </c>
      <c r="C509" s="21" t="str">
        <f>'Inventory List'!B509</f>
        <v/>
      </c>
      <c r="D509" s="21" t="str">
        <f>'Inventory List'!M509</f>
        <v/>
      </c>
      <c r="E509" s="21" t="str">
        <f>'Inventory List'!Q509</f>
        <v/>
      </c>
      <c r="F509" s="21" t="str">
        <f>'Inventory List'!V509</f>
        <v/>
      </c>
    </row>
    <row r="510">
      <c r="A510" s="21" t="str">
        <f>'Inventory List'!W510</f>
        <v/>
      </c>
      <c r="B510" s="47" t="str">
        <f>'Inventory List'!A510</f>
        <v/>
      </c>
      <c r="C510" s="21" t="str">
        <f>'Inventory List'!B510</f>
        <v/>
      </c>
      <c r="D510" s="21" t="str">
        <f>'Inventory List'!M510</f>
        <v/>
      </c>
      <c r="E510" s="21" t="str">
        <f>'Inventory List'!Q510</f>
        <v/>
      </c>
      <c r="F510" s="21" t="str">
        <f>'Inventory List'!V510</f>
        <v/>
      </c>
    </row>
    <row r="511">
      <c r="A511" s="21" t="str">
        <f>'Inventory List'!W511</f>
        <v/>
      </c>
      <c r="B511" s="47" t="str">
        <f>'Inventory List'!A511</f>
        <v/>
      </c>
      <c r="C511" s="21" t="str">
        <f>'Inventory List'!B511</f>
        <v/>
      </c>
      <c r="D511" s="21" t="str">
        <f>'Inventory List'!M511</f>
        <v/>
      </c>
      <c r="E511" s="21" t="str">
        <f>'Inventory List'!Q511</f>
        <v/>
      </c>
      <c r="F511" s="21" t="str">
        <f>'Inventory List'!V511</f>
        <v/>
      </c>
    </row>
    <row r="512">
      <c r="A512" s="21" t="str">
        <f>'Inventory List'!W512</f>
        <v/>
      </c>
      <c r="B512" s="47" t="str">
        <f>'Inventory List'!A512</f>
        <v/>
      </c>
      <c r="C512" s="21" t="str">
        <f>'Inventory List'!B512</f>
        <v/>
      </c>
      <c r="D512" s="21" t="str">
        <f>'Inventory List'!M512</f>
        <v/>
      </c>
      <c r="E512" s="21" t="str">
        <f>'Inventory List'!Q512</f>
        <v/>
      </c>
      <c r="F512" s="21" t="str">
        <f>'Inventory List'!V512</f>
        <v/>
      </c>
    </row>
    <row r="513">
      <c r="A513" s="21" t="str">
        <f>'Inventory List'!W513</f>
        <v/>
      </c>
      <c r="B513" s="47" t="str">
        <f>'Inventory List'!A513</f>
        <v/>
      </c>
      <c r="C513" s="21" t="str">
        <f>'Inventory List'!B513</f>
        <v/>
      </c>
      <c r="D513" s="21" t="str">
        <f>'Inventory List'!M513</f>
        <v/>
      </c>
      <c r="E513" s="21" t="str">
        <f>'Inventory List'!Q513</f>
        <v/>
      </c>
      <c r="F513" s="21" t="str">
        <f>'Inventory List'!V513</f>
        <v/>
      </c>
    </row>
    <row r="514">
      <c r="A514" s="21" t="str">
        <f>'Inventory List'!W514</f>
        <v/>
      </c>
      <c r="B514" s="47" t="str">
        <f>'Inventory List'!A514</f>
        <v/>
      </c>
      <c r="C514" s="21" t="str">
        <f>'Inventory List'!B514</f>
        <v/>
      </c>
      <c r="D514" s="21" t="str">
        <f>'Inventory List'!M514</f>
        <v/>
      </c>
      <c r="E514" s="21" t="str">
        <f>'Inventory List'!Q514</f>
        <v/>
      </c>
      <c r="F514" s="21" t="str">
        <f>'Inventory List'!V514</f>
        <v/>
      </c>
    </row>
    <row r="515">
      <c r="A515" s="21" t="str">
        <f>'Inventory List'!W515</f>
        <v/>
      </c>
      <c r="B515" s="47" t="str">
        <f>'Inventory List'!A515</f>
        <v/>
      </c>
      <c r="C515" s="21" t="str">
        <f>'Inventory List'!B515</f>
        <v/>
      </c>
      <c r="D515" s="21" t="str">
        <f>'Inventory List'!M515</f>
        <v/>
      </c>
      <c r="E515" s="21" t="str">
        <f>'Inventory List'!Q515</f>
        <v/>
      </c>
      <c r="F515" s="21" t="str">
        <f>'Inventory List'!V515</f>
        <v/>
      </c>
    </row>
    <row r="516">
      <c r="A516" s="21" t="str">
        <f>'Inventory List'!W516</f>
        <v/>
      </c>
      <c r="B516" s="47" t="str">
        <f>'Inventory List'!A516</f>
        <v/>
      </c>
      <c r="C516" s="21" t="str">
        <f>'Inventory List'!B516</f>
        <v/>
      </c>
      <c r="D516" s="21" t="str">
        <f>'Inventory List'!M516</f>
        <v/>
      </c>
      <c r="E516" s="21" t="str">
        <f>'Inventory List'!Q516</f>
        <v/>
      </c>
      <c r="F516" s="21" t="str">
        <f>'Inventory List'!V516</f>
        <v/>
      </c>
    </row>
    <row r="517">
      <c r="A517" s="21" t="str">
        <f>'Inventory List'!W517</f>
        <v/>
      </c>
      <c r="B517" s="47" t="str">
        <f>'Inventory List'!A517</f>
        <v/>
      </c>
      <c r="C517" s="21" t="str">
        <f>'Inventory List'!B517</f>
        <v/>
      </c>
      <c r="D517" s="21" t="str">
        <f>'Inventory List'!M517</f>
        <v/>
      </c>
      <c r="E517" s="21" t="str">
        <f>'Inventory List'!Q517</f>
        <v/>
      </c>
      <c r="F517" s="21" t="str">
        <f>'Inventory List'!V517</f>
        <v/>
      </c>
    </row>
    <row r="518">
      <c r="A518" s="21" t="str">
        <f>'Inventory List'!W518</f>
        <v/>
      </c>
      <c r="B518" s="47" t="str">
        <f>'Inventory List'!A518</f>
        <v/>
      </c>
      <c r="C518" s="21" t="str">
        <f>'Inventory List'!B518</f>
        <v/>
      </c>
      <c r="D518" s="21" t="str">
        <f>'Inventory List'!M518</f>
        <v/>
      </c>
      <c r="E518" s="21" t="str">
        <f>'Inventory List'!Q518</f>
        <v/>
      </c>
      <c r="F518" s="21" t="str">
        <f>'Inventory List'!V518</f>
        <v/>
      </c>
    </row>
    <row r="519">
      <c r="A519" s="21" t="str">
        <f>'Inventory List'!W519</f>
        <v/>
      </c>
      <c r="B519" s="47" t="str">
        <f>'Inventory List'!A519</f>
        <v/>
      </c>
      <c r="C519" s="21" t="str">
        <f>'Inventory List'!B519</f>
        <v/>
      </c>
      <c r="D519" s="21" t="str">
        <f>'Inventory List'!M519</f>
        <v/>
      </c>
      <c r="E519" s="21" t="str">
        <f>'Inventory List'!Q519</f>
        <v/>
      </c>
      <c r="F519" s="21" t="str">
        <f>'Inventory List'!V519</f>
        <v/>
      </c>
    </row>
    <row r="520">
      <c r="A520" s="21" t="str">
        <f>'Inventory List'!W520</f>
        <v/>
      </c>
      <c r="B520" s="47" t="str">
        <f>'Inventory List'!A520</f>
        <v/>
      </c>
      <c r="C520" s="21" t="str">
        <f>'Inventory List'!B520</f>
        <v/>
      </c>
      <c r="D520" s="21" t="str">
        <f>'Inventory List'!M520</f>
        <v/>
      </c>
      <c r="E520" s="21" t="str">
        <f>'Inventory List'!Q520</f>
        <v/>
      </c>
      <c r="F520" s="21" t="str">
        <f>'Inventory List'!V520</f>
        <v/>
      </c>
    </row>
    <row r="521">
      <c r="A521" s="21" t="str">
        <f>'Inventory List'!W521</f>
        <v/>
      </c>
      <c r="B521" s="47" t="str">
        <f>'Inventory List'!A521</f>
        <v/>
      </c>
      <c r="C521" s="21" t="str">
        <f>'Inventory List'!B521</f>
        <v/>
      </c>
      <c r="D521" s="21" t="str">
        <f>'Inventory List'!M521</f>
        <v/>
      </c>
      <c r="E521" s="21" t="str">
        <f>'Inventory List'!Q521</f>
        <v/>
      </c>
      <c r="F521" s="21" t="str">
        <f>'Inventory List'!V521</f>
        <v/>
      </c>
    </row>
    <row r="522">
      <c r="A522" s="21" t="str">
        <f>'Inventory List'!W522</f>
        <v/>
      </c>
      <c r="B522" s="47" t="str">
        <f>'Inventory List'!A522</f>
        <v/>
      </c>
      <c r="C522" s="21" t="str">
        <f>'Inventory List'!B522</f>
        <v/>
      </c>
      <c r="D522" s="21" t="str">
        <f>'Inventory List'!M522</f>
        <v/>
      </c>
      <c r="E522" s="21" t="str">
        <f>'Inventory List'!Q522</f>
        <v/>
      </c>
      <c r="F522" s="21" t="str">
        <f>'Inventory List'!V522</f>
        <v/>
      </c>
    </row>
    <row r="523">
      <c r="A523" s="21" t="str">
        <f>'Inventory List'!W523</f>
        <v/>
      </c>
      <c r="B523" s="47" t="str">
        <f>'Inventory List'!A523</f>
        <v/>
      </c>
      <c r="C523" s="21" t="str">
        <f>'Inventory List'!B523</f>
        <v/>
      </c>
      <c r="D523" s="21" t="str">
        <f>'Inventory List'!M523</f>
        <v/>
      </c>
      <c r="E523" s="21" t="str">
        <f>'Inventory List'!Q523</f>
        <v/>
      </c>
      <c r="F523" s="21" t="str">
        <f>'Inventory List'!V523</f>
        <v/>
      </c>
    </row>
    <row r="524">
      <c r="A524" s="21" t="str">
        <f>'Inventory List'!W524</f>
        <v/>
      </c>
      <c r="B524" s="47" t="str">
        <f>'Inventory List'!A524</f>
        <v/>
      </c>
      <c r="C524" s="21" t="str">
        <f>'Inventory List'!B524</f>
        <v/>
      </c>
      <c r="D524" s="21" t="str">
        <f>'Inventory List'!M524</f>
        <v/>
      </c>
      <c r="E524" s="21" t="str">
        <f>'Inventory List'!Q524</f>
        <v/>
      </c>
      <c r="F524" s="21" t="str">
        <f>'Inventory List'!V524</f>
        <v/>
      </c>
    </row>
    <row r="525">
      <c r="A525" s="21" t="str">
        <f>'Inventory List'!W525</f>
        <v/>
      </c>
      <c r="B525" s="47" t="str">
        <f>'Inventory List'!A525</f>
        <v/>
      </c>
      <c r="C525" s="21" t="str">
        <f>'Inventory List'!B525</f>
        <v/>
      </c>
      <c r="D525" s="21" t="str">
        <f>'Inventory List'!M525</f>
        <v/>
      </c>
      <c r="E525" s="21" t="str">
        <f>'Inventory List'!Q525</f>
        <v/>
      </c>
      <c r="F525" s="21" t="str">
        <f>'Inventory List'!V525</f>
        <v/>
      </c>
    </row>
    <row r="526">
      <c r="A526" s="21" t="str">
        <f>'Inventory List'!W526</f>
        <v/>
      </c>
      <c r="B526" s="47" t="str">
        <f>'Inventory List'!A526</f>
        <v/>
      </c>
      <c r="C526" s="21" t="str">
        <f>'Inventory List'!B526</f>
        <v/>
      </c>
      <c r="D526" s="21" t="str">
        <f>'Inventory List'!M526</f>
        <v/>
      </c>
      <c r="E526" s="21" t="str">
        <f>'Inventory List'!Q526</f>
        <v/>
      </c>
      <c r="F526" s="21" t="str">
        <f>'Inventory List'!V526</f>
        <v/>
      </c>
    </row>
    <row r="527">
      <c r="A527" s="21" t="str">
        <f>'Inventory List'!W527</f>
        <v/>
      </c>
      <c r="B527" s="47" t="str">
        <f>'Inventory List'!A527</f>
        <v/>
      </c>
      <c r="C527" s="21" t="str">
        <f>'Inventory List'!B527</f>
        <v/>
      </c>
      <c r="D527" s="21" t="str">
        <f>'Inventory List'!M527</f>
        <v/>
      </c>
      <c r="E527" s="21" t="str">
        <f>'Inventory List'!Q527</f>
        <v/>
      </c>
      <c r="F527" s="21" t="str">
        <f>'Inventory List'!V527</f>
        <v/>
      </c>
    </row>
    <row r="528">
      <c r="A528" s="21" t="str">
        <f>'Inventory List'!W528</f>
        <v/>
      </c>
      <c r="B528" s="47" t="str">
        <f>'Inventory List'!A528</f>
        <v/>
      </c>
      <c r="C528" s="21" t="str">
        <f>'Inventory List'!B528</f>
        <v/>
      </c>
      <c r="D528" s="21" t="str">
        <f>'Inventory List'!M528</f>
        <v/>
      </c>
      <c r="E528" s="21" t="str">
        <f>'Inventory List'!Q528</f>
        <v/>
      </c>
      <c r="F528" s="21" t="str">
        <f>'Inventory List'!V528</f>
        <v/>
      </c>
    </row>
    <row r="529">
      <c r="A529" s="21" t="str">
        <f>'Inventory List'!W529</f>
        <v/>
      </c>
      <c r="B529" s="47" t="str">
        <f>'Inventory List'!A529</f>
        <v/>
      </c>
      <c r="C529" s="21" t="str">
        <f>'Inventory List'!B529</f>
        <v/>
      </c>
      <c r="D529" s="21" t="str">
        <f>'Inventory List'!M529</f>
        <v/>
      </c>
      <c r="E529" s="21" t="str">
        <f>'Inventory List'!Q529</f>
        <v/>
      </c>
      <c r="F529" s="21" t="str">
        <f>'Inventory List'!V529</f>
        <v/>
      </c>
    </row>
    <row r="530">
      <c r="A530" s="21" t="str">
        <f>'Inventory List'!W530</f>
        <v/>
      </c>
      <c r="B530" s="47" t="str">
        <f>'Inventory List'!A530</f>
        <v/>
      </c>
      <c r="C530" s="21" t="str">
        <f>'Inventory List'!B530</f>
        <v/>
      </c>
      <c r="D530" s="21" t="str">
        <f>'Inventory List'!M530</f>
        <v/>
      </c>
      <c r="E530" s="21" t="str">
        <f>'Inventory List'!Q530</f>
        <v/>
      </c>
      <c r="F530" s="21" t="str">
        <f>'Inventory List'!V530</f>
        <v/>
      </c>
    </row>
    <row r="531">
      <c r="A531" s="21" t="str">
        <f>'Inventory List'!W531</f>
        <v/>
      </c>
      <c r="B531" s="47" t="str">
        <f>'Inventory List'!A531</f>
        <v/>
      </c>
      <c r="C531" s="21" t="str">
        <f>'Inventory List'!B531</f>
        <v/>
      </c>
      <c r="D531" s="21" t="str">
        <f>'Inventory List'!M531</f>
        <v/>
      </c>
      <c r="E531" s="21" t="str">
        <f>'Inventory List'!Q531</f>
        <v/>
      </c>
      <c r="F531" s="21" t="str">
        <f>'Inventory List'!V531</f>
        <v/>
      </c>
    </row>
    <row r="532">
      <c r="A532" s="21" t="str">
        <f>'Inventory List'!W532</f>
        <v/>
      </c>
      <c r="B532" s="47" t="str">
        <f>'Inventory List'!A532</f>
        <v/>
      </c>
      <c r="C532" s="21" t="str">
        <f>'Inventory List'!B532</f>
        <v/>
      </c>
      <c r="D532" s="21" t="str">
        <f>'Inventory List'!M532</f>
        <v/>
      </c>
      <c r="E532" s="21" t="str">
        <f>'Inventory List'!Q532</f>
        <v/>
      </c>
      <c r="F532" s="21" t="str">
        <f>'Inventory List'!V532</f>
        <v/>
      </c>
    </row>
    <row r="533">
      <c r="A533" s="21" t="str">
        <f>'Inventory List'!W533</f>
        <v/>
      </c>
      <c r="B533" s="47" t="str">
        <f>'Inventory List'!A533</f>
        <v/>
      </c>
      <c r="C533" s="21" t="str">
        <f>'Inventory List'!B533</f>
        <v/>
      </c>
      <c r="D533" s="21" t="str">
        <f>'Inventory List'!M533</f>
        <v/>
      </c>
      <c r="E533" s="21" t="str">
        <f>'Inventory List'!Q533</f>
        <v/>
      </c>
      <c r="F533" s="21" t="str">
        <f>'Inventory List'!V533</f>
        <v/>
      </c>
    </row>
    <row r="534">
      <c r="A534" s="21" t="str">
        <f>'Inventory List'!W534</f>
        <v/>
      </c>
      <c r="B534" s="47" t="str">
        <f>'Inventory List'!A534</f>
        <v/>
      </c>
      <c r="C534" s="21" t="str">
        <f>'Inventory List'!B534</f>
        <v/>
      </c>
      <c r="D534" s="21" t="str">
        <f>'Inventory List'!M534</f>
        <v/>
      </c>
      <c r="E534" s="21" t="str">
        <f>'Inventory List'!Q534</f>
        <v/>
      </c>
      <c r="F534" s="21" t="str">
        <f>'Inventory List'!V534</f>
        <v/>
      </c>
    </row>
    <row r="535">
      <c r="A535" s="21" t="str">
        <f>'Inventory List'!W535</f>
        <v/>
      </c>
      <c r="B535" s="47" t="str">
        <f>'Inventory List'!A535</f>
        <v/>
      </c>
      <c r="C535" s="21" t="str">
        <f>'Inventory List'!B535</f>
        <v/>
      </c>
      <c r="D535" s="21" t="str">
        <f>'Inventory List'!M535</f>
        <v/>
      </c>
      <c r="E535" s="21" t="str">
        <f>'Inventory List'!Q535</f>
        <v/>
      </c>
      <c r="F535" s="21" t="str">
        <f>'Inventory List'!V535</f>
        <v/>
      </c>
    </row>
    <row r="536">
      <c r="A536" s="21" t="str">
        <f>'Inventory List'!W536</f>
        <v/>
      </c>
      <c r="B536" s="47" t="str">
        <f>'Inventory List'!A536</f>
        <v/>
      </c>
      <c r="C536" s="21" t="str">
        <f>'Inventory List'!B536</f>
        <v/>
      </c>
      <c r="D536" s="21" t="str">
        <f>'Inventory List'!M536</f>
        <v/>
      </c>
      <c r="E536" s="21" t="str">
        <f>'Inventory List'!Q536</f>
        <v/>
      </c>
      <c r="F536" s="21" t="str">
        <f>'Inventory List'!V536</f>
        <v/>
      </c>
    </row>
    <row r="537">
      <c r="A537" s="21" t="str">
        <f>'Inventory List'!W537</f>
        <v/>
      </c>
      <c r="B537" s="47" t="str">
        <f>'Inventory List'!A537</f>
        <v/>
      </c>
      <c r="C537" s="21" t="str">
        <f>'Inventory List'!B537</f>
        <v/>
      </c>
      <c r="D537" s="21" t="str">
        <f>'Inventory List'!M537</f>
        <v/>
      </c>
      <c r="E537" s="21" t="str">
        <f>'Inventory List'!Q537</f>
        <v/>
      </c>
      <c r="F537" s="21" t="str">
        <f>'Inventory List'!V537</f>
        <v/>
      </c>
    </row>
    <row r="538">
      <c r="A538" s="21" t="str">
        <f>'Inventory List'!W538</f>
        <v/>
      </c>
      <c r="B538" s="47" t="str">
        <f>'Inventory List'!A538</f>
        <v/>
      </c>
      <c r="C538" s="21" t="str">
        <f>'Inventory List'!B538</f>
        <v/>
      </c>
      <c r="D538" s="21" t="str">
        <f>'Inventory List'!M538</f>
        <v/>
      </c>
      <c r="E538" s="21" t="str">
        <f>'Inventory List'!Q538</f>
        <v/>
      </c>
      <c r="F538" s="21" t="str">
        <f>'Inventory List'!V538</f>
        <v/>
      </c>
    </row>
    <row r="539">
      <c r="A539" s="21" t="str">
        <f>'Inventory List'!W539</f>
        <v/>
      </c>
      <c r="B539" s="47" t="str">
        <f>'Inventory List'!A539</f>
        <v/>
      </c>
      <c r="C539" s="21" t="str">
        <f>'Inventory List'!B539</f>
        <v/>
      </c>
      <c r="D539" s="21" t="str">
        <f>'Inventory List'!M539</f>
        <v/>
      </c>
      <c r="E539" s="21" t="str">
        <f>'Inventory List'!Q539</f>
        <v/>
      </c>
      <c r="F539" s="21" t="str">
        <f>'Inventory List'!V539</f>
        <v/>
      </c>
    </row>
    <row r="540">
      <c r="A540" s="21" t="str">
        <f>'Inventory List'!W540</f>
        <v/>
      </c>
      <c r="B540" s="47" t="str">
        <f>'Inventory List'!A540</f>
        <v/>
      </c>
      <c r="C540" s="21" t="str">
        <f>'Inventory List'!B540</f>
        <v/>
      </c>
      <c r="D540" s="21" t="str">
        <f>'Inventory List'!M540</f>
        <v/>
      </c>
      <c r="E540" s="21" t="str">
        <f>'Inventory List'!Q540</f>
        <v/>
      </c>
      <c r="F540" s="21" t="str">
        <f>'Inventory List'!V540</f>
        <v/>
      </c>
    </row>
    <row r="541">
      <c r="A541" s="21" t="str">
        <f>'Inventory List'!W541</f>
        <v/>
      </c>
      <c r="B541" s="47" t="str">
        <f>'Inventory List'!A541</f>
        <v/>
      </c>
      <c r="C541" s="21" t="str">
        <f>'Inventory List'!B541</f>
        <v/>
      </c>
      <c r="D541" s="21" t="str">
        <f>'Inventory List'!M541</f>
        <v/>
      </c>
      <c r="E541" s="21" t="str">
        <f>'Inventory List'!Q541</f>
        <v/>
      </c>
      <c r="F541" s="21" t="str">
        <f>'Inventory List'!V541</f>
        <v/>
      </c>
    </row>
    <row r="542">
      <c r="A542" s="21" t="str">
        <f>'Inventory List'!W542</f>
        <v/>
      </c>
      <c r="B542" s="47" t="str">
        <f>'Inventory List'!A542</f>
        <v/>
      </c>
      <c r="C542" s="21" t="str">
        <f>'Inventory List'!B542</f>
        <v/>
      </c>
      <c r="D542" s="21" t="str">
        <f>'Inventory List'!M542</f>
        <v/>
      </c>
      <c r="E542" s="21" t="str">
        <f>'Inventory List'!Q542</f>
        <v/>
      </c>
      <c r="F542" s="21" t="str">
        <f>'Inventory List'!V542</f>
        <v/>
      </c>
    </row>
    <row r="543">
      <c r="A543" s="21" t="str">
        <f>'Inventory List'!W543</f>
        <v/>
      </c>
      <c r="B543" s="47" t="str">
        <f>'Inventory List'!A543</f>
        <v/>
      </c>
      <c r="C543" s="21" t="str">
        <f>'Inventory List'!B543</f>
        <v/>
      </c>
      <c r="D543" s="21" t="str">
        <f>'Inventory List'!M543</f>
        <v/>
      </c>
      <c r="E543" s="21" t="str">
        <f>'Inventory List'!Q543</f>
        <v/>
      </c>
      <c r="F543" s="21" t="str">
        <f>'Inventory List'!V543</f>
        <v/>
      </c>
    </row>
    <row r="544">
      <c r="A544" s="21" t="str">
        <f>'Inventory List'!W544</f>
        <v/>
      </c>
      <c r="B544" s="47" t="str">
        <f>'Inventory List'!A544</f>
        <v/>
      </c>
      <c r="C544" s="21" t="str">
        <f>'Inventory List'!B544</f>
        <v/>
      </c>
      <c r="D544" s="21" t="str">
        <f>'Inventory List'!M544</f>
        <v/>
      </c>
      <c r="E544" s="21" t="str">
        <f>'Inventory List'!Q544</f>
        <v/>
      </c>
      <c r="F544" s="21" t="str">
        <f>'Inventory List'!V544</f>
        <v/>
      </c>
    </row>
    <row r="545">
      <c r="A545" s="21" t="str">
        <f>'Inventory List'!W545</f>
        <v/>
      </c>
      <c r="B545" s="47" t="str">
        <f>'Inventory List'!A545</f>
        <v/>
      </c>
      <c r="C545" s="21" t="str">
        <f>'Inventory List'!B545</f>
        <v/>
      </c>
      <c r="D545" s="21" t="str">
        <f>'Inventory List'!M545</f>
        <v/>
      </c>
      <c r="E545" s="21" t="str">
        <f>'Inventory List'!Q545</f>
        <v/>
      </c>
      <c r="F545" s="21" t="str">
        <f>'Inventory List'!V545</f>
        <v/>
      </c>
    </row>
    <row r="546">
      <c r="A546" s="21" t="str">
        <f>'Inventory List'!W546</f>
        <v/>
      </c>
      <c r="B546" s="47" t="str">
        <f>'Inventory List'!A546</f>
        <v/>
      </c>
      <c r="C546" s="21" t="str">
        <f>'Inventory List'!B546</f>
        <v/>
      </c>
      <c r="D546" s="21" t="str">
        <f>'Inventory List'!M546</f>
        <v/>
      </c>
      <c r="E546" s="21" t="str">
        <f>'Inventory List'!Q546</f>
        <v/>
      </c>
      <c r="F546" s="21" t="str">
        <f>'Inventory List'!V546</f>
        <v/>
      </c>
    </row>
    <row r="547">
      <c r="A547" s="21" t="str">
        <f>'Inventory List'!W547</f>
        <v/>
      </c>
      <c r="B547" s="47" t="str">
        <f>'Inventory List'!A547</f>
        <v/>
      </c>
      <c r="C547" s="21" t="str">
        <f>'Inventory List'!B547</f>
        <v/>
      </c>
      <c r="D547" s="21" t="str">
        <f>'Inventory List'!M547</f>
        <v/>
      </c>
      <c r="E547" s="21" t="str">
        <f>'Inventory List'!Q547</f>
        <v/>
      </c>
      <c r="F547" s="21" t="str">
        <f>'Inventory List'!V547</f>
        <v/>
      </c>
    </row>
    <row r="548">
      <c r="A548" s="21" t="str">
        <f>'Inventory List'!W548</f>
        <v/>
      </c>
      <c r="B548" s="47" t="str">
        <f>'Inventory List'!A548</f>
        <v/>
      </c>
      <c r="C548" s="21" t="str">
        <f>'Inventory List'!B548</f>
        <v/>
      </c>
      <c r="D548" s="21" t="str">
        <f>'Inventory List'!M548</f>
        <v/>
      </c>
      <c r="E548" s="21" t="str">
        <f>'Inventory List'!Q548</f>
        <v/>
      </c>
      <c r="F548" s="21" t="str">
        <f>'Inventory List'!V548</f>
        <v/>
      </c>
    </row>
    <row r="549">
      <c r="A549" s="21" t="str">
        <f>'Inventory List'!W549</f>
        <v/>
      </c>
      <c r="B549" s="47" t="str">
        <f>'Inventory List'!A549</f>
        <v/>
      </c>
      <c r="C549" s="21" t="str">
        <f>'Inventory List'!B549</f>
        <v/>
      </c>
      <c r="D549" s="21" t="str">
        <f>'Inventory List'!M549</f>
        <v/>
      </c>
      <c r="E549" s="21" t="str">
        <f>'Inventory List'!Q549</f>
        <v/>
      </c>
      <c r="F549" s="21" t="str">
        <f>'Inventory List'!V549</f>
        <v/>
      </c>
    </row>
    <row r="550">
      <c r="A550" s="21" t="str">
        <f>'Inventory List'!W550</f>
        <v/>
      </c>
      <c r="B550" s="47" t="str">
        <f>'Inventory List'!A550</f>
        <v/>
      </c>
      <c r="C550" s="21" t="str">
        <f>'Inventory List'!B550</f>
        <v/>
      </c>
      <c r="D550" s="21" t="str">
        <f>'Inventory List'!M550</f>
        <v/>
      </c>
      <c r="E550" s="21" t="str">
        <f>'Inventory List'!Q550</f>
        <v/>
      </c>
      <c r="F550" s="21" t="str">
        <f>'Inventory List'!V550</f>
        <v/>
      </c>
    </row>
    <row r="551">
      <c r="A551" s="21" t="str">
        <f>'Inventory List'!W551</f>
        <v/>
      </c>
      <c r="B551" s="47" t="str">
        <f>'Inventory List'!A551</f>
        <v/>
      </c>
      <c r="C551" s="21" t="str">
        <f>'Inventory List'!B551</f>
        <v/>
      </c>
      <c r="D551" s="21" t="str">
        <f>'Inventory List'!M551</f>
        <v/>
      </c>
      <c r="E551" s="21" t="str">
        <f>'Inventory List'!Q551</f>
        <v/>
      </c>
      <c r="F551" s="21" t="str">
        <f>'Inventory List'!V551</f>
        <v/>
      </c>
    </row>
    <row r="552">
      <c r="A552" s="21" t="str">
        <f>'Inventory List'!W552</f>
        <v/>
      </c>
      <c r="B552" s="47" t="str">
        <f>'Inventory List'!A552</f>
        <v/>
      </c>
      <c r="C552" s="21" t="str">
        <f>'Inventory List'!B552</f>
        <v/>
      </c>
      <c r="D552" s="21" t="str">
        <f>'Inventory List'!M552</f>
        <v/>
      </c>
      <c r="E552" s="21" t="str">
        <f>'Inventory List'!Q552</f>
        <v/>
      </c>
      <c r="F552" s="21" t="str">
        <f>'Inventory List'!V552</f>
        <v/>
      </c>
    </row>
    <row r="553">
      <c r="A553" s="21" t="str">
        <f>'Inventory List'!W553</f>
        <v/>
      </c>
      <c r="B553" s="47" t="str">
        <f>'Inventory List'!A553</f>
        <v/>
      </c>
      <c r="C553" s="21" t="str">
        <f>'Inventory List'!B553</f>
        <v/>
      </c>
      <c r="D553" s="21" t="str">
        <f>'Inventory List'!M553</f>
        <v/>
      </c>
      <c r="E553" s="21" t="str">
        <f>'Inventory List'!Q553</f>
        <v/>
      </c>
      <c r="F553" s="21" t="str">
        <f>'Inventory List'!V553</f>
        <v/>
      </c>
    </row>
    <row r="554">
      <c r="A554" s="21" t="str">
        <f>'Inventory List'!W554</f>
        <v/>
      </c>
      <c r="B554" s="47" t="str">
        <f>'Inventory List'!A554</f>
        <v/>
      </c>
      <c r="C554" s="21" t="str">
        <f>'Inventory List'!B554</f>
        <v/>
      </c>
      <c r="D554" s="21" t="str">
        <f>'Inventory List'!M554</f>
        <v/>
      </c>
      <c r="E554" s="21" t="str">
        <f>'Inventory List'!Q554</f>
        <v/>
      </c>
      <c r="F554" s="21" t="str">
        <f>'Inventory List'!V554</f>
        <v/>
      </c>
    </row>
    <row r="555">
      <c r="A555" s="21" t="str">
        <f>'Inventory List'!W555</f>
        <v/>
      </c>
      <c r="B555" s="47" t="str">
        <f>'Inventory List'!A555</f>
        <v/>
      </c>
      <c r="C555" s="21" t="str">
        <f>'Inventory List'!B555</f>
        <v/>
      </c>
      <c r="D555" s="21" t="str">
        <f>'Inventory List'!M555</f>
        <v/>
      </c>
      <c r="E555" s="21" t="str">
        <f>'Inventory List'!Q555</f>
        <v/>
      </c>
      <c r="F555" s="21" t="str">
        <f>'Inventory List'!V555</f>
        <v/>
      </c>
    </row>
    <row r="556">
      <c r="A556" s="21" t="str">
        <f>'Inventory List'!W556</f>
        <v/>
      </c>
      <c r="B556" s="47" t="str">
        <f>'Inventory List'!A556</f>
        <v/>
      </c>
      <c r="C556" s="21" t="str">
        <f>'Inventory List'!B556</f>
        <v/>
      </c>
      <c r="D556" s="21" t="str">
        <f>'Inventory List'!M556</f>
        <v/>
      </c>
      <c r="E556" s="21" t="str">
        <f>'Inventory List'!Q556</f>
        <v/>
      </c>
      <c r="F556" s="21" t="str">
        <f>'Inventory List'!V556</f>
        <v/>
      </c>
    </row>
    <row r="557">
      <c r="A557" s="21" t="str">
        <f>'Inventory List'!W557</f>
        <v/>
      </c>
      <c r="B557" s="47" t="str">
        <f>'Inventory List'!A557</f>
        <v/>
      </c>
      <c r="C557" s="21" t="str">
        <f>'Inventory List'!B557</f>
        <v/>
      </c>
      <c r="D557" s="21" t="str">
        <f>'Inventory List'!M557</f>
        <v/>
      </c>
      <c r="E557" s="21" t="str">
        <f>'Inventory List'!Q557</f>
        <v/>
      </c>
      <c r="F557" s="21" t="str">
        <f>'Inventory List'!V557</f>
        <v/>
      </c>
    </row>
    <row r="558">
      <c r="A558" s="21" t="str">
        <f>'Inventory List'!W558</f>
        <v/>
      </c>
      <c r="B558" s="47" t="str">
        <f>'Inventory List'!A558</f>
        <v/>
      </c>
      <c r="C558" s="21" t="str">
        <f>'Inventory List'!B558</f>
        <v/>
      </c>
      <c r="D558" s="21" t="str">
        <f>'Inventory List'!M558</f>
        <v/>
      </c>
      <c r="E558" s="21" t="str">
        <f>'Inventory List'!Q558</f>
        <v/>
      </c>
      <c r="F558" s="21" t="str">
        <f>'Inventory List'!V558</f>
        <v/>
      </c>
    </row>
    <row r="559">
      <c r="A559" s="21" t="str">
        <f>'Inventory List'!W559</f>
        <v/>
      </c>
      <c r="B559" s="47" t="str">
        <f>'Inventory List'!A559</f>
        <v/>
      </c>
      <c r="C559" s="21" t="str">
        <f>'Inventory List'!B559</f>
        <v/>
      </c>
      <c r="D559" s="21" t="str">
        <f>'Inventory List'!M559</f>
        <v/>
      </c>
      <c r="E559" s="21" t="str">
        <f>'Inventory List'!Q559</f>
        <v/>
      </c>
      <c r="F559" s="21" t="str">
        <f>'Inventory List'!V559</f>
        <v/>
      </c>
    </row>
    <row r="560">
      <c r="A560" s="21" t="str">
        <f>'Inventory List'!W560</f>
        <v/>
      </c>
      <c r="B560" s="47" t="str">
        <f>'Inventory List'!A560</f>
        <v/>
      </c>
      <c r="C560" s="21" t="str">
        <f>'Inventory List'!B560</f>
        <v/>
      </c>
      <c r="D560" s="21" t="str">
        <f>'Inventory List'!M560</f>
        <v/>
      </c>
      <c r="E560" s="21" t="str">
        <f>'Inventory List'!Q560</f>
        <v/>
      </c>
      <c r="F560" s="21" t="str">
        <f>'Inventory List'!V560</f>
        <v/>
      </c>
    </row>
    <row r="561">
      <c r="A561" s="21" t="str">
        <f>'Inventory List'!W561</f>
        <v/>
      </c>
      <c r="B561" s="47" t="str">
        <f>'Inventory List'!A561</f>
        <v/>
      </c>
      <c r="C561" s="21" t="str">
        <f>'Inventory List'!B561</f>
        <v/>
      </c>
      <c r="D561" s="21" t="str">
        <f>'Inventory List'!M561</f>
        <v/>
      </c>
      <c r="E561" s="21" t="str">
        <f>'Inventory List'!Q561</f>
        <v/>
      </c>
      <c r="F561" s="21" t="str">
        <f>'Inventory List'!V561</f>
        <v/>
      </c>
    </row>
    <row r="562">
      <c r="A562" s="21" t="str">
        <f>'Inventory List'!W562</f>
        <v/>
      </c>
      <c r="B562" s="47" t="str">
        <f>'Inventory List'!A562</f>
        <v/>
      </c>
      <c r="C562" s="21" t="str">
        <f>'Inventory List'!B562</f>
        <v/>
      </c>
      <c r="D562" s="21" t="str">
        <f>'Inventory List'!M562</f>
        <v/>
      </c>
      <c r="E562" s="21" t="str">
        <f>'Inventory List'!Q562</f>
        <v/>
      </c>
      <c r="F562" s="21" t="str">
        <f>'Inventory List'!V562</f>
        <v/>
      </c>
    </row>
    <row r="563">
      <c r="A563" s="21" t="str">
        <f>'Inventory List'!W563</f>
        <v/>
      </c>
      <c r="B563" s="47" t="str">
        <f>'Inventory List'!A563</f>
        <v/>
      </c>
      <c r="C563" s="21" t="str">
        <f>'Inventory List'!B563</f>
        <v/>
      </c>
      <c r="D563" s="21" t="str">
        <f>'Inventory List'!M563</f>
        <v/>
      </c>
      <c r="E563" s="21" t="str">
        <f>'Inventory List'!Q563</f>
        <v/>
      </c>
      <c r="F563" s="21" t="str">
        <f>'Inventory List'!V563</f>
        <v/>
      </c>
    </row>
    <row r="564">
      <c r="A564" s="21" t="str">
        <f>'Inventory List'!W564</f>
        <v/>
      </c>
      <c r="B564" s="47" t="str">
        <f>'Inventory List'!A564</f>
        <v/>
      </c>
      <c r="C564" s="21" t="str">
        <f>'Inventory List'!B564</f>
        <v/>
      </c>
      <c r="D564" s="21" t="str">
        <f>'Inventory List'!M564</f>
        <v/>
      </c>
      <c r="E564" s="21" t="str">
        <f>'Inventory List'!Q564</f>
        <v/>
      </c>
      <c r="F564" s="21" t="str">
        <f>'Inventory List'!V564</f>
        <v/>
      </c>
    </row>
    <row r="565">
      <c r="A565" s="21" t="str">
        <f>'Inventory List'!W565</f>
        <v/>
      </c>
      <c r="B565" s="47" t="str">
        <f>'Inventory List'!A565</f>
        <v/>
      </c>
      <c r="C565" s="21" t="str">
        <f>'Inventory List'!B565</f>
        <v/>
      </c>
      <c r="D565" s="21" t="str">
        <f>'Inventory List'!M565</f>
        <v/>
      </c>
      <c r="E565" s="21" t="str">
        <f>'Inventory List'!Q565</f>
        <v/>
      </c>
      <c r="F565" s="21" t="str">
        <f>'Inventory List'!V565</f>
        <v/>
      </c>
    </row>
    <row r="566">
      <c r="A566" s="21" t="str">
        <f>'Inventory List'!W566</f>
        <v/>
      </c>
      <c r="B566" s="47" t="str">
        <f>'Inventory List'!A566</f>
        <v/>
      </c>
      <c r="C566" s="21" t="str">
        <f>'Inventory List'!B566</f>
        <v/>
      </c>
      <c r="D566" s="21" t="str">
        <f>'Inventory List'!M566</f>
        <v/>
      </c>
      <c r="E566" s="21" t="str">
        <f>'Inventory List'!Q566</f>
        <v/>
      </c>
      <c r="F566" s="21" t="str">
        <f>'Inventory List'!V566</f>
        <v/>
      </c>
    </row>
    <row r="567">
      <c r="A567" s="21" t="str">
        <f>'Inventory List'!W567</f>
        <v/>
      </c>
      <c r="B567" s="47" t="str">
        <f>'Inventory List'!A567</f>
        <v/>
      </c>
      <c r="C567" s="21" t="str">
        <f>'Inventory List'!B567</f>
        <v/>
      </c>
      <c r="D567" s="21" t="str">
        <f>'Inventory List'!M567</f>
        <v/>
      </c>
      <c r="E567" s="21" t="str">
        <f>'Inventory List'!Q567</f>
        <v/>
      </c>
      <c r="F567" s="21" t="str">
        <f>'Inventory List'!V567</f>
        <v/>
      </c>
    </row>
    <row r="568">
      <c r="A568" s="21" t="str">
        <f>'Inventory List'!W568</f>
        <v/>
      </c>
      <c r="B568" s="47" t="str">
        <f>'Inventory List'!A568</f>
        <v/>
      </c>
      <c r="C568" s="21" t="str">
        <f>'Inventory List'!B568</f>
        <v/>
      </c>
      <c r="D568" s="21" t="str">
        <f>'Inventory List'!M568</f>
        <v/>
      </c>
      <c r="E568" s="21" t="str">
        <f>'Inventory List'!Q568</f>
        <v/>
      </c>
      <c r="F568" s="21" t="str">
        <f>'Inventory List'!V568</f>
        <v/>
      </c>
    </row>
    <row r="569">
      <c r="A569" s="21" t="str">
        <f>'Inventory List'!W569</f>
        <v/>
      </c>
      <c r="B569" s="47" t="str">
        <f>'Inventory List'!A569</f>
        <v/>
      </c>
      <c r="C569" s="21" t="str">
        <f>'Inventory List'!B569</f>
        <v/>
      </c>
      <c r="D569" s="21" t="str">
        <f>'Inventory List'!M569</f>
        <v/>
      </c>
      <c r="E569" s="21" t="str">
        <f>'Inventory List'!Q569</f>
        <v/>
      </c>
      <c r="F569" s="21" t="str">
        <f>'Inventory List'!V569</f>
        <v/>
      </c>
    </row>
    <row r="570">
      <c r="A570" s="21" t="str">
        <f>'Inventory List'!W570</f>
        <v/>
      </c>
      <c r="B570" s="47" t="str">
        <f>'Inventory List'!A570</f>
        <v/>
      </c>
      <c r="C570" s="21" t="str">
        <f>'Inventory List'!B570</f>
        <v/>
      </c>
      <c r="D570" s="21" t="str">
        <f>'Inventory List'!M570</f>
        <v/>
      </c>
      <c r="E570" s="21" t="str">
        <f>'Inventory List'!Q570</f>
        <v/>
      </c>
      <c r="F570" s="21" t="str">
        <f>'Inventory List'!V570</f>
        <v/>
      </c>
    </row>
    <row r="571">
      <c r="A571" s="21" t="str">
        <f>'Inventory List'!W571</f>
        <v/>
      </c>
      <c r="B571" s="47" t="str">
        <f>'Inventory List'!A571</f>
        <v/>
      </c>
      <c r="C571" s="21" t="str">
        <f>'Inventory List'!B571</f>
        <v/>
      </c>
      <c r="D571" s="21" t="str">
        <f>'Inventory List'!M571</f>
        <v/>
      </c>
      <c r="E571" s="21" t="str">
        <f>'Inventory List'!Q571</f>
        <v/>
      </c>
      <c r="F571" s="21" t="str">
        <f>'Inventory List'!V571</f>
        <v/>
      </c>
    </row>
    <row r="572">
      <c r="A572" s="21" t="str">
        <f>'Inventory List'!W572</f>
        <v/>
      </c>
      <c r="B572" s="47" t="str">
        <f>'Inventory List'!A572</f>
        <v/>
      </c>
      <c r="C572" s="21" t="str">
        <f>'Inventory List'!B572</f>
        <v/>
      </c>
      <c r="D572" s="21" t="str">
        <f>'Inventory List'!M572</f>
        <v/>
      </c>
      <c r="E572" s="21" t="str">
        <f>'Inventory List'!Q572</f>
        <v/>
      </c>
      <c r="F572" s="21" t="str">
        <f>'Inventory List'!V572</f>
        <v/>
      </c>
    </row>
    <row r="573">
      <c r="A573" s="21" t="str">
        <f>'Inventory List'!W573</f>
        <v/>
      </c>
      <c r="B573" s="47" t="str">
        <f>'Inventory List'!A573</f>
        <v/>
      </c>
      <c r="C573" s="21" t="str">
        <f>'Inventory List'!B573</f>
        <v/>
      </c>
      <c r="D573" s="21" t="str">
        <f>'Inventory List'!M573</f>
        <v/>
      </c>
      <c r="E573" s="21" t="str">
        <f>'Inventory List'!Q573</f>
        <v/>
      </c>
      <c r="F573" s="21" t="str">
        <f>'Inventory List'!V573</f>
        <v/>
      </c>
    </row>
    <row r="574">
      <c r="A574" s="21" t="str">
        <f>'Inventory List'!W574</f>
        <v/>
      </c>
      <c r="B574" s="47" t="str">
        <f>'Inventory List'!A574</f>
        <v/>
      </c>
      <c r="C574" s="21" t="str">
        <f>'Inventory List'!B574</f>
        <v/>
      </c>
      <c r="D574" s="21" t="str">
        <f>'Inventory List'!M574</f>
        <v/>
      </c>
      <c r="E574" s="21" t="str">
        <f>'Inventory List'!Q574</f>
        <v/>
      </c>
      <c r="F574" s="21" t="str">
        <f>'Inventory List'!V574</f>
        <v/>
      </c>
    </row>
    <row r="575">
      <c r="A575" s="21" t="str">
        <f>'Inventory List'!W575</f>
        <v/>
      </c>
      <c r="B575" s="47" t="str">
        <f>'Inventory List'!A575</f>
        <v/>
      </c>
      <c r="C575" s="21" t="str">
        <f>'Inventory List'!B575</f>
        <v/>
      </c>
      <c r="D575" s="21" t="str">
        <f>'Inventory List'!M575</f>
        <v/>
      </c>
      <c r="E575" s="21" t="str">
        <f>'Inventory List'!Q575</f>
        <v/>
      </c>
      <c r="F575" s="21" t="str">
        <f>'Inventory List'!V575</f>
        <v/>
      </c>
    </row>
    <row r="576">
      <c r="A576" s="21" t="str">
        <f>'Inventory List'!W576</f>
        <v/>
      </c>
      <c r="B576" s="47" t="str">
        <f>'Inventory List'!A576</f>
        <v/>
      </c>
      <c r="C576" s="21" t="str">
        <f>'Inventory List'!B576</f>
        <v/>
      </c>
      <c r="D576" s="21" t="str">
        <f>'Inventory List'!M576</f>
        <v/>
      </c>
      <c r="E576" s="21" t="str">
        <f>'Inventory List'!Q576</f>
        <v/>
      </c>
      <c r="F576" s="21" t="str">
        <f>'Inventory List'!V576</f>
        <v/>
      </c>
    </row>
    <row r="577">
      <c r="A577" s="21" t="str">
        <f>'Inventory List'!W577</f>
        <v/>
      </c>
      <c r="B577" s="47" t="str">
        <f>'Inventory List'!A577</f>
        <v/>
      </c>
      <c r="C577" s="21" t="str">
        <f>'Inventory List'!B577</f>
        <v/>
      </c>
      <c r="D577" s="21" t="str">
        <f>'Inventory List'!M577</f>
        <v/>
      </c>
      <c r="E577" s="21" t="str">
        <f>'Inventory List'!Q577</f>
        <v/>
      </c>
      <c r="F577" s="21" t="str">
        <f>'Inventory List'!V577</f>
        <v/>
      </c>
    </row>
    <row r="578">
      <c r="A578" s="21" t="str">
        <f>'Inventory List'!W578</f>
        <v/>
      </c>
      <c r="B578" s="47" t="str">
        <f>'Inventory List'!A578</f>
        <v/>
      </c>
      <c r="C578" s="21" t="str">
        <f>'Inventory List'!B578</f>
        <v/>
      </c>
      <c r="D578" s="21" t="str">
        <f>'Inventory List'!M578</f>
        <v/>
      </c>
      <c r="E578" s="21" t="str">
        <f>'Inventory List'!Q578</f>
        <v/>
      </c>
      <c r="F578" s="21" t="str">
        <f>'Inventory List'!V578</f>
        <v/>
      </c>
    </row>
    <row r="579">
      <c r="A579" s="21" t="str">
        <f>'Inventory List'!W579</f>
        <v/>
      </c>
      <c r="B579" s="47" t="str">
        <f>'Inventory List'!A579</f>
        <v/>
      </c>
      <c r="C579" s="21" t="str">
        <f>'Inventory List'!B579</f>
        <v/>
      </c>
      <c r="D579" s="21" t="str">
        <f>'Inventory List'!M579</f>
        <v/>
      </c>
      <c r="E579" s="21" t="str">
        <f>'Inventory List'!Q579</f>
        <v/>
      </c>
      <c r="F579" s="21" t="str">
        <f>'Inventory List'!V579</f>
        <v/>
      </c>
    </row>
    <row r="580">
      <c r="A580" s="21" t="str">
        <f>'Inventory List'!W580</f>
        <v/>
      </c>
      <c r="B580" s="47" t="str">
        <f>'Inventory List'!A580</f>
        <v/>
      </c>
      <c r="C580" s="21" t="str">
        <f>'Inventory List'!B580</f>
        <v/>
      </c>
      <c r="D580" s="21" t="str">
        <f>'Inventory List'!M580</f>
        <v/>
      </c>
      <c r="E580" s="21" t="str">
        <f>'Inventory List'!Q580</f>
        <v/>
      </c>
      <c r="F580" s="21" t="str">
        <f>'Inventory List'!V580</f>
        <v/>
      </c>
    </row>
    <row r="581">
      <c r="A581" s="21" t="str">
        <f>'Inventory List'!W581</f>
        <v/>
      </c>
      <c r="B581" s="47" t="str">
        <f>'Inventory List'!A581</f>
        <v/>
      </c>
      <c r="C581" s="21" t="str">
        <f>'Inventory List'!B581</f>
        <v/>
      </c>
      <c r="D581" s="21" t="str">
        <f>'Inventory List'!M581</f>
        <v/>
      </c>
      <c r="E581" s="21" t="str">
        <f>'Inventory List'!Q581</f>
        <v/>
      </c>
      <c r="F581" s="21" t="str">
        <f>'Inventory List'!V581</f>
        <v/>
      </c>
    </row>
    <row r="582">
      <c r="A582" s="21" t="str">
        <f>'Inventory List'!W582</f>
        <v/>
      </c>
      <c r="B582" s="47" t="str">
        <f>'Inventory List'!A582</f>
        <v/>
      </c>
      <c r="C582" s="21" t="str">
        <f>'Inventory List'!B582</f>
        <v/>
      </c>
      <c r="D582" s="21" t="str">
        <f>'Inventory List'!M582</f>
        <v/>
      </c>
      <c r="E582" s="21" t="str">
        <f>'Inventory List'!Q582</f>
        <v/>
      </c>
      <c r="F582" s="21" t="str">
        <f>'Inventory List'!V582</f>
        <v/>
      </c>
    </row>
    <row r="583">
      <c r="A583" s="21" t="str">
        <f>'Inventory List'!W583</f>
        <v/>
      </c>
      <c r="B583" s="47" t="str">
        <f>'Inventory List'!A583</f>
        <v/>
      </c>
      <c r="C583" s="21" t="str">
        <f>'Inventory List'!B583</f>
        <v/>
      </c>
      <c r="D583" s="21" t="str">
        <f>'Inventory List'!M583</f>
        <v/>
      </c>
      <c r="E583" s="21" t="str">
        <f>'Inventory List'!Q583</f>
        <v/>
      </c>
      <c r="F583" s="21" t="str">
        <f>'Inventory List'!V583</f>
        <v/>
      </c>
    </row>
    <row r="584">
      <c r="A584" s="21" t="str">
        <f>'Inventory List'!W584</f>
        <v/>
      </c>
      <c r="B584" s="47" t="str">
        <f>'Inventory List'!A584</f>
        <v/>
      </c>
      <c r="C584" s="21" t="str">
        <f>'Inventory List'!B584</f>
        <v/>
      </c>
      <c r="D584" s="21" t="str">
        <f>'Inventory List'!M584</f>
        <v/>
      </c>
      <c r="E584" s="21" t="str">
        <f>'Inventory List'!Q584</f>
        <v/>
      </c>
      <c r="F584" s="21" t="str">
        <f>'Inventory List'!V584</f>
        <v/>
      </c>
    </row>
    <row r="585">
      <c r="A585" s="21" t="str">
        <f>'Inventory List'!W585</f>
        <v/>
      </c>
      <c r="B585" s="47" t="str">
        <f>'Inventory List'!A585</f>
        <v/>
      </c>
      <c r="C585" s="21" t="str">
        <f>'Inventory List'!B585</f>
        <v/>
      </c>
      <c r="D585" s="21" t="str">
        <f>'Inventory List'!M585</f>
        <v/>
      </c>
      <c r="E585" s="21" t="str">
        <f>'Inventory List'!Q585</f>
        <v/>
      </c>
      <c r="F585" s="21" t="str">
        <f>'Inventory List'!V585</f>
        <v/>
      </c>
    </row>
    <row r="586">
      <c r="A586" s="21" t="str">
        <f>'Inventory List'!W586</f>
        <v/>
      </c>
      <c r="B586" s="47" t="str">
        <f>'Inventory List'!A586</f>
        <v/>
      </c>
      <c r="C586" s="21" t="str">
        <f>'Inventory List'!B586</f>
        <v/>
      </c>
      <c r="D586" s="21" t="str">
        <f>'Inventory List'!M586</f>
        <v/>
      </c>
      <c r="E586" s="21" t="str">
        <f>'Inventory List'!Q586</f>
        <v/>
      </c>
      <c r="F586" s="21" t="str">
        <f>'Inventory List'!V586</f>
        <v/>
      </c>
    </row>
    <row r="587">
      <c r="A587" s="21" t="str">
        <f>'Inventory List'!W587</f>
        <v/>
      </c>
      <c r="B587" s="47" t="str">
        <f>'Inventory List'!A587</f>
        <v/>
      </c>
      <c r="C587" s="21" t="str">
        <f>'Inventory List'!B587</f>
        <v/>
      </c>
      <c r="D587" s="21" t="str">
        <f>'Inventory List'!M587</f>
        <v/>
      </c>
      <c r="E587" s="21" t="str">
        <f>'Inventory List'!Q587</f>
        <v/>
      </c>
      <c r="F587" s="21" t="str">
        <f>'Inventory List'!V587</f>
        <v/>
      </c>
    </row>
    <row r="588">
      <c r="A588" s="21" t="str">
        <f>'Inventory List'!W588</f>
        <v/>
      </c>
      <c r="B588" s="47" t="str">
        <f>'Inventory List'!A588</f>
        <v/>
      </c>
      <c r="C588" s="21" t="str">
        <f>'Inventory List'!B588</f>
        <v/>
      </c>
      <c r="D588" s="21" t="str">
        <f>'Inventory List'!M588</f>
        <v/>
      </c>
      <c r="E588" s="21" t="str">
        <f>'Inventory List'!Q588</f>
        <v/>
      </c>
      <c r="F588" s="21" t="str">
        <f>'Inventory List'!V588</f>
        <v/>
      </c>
    </row>
    <row r="589">
      <c r="A589" s="21" t="str">
        <f>'Inventory List'!W589</f>
        <v/>
      </c>
      <c r="B589" s="47" t="str">
        <f>'Inventory List'!A589</f>
        <v/>
      </c>
      <c r="C589" s="21" t="str">
        <f>'Inventory List'!B589</f>
        <v/>
      </c>
      <c r="D589" s="21" t="str">
        <f>'Inventory List'!M589</f>
        <v/>
      </c>
      <c r="E589" s="21" t="str">
        <f>'Inventory List'!Q589</f>
        <v/>
      </c>
      <c r="F589" s="21" t="str">
        <f>'Inventory List'!V589</f>
        <v/>
      </c>
    </row>
    <row r="590">
      <c r="A590" s="21" t="str">
        <f>'Inventory List'!W590</f>
        <v/>
      </c>
      <c r="B590" s="47" t="str">
        <f>'Inventory List'!A590</f>
        <v/>
      </c>
      <c r="C590" s="21" t="str">
        <f>'Inventory List'!B590</f>
        <v/>
      </c>
      <c r="D590" s="21" t="str">
        <f>'Inventory List'!M590</f>
        <v/>
      </c>
      <c r="E590" s="21" t="str">
        <f>'Inventory List'!Q590</f>
        <v/>
      </c>
      <c r="F590" s="21" t="str">
        <f>'Inventory List'!V590</f>
        <v/>
      </c>
    </row>
    <row r="591">
      <c r="A591" s="21" t="str">
        <f>'Inventory List'!W591</f>
        <v/>
      </c>
      <c r="B591" s="47" t="str">
        <f>'Inventory List'!A591</f>
        <v/>
      </c>
      <c r="C591" s="21" t="str">
        <f>'Inventory List'!B591</f>
        <v/>
      </c>
      <c r="D591" s="21" t="str">
        <f>'Inventory List'!M591</f>
        <v/>
      </c>
      <c r="E591" s="21" t="str">
        <f>'Inventory List'!Q591</f>
        <v/>
      </c>
      <c r="F591" s="21" t="str">
        <f>'Inventory List'!V591</f>
        <v/>
      </c>
    </row>
    <row r="592">
      <c r="A592" s="21" t="str">
        <f>'Inventory List'!W592</f>
        <v/>
      </c>
      <c r="B592" s="47" t="str">
        <f>'Inventory List'!A592</f>
        <v/>
      </c>
      <c r="C592" s="21" t="str">
        <f>'Inventory List'!B592</f>
        <v/>
      </c>
      <c r="D592" s="21" t="str">
        <f>'Inventory List'!M592</f>
        <v/>
      </c>
      <c r="E592" s="21" t="str">
        <f>'Inventory List'!Q592</f>
        <v/>
      </c>
      <c r="F592" s="21" t="str">
        <f>'Inventory List'!V592</f>
        <v/>
      </c>
    </row>
    <row r="593">
      <c r="A593" s="21" t="str">
        <f>'Inventory List'!W593</f>
        <v/>
      </c>
      <c r="B593" s="47" t="str">
        <f>'Inventory List'!A593</f>
        <v/>
      </c>
      <c r="C593" s="21" t="str">
        <f>'Inventory List'!B593</f>
        <v/>
      </c>
      <c r="D593" s="21" t="str">
        <f>'Inventory List'!M593</f>
        <v/>
      </c>
      <c r="E593" s="21" t="str">
        <f>'Inventory List'!Q593</f>
        <v/>
      </c>
      <c r="F593" s="21" t="str">
        <f>'Inventory List'!V593</f>
        <v/>
      </c>
    </row>
    <row r="594">
      <c r="A594" s="21" t="str">
        <f>'Inventory List'!W594</f>
        <v/>
      </c>
      <c r="B594" s="47" t="str">
        <f>'Inventory List'!A594</f>
        <v/>
      </c>
      <c r="C594" s="21" t="str">
        <f>'Inventory List'!B594</f>
        <v/>
      </c>
      <c r="D594" s="21" t="str">
        <f>'Inventory List'!M594</f>
        <v/>
      </c>
      <c r="E594" s="21" t="str">
        <f>'Inventory List'!Q594</f>
        <v/>
      </c>
      <c r="F594" s="21" t="str">
        <f>'Inventory List'!V594</f>
        <v/>
      </c>
    </row>
    <row r="595">
      <c r="A595" s="21" t="str">
        <f>'Inventory List'!W595</f>
        <v/>
      </c>
      <c r="B595" s="47" t="str">
        <f>'Inventory List'!A595</f>
        <v/>
      </c>
      <c r="C595" s="21" t="str">
        <f>'Inventory List'!B595</f>
        <v/>
      </c>
      <c r="D595" s="21" t="str">
        <f>'Inventory List'!M595</f>
        <v/>
      </c>
      <c r="E595" s="21" t="str">
        <f>'Inventory List'!Q595</f>
        <v/>
      </c>
      <c r="F595" s="21" t="str">
        <f>'Inventory List'!V595</f>
        <v/>
      </c>
    </row>
    <row r="596">
      <c r="A596" s="21" t="str">
        <f>'Inventory List'!W596</f>
        <v/>
      </c>
      <c r="B596" s="47" t="str">
        <f>'Inventory List'!A596</f>
        <v/>
      </c>
      <c r="C596" s="21" t="str">
        <f>'Inventory List'!B596</f>
        <v/>
      </c>
      <c r="D596" s="21" t="str">
        <f>'Inventory List'!M596</f>
        <v/>
      </c>
      <c r="E596" s="21" t="str">
        <f>'Inventory List'!Q596</f>
        <v/>
      </c>
      <c r="F596" s="21" t="str">
        <f>'Inventory List'!V596</f>
        <v/>
      </c>
    </row>
    <row r="597">
      <c r="A597" s="21" t="str">
        <f>'Inventory List'!W597</f>
        <v/>
      </c>
      <c r="B597" s="47" t="str">
        <f>'Inventory List'!A597</f>
        <v/>
      </c>
      <c r="C597" s="21" t="str">
        <f>'Inventory List'!B597</f>
        <v/>
      </c>
      <c r="D597" s="21" t="str">
        <f>'Inventory List'!M597</f>
        <v/>
      </c>
      <c r="E597" s="21" t="str">
        <f>'Inventory List'!Q597</f>
        <v/>
      </c>
      <c r="F597" s="21" t="str">
        <f>'Inventory List'!V597</f>
        <v/>
      </c>
    </row>
    <row r="598">
      <c r="A598" s="21" t="str">
        <f>'Inventory List'!W598</f>
        <v/>
      </c>
      <c r="B598" s="47" t="str">
        <f>'Inventory List'!A598</f>
        <v/>
      </c>
      <c r="C598" s="21" t="str">
        <f>'Inventory List'!B598</f>
        <v/>
      </c>
      <c r="D598" s="21" t="str">
        <f>'Inventory List'!M598</f>
        <v/>
      </c>
      <c r="E598" s="21" t="str">
        <f>'Inventory List'!Q598</f>
        <v/>
      </c>
      <c r="F598" s="21" t="str">
        <f>'Inventory List'!V598</f>
        <v/>
      </c>
    </row>
    <row r="599">
      <c r="A599" s="21" t="str">
        <f>'Inventory List'!W599</f>
        <v/>
      </c>
      <c r="B599" s="47" t="str">
        <f>'Inventory List'!A599</f>
        <v/>
      </c>
      <c r="C599" s="21" t="str">
        <f>'Inventory List'!B599</f>
        <v/>
      </c>
      <c r="D599" s="21" t="str">
        <f>'Inventory List'!M599</f>
        <v/>
      </c>
      <c r="E599" s="21" t="str">
        <f>'Inventory List'!Q599</f>
        <v/>
      </c>
      <c r="F599" s="21" t="str">
        <f>'Inventory List'!V599</f>
        <v/>
      </c>
    </row>
    <row r="600">
      <c r="A600" s="21" t="str">
        <f>'Inventory List'!W600</f>
        <v/>
      </c>
      <c r="B600" s="47" t="str">
        <f>'Inventory List'!A600</f>
        <v/>
      </c>
      <c r="C600" s="21" t="str">
        <f>'Inventory List'!B600</f>
        <v/>
      </c>
      <c r="D600" s="21" t="str">
        <f>'Inventory List'!M600</f>
        <v/>
      </c>
      <c r="E600" s="21" t="str">
        <f>'Inventory List'!Q600</f>
        <v/>
      </c>
      <c r="F600" s="21" t="str">
        <f>'Inventory List'!V600</f>
        <v/>
      </c>
    </row>
    <row r="601">
      <c r="A601" s="21" t="str">
        <f>'Inventory List'!W601</f>
        <v/>
      </c>
      <c r="B601" s="47" t="str">
        <f>'Inventory List'!A601</f>
        <v/>
      </c>
      <c r="C601" s="21" t="str">
        <f>'Inventory List'!B601</f>
        <v/>
      </c>
      <c r="D601" s="21" t="str">
        <f>'Inventory List'!M601</f>
        <v/>
      </c>
      <c r="E601" s="21" t="str">
        <f>'Inventory List'!Q601</f>
        <v/>
      </c>
      <c r="F601" s="21" t="str">
        <f>'Inventory List'!V601</f>
        <v/>
      </c>
    </row>
    <row r="602">
      <c r="A602" s="21" t="str">
        <f>'Inventory List'!W602</f>
        <v/>
      </c>
      <c r="B602" s="47" t="str">
        <f>'Inventory List'!A602</f>
        <v/>
      </c>
      <c r="C602" s="21" t="str">
        <f>'Inventory List'!B602</f>
        <v/>
      </c>
      <c r="D602" s="21" t="str">
        <f>'Inventory List'!M602</f>
        <v/>
      </c>
      <c r="E602" s="21" t="str">
        <f>'Inventory List'!Q602</f>
        <v/>
      </c>
      <c r="F602" s="21" t="str">
        <f>'Inventory List'!V602</f>
        <v/>
      </c>
    </row>
    <row r="603">
      <c r="A603" s="21" t="str">
        <f>'Inventory List'!W603</f>
        <v/>
      </c>
      <c r="B603" s="47" t="str">
        <f>'Inventory List'!A603</f>
        <v/>
      </c>
      <c r="C603" s="21" t="str">
        <f>'Inventory List'!B603</f>
        <v/>
      </c>
      <c r="D603" s="21" t="str">
        <f>'Inventory List'!M603</f>
        <v/>
      </c>
      <c r="E603" s="21" t="str">
        <f>'Inventory List'!Q603</f>
        <v/>
      </c>
      <c r="F603" s="21" t="str">
        <f>'Inventory List'!V603</f>
        <v/>
      </c>
    </row>
    <row r="604">
      <c r="A604" s="21" t="str">
        <f>'Inventory List'!W604</f>
        <v/>
      </c>
      <c r="B604" s="47" t="str">
        <f>'Inventory List'!A604</f>
        <v/>
      </c>
      <c r="C604" s="21" t="str">
        <f>'Inventory List'!B604</f>
        <v/>
      </c>
      <c r="D604" s="21" t="str">
        <f>'Inventory List'!M604</f>
        <v/>
      </c>
      <c r="E604" s="21" t="str">
        <f>'Inventory List'!Q604</f>
        <v/>
      </c>
      <c r="F604" s="21" t="str">
        <f>'Inventory List'!V604</f>
        <v/>
      </c>
    </row>
    <row r="605">
      <c r="A605" s="21" t="str">
        <f>'Inventory List'!W605</f>
        <v/>
      </c>
      <c r="B605" s="47" t="str">
        <f>'Inventory List'!A605</f>
        <v/>
      </c>
      <c r="C605" s="21" t="str">
        <f>'Inventory List'!B605</f>
        <v/>
      </c>
      <c r="D605" s="21" t="str">
        <f>'Inventory List'!M605</f>
        <v/>
      </c>
      <c r="E605" s="21" t="str">
        <f>'Inventory List'!Q605</f>
        <v/>
      </c>
      <c r="F605" s="21" t="str">
        <f>'Inventory List'!V605</f>
        <v/>
      </c>
    </row>
    <row r="606">
      <c r="A606" s="21" t="str">
        <f>'Inventory List'!W606</f>
        <v/>
      </c>
      <c r="B606" s="47" t="str">
        <f>'Inventory List'!A606</f>
        <v/>
      </c>
      <c r="C606" s="21" t="str">
        <f>'Inventory List'!B606</f>
        <v/>
      </c>
      <c r="D606" s="21" t="str">
        <f>'Inventory List'!M606</f>
        <v/>
      </c>
      <c r="E606" s="21" t="str">
        <f>'Inventory List'!Q606</f>
        <v/>
      </c>
      <c r="F606" s="21" t="str">
        <f>'Inventory List'!V606</f>
        <v/>
      </c>
    </row>
    <row r="607">
      <c r="A607" s="21" t="str">
        <f>'Inventory List'!W607</f>
        <v/>
      </c>
      <c r="B607" s="47" t="str">
        <f>'Inventory List'!A607</f>
        <v/>
      </c>
      <c r="C607" s="21" t="str">
        <f>'Inventory List'!B607</f>
        <v/>
      </c>
      <c r="D607" s="21" t="str">
        <f>'Inventory List'!M607</f>
        <v/>
      </c>
      <c r="E607" s="21" t="str">
        <f>'Inventory List'!Q607</f>
        <v/>
      </c>
      <c r="F607" s="21" t="str">
        <f>'Inventory List'!V607</f>
        <v/>
      </c>
    </row>
    <row r="608">
      <c r="A608" s="21" t="str">
        <f>'Inventory List'!W608</f>
        <v/>
      </c>
      <c r="B608" s="47" t="str">
        <f>'Inventory List'!A608</f>
        <v/>
      </c>
      <c r="C608" s="21" t="str">
        <f>'Inventory List'!B608</f>
        <v/>
      </c>
      <c r="D608" s="21" t="str">
        <f>'Inventory List'!M608</f>
        <v/>
      </c>
      <c r="E608" s="21" t="str">
        <f>'Inventory List'!Q608</f>
        <v/>
      </c>
      <c r="F608" s="21" t="str">
        <f>'Inventory List'!V608</f>
        <v/>
      </c>
    </row>
    <row r="609">
      <c r="A609" s="21" t="str">
        <f>'Inventory List'!W609</f>
        <v/>
      </c>
      <c r="B609" s="47" t="str">
        <f>'Inventory List'!A609</f>
        <v/>
      </c>
      <c r="C609" s="21" t="str">
        <f>'Inventory List'!B609</f>
        <v/>
      </c>
      <c r="D609" s="21" t="str">
        <f>'Inventory List'!M609</f>
        <v/>
      </c>
      <c r="E609" s="21" t="str">
        <f>'Inventory List'!Q609</f>
        <v/>
      </c>
      <c r="F609" s="21" t="str">
        <f>'Inventory List'!V609</f>
        <v/>
      </c>
    </row>
    <row r="610">
      <c r="A610" s="21" t="str">
        <f>'Inventory List'!W610</f>
        <v/>
      </c>
      <c r="B610" s="47" t="str">
        <f>'Inventory List'!A610</f>
        <v/>
      </c>
      <c r="C610" s="21" t="str">
        <f>'Inventory List'!B610</f>
        <v/>
      </c>
      <c r="D610" s="21" t="str">
        <f>'Inventory List'!M610</f>
        <v/>
      </c>
      <c r="E610" s="21" t="str">
        <f>'Inventory List'!Q610</f>
        <v/>
      </c>
      <c r="F610" s="21" t="str">
        <f>'Inventory List'!V610</f>
        <v/>
      </c>
    </row>
    <row r="611">
      <c r="A611" s="21" t="str">
        <f>'Inventory List'!W611</f>
        <v/>
      </c>
      <c r="B611" s="47" t="str">
        <f>'Inventory List'!A611</f>
        <v/>
      </c>
      <c r="C611" s="21" t="str">
        <f>'Inventory List'!B611</f>
        <v/>
      </c>
      <c r="D611" s="21" t="str">
        <f>'Inventory List'!M611</f>
        <v/>
      </c>
      <c r="E611" s="21" t="str">
        <f>'Inventory List'!Q611</f>
        <v/>
      </c>
      <c r="F611" s="21" t="str">
        <f>'Inventory List'!V611</f>
        <v/>
      </c>
    </row>
    <row r="612">
      <c r="A612" s="21" t="str">
        <f>'Inventory List'!W612</f>
        <v/>
      </c>
      <c r="B612" s="47" t="str">
        <f>'Inventory List'!A612</f>
        <v/>
      </c>
      <c r="C612" s="21" t="str">
        <f>'Inventory List'!B612</f>
        <v/>
      </c>
      <c r="D612" s="21" t="str">
        <f>'Inventory List'!M612</f>
        <v/>
      </c>
      <c r="E612" s="21" t="str">
        <f>'Inventory List'!Q612</f>
        <v/>
      </c>
      <c r="F612" s="21" t="str">
        <f>'Inventory List'!V612</f>
        <v/>
      </c>
    </row>
    <row r="613">
      <c r="A613" s="21" t="str">
        <f>'Inventory List'!W613</f>
        <v/>
      </c>
      <c r="B613" s="47" t="str">
        <f>'Inventory List'!A613</f>
        <v/>
      </c>
      <c r="C613" s="21" t="str">
        <f>'Inventory List'!B613</f>
        <v/>
      </c>
      <c r="D613" s="21" t="str">
        <f>'Inventory List'!M613</f>
        <v/>
      </c>
      <c r="E613" s="21" t="str">
        <f>'Inventory List'!Q613</f>
        <v/>
      </c>
      <c r="F613" s="21" t="str">
        <f>'Inventory List'!V613</f>
        <v/>
      </c>
    </row>
    <row r="614">
      <c r="A614" s="21" t="str">
        <f>'Inventory List'!W614</f>
        <v/>
      </c>
      <c r="B614" s="47" t="str">
        <f>'Inventory List'!A614</f>
        <v/>
      </c>
      <c r="C614" s="21" t="str">
        <f>'Inventory List'!B614</f>
        <v/>
      </c>
      <c r="D614" s="21" t="str">
        <f>'Inventory List'!M614</f>
        <v/>
      </c>
      <c r="E614" s="21" t="str">
        <f>'Inventory List'!Q614</f>
        <v/>
      </c>
      <c r="F614" s="21" t="str">
        <f>'Inventory List'!V614</f>
        <v/>
      </c>
    </row>
    <row r="615">
      <c r="A615" s="21" t="str">
        <f>'Inventory List'!W615</f>
        <v/>
      </c>
      <c r="B615" s="47" t="str">
        <f>'Inventory List'!A615</f>
        <v/>
      </c>
      <c r="C615" s="21" t="str">
        <f>'Inventory List'!B615</f>
        <v/>
      </c>
      <c r="D615" s="21" t="str">
        <f>'Inventory List'!M615</f>
        <v/>
      </c>
      <c r="E615" s="21" t="str">
        <f>'Inventory List'!Q615</f>
        <v/>
      </c>
      <c r="F615" s="21" t="str">
        <f>'Inventory List'!V615</f>
        <v/>
      </c>
    </row>
    <row r="616">
      <c r="A616" s="21" t="str">
        <f>'Inventory List'!W616</f>
        <v/>
      </c>
      <c r="B616" s="47" t="str">
        <f>'Inventory List'!A616</f>
        <v/>
      </c>
      <c r="C616" s="21" t="str">
        <f>'Inventory List'!B616</f>
        <v/>
      </c>
      <c r="D616" s="21" t="str">
        <f>'Inventory List'!M616</f>
        <v/>
      </c>
      <c r="E616" s="21" t="str">
        <f>'Inventory List'!Q616</f>
        <v/>
      </c>
      <c r="F616" s="21" t="str">
        <f>'Inventory List'!V616</f>
        <v/>
      </c>
    </row>
    <row r="617">
      <c r="A617" s="21" t="str">
        <f>'Inventory List'!W617</f>
        <v/>
      </c>
      <c r="B617" s="47" t="str">
        <f>'Inventory List'!A617</f>
        <v/>
      </c>
      <c r="C617" s="21" t="str">
        <f>'Inventory List'!B617</f>
        <v/>
      </c>
      <c r="D617" s="21" t="str">
        <f>'Inventory List'!M617</f>
        <v/>
      </c>
      <c r="E617" s="21" t="str">
        <f>'Inventory List'!Q617</f>
        <v/>
      </c>
      <c r="F617" s="21" t="str">
        <f>'Inventory List'!V617</f>
        <v/>
      </c>
    </row>
    <row r="618">
      <c r="A618" s="21" t="str">
        <f>'Inventory List'!W618</f>
        <v/>
      </c>
      <c r="B618" s="47" t="str">
        <f>'Inventory List'!A618</f>
        <v/>
      </c>
      <c r="C618" s="21" t="str">
        <f>'Inventory List'!B618</f>
        <v/>
      </c>
      <c r="D618" s="21" t="str">
        <f>'Inventory List'!M618</f>
        <v/>
      </c>
      <c r="E618" s="21" t="str">
        <f>'Inventory List'!Q618</f>
        <v/>
      </c>
      <c r="F618" s="21" t="str">
        <f>'Inventory List'!V618</f>
        <v/>
      </c>
    </row>
    <row r="619">
      <c r="A619" s="21" t="str">
        <f>'Inventory List'!W619</f>
        <v/>
      </c>
      <c r="B619" s="47" t="str">
        <f>'Inventory List'!A619</f>
        <v/>
      </c>
      <c r="C619" s="21" t="str">
        <f>'Inventory List'!B619</f>
        <v/>
      </c>
      <c r="D619" s="21" t="str">
        <f>'Inventory List'!M619</f>
        <v/>
      </c>
      <c r="E619" s="21" t="str">
        <f>'Inventory List'!Q619</f>
        <v/>
      </c>
      <c r="F619" s="21" t="str">
        <f>'Inventory List'!V619</f>
        <v/>
      </c>
    </row>
    <row r="620">
      <c r="A620" s="21" t="str">
        <f>'Inventory List'!W620</f>
        <v/>
      </c>
      <c r="B620" s="47" t="str">
        <f>'Inventory List'!A620</f>
        <v/>
      </c>
      <c r="C620" s="21" t="str">
        <f>'Inventory List'!B620</f>
        <v/>
      </c>
      <c r="D620" s="21" t="str">
        <f>'Inventory List'!M620</f>
        <v/>
      </c>
      <c r="E620" s="21" t="str">
        <f>'Inventory List'!Q620</f>
        <v/>
      </c>
      <c r="F620" s="21" t="str">
        <f>'Inventory List'!V620</f>
        <v/>
      </c>
    </row>
    <row r="621">
      <c r="A621" s="21" t="str">
        <f>'Inventory List'!W621</f>
        <v/>
      </c>
      <c r="B621" s="47" t="str">
        <f>'Inventory List'!A621</f>
        <v/>
      </c>
      <c r="C621" s="21" t="str">
        <f>'Inventory List'!B621</f>
        <v/>
      </c>
      <c r="D621" s="21" t="str">
        <f>'Inventory List'!M621</f>
        <v/>
      </c>
      <c r="E621" s="21" t="str">
        <f>'Inventory List'!Q621</f>
        <v/>
      </c>
      <c r="F621" s="21" t="str">
        <f>'Inventory List'!V621</f>
        <v/>
      </c>
    </row>
    <row r="622">
      <c r="A622" s="21" t="str">
        <f>'Inventory List'!W622</f>
        <v/>
      </c>
      <c r="B622" s="47" t="str">
        <f>'Inventory List'!A622</f>
        <v/>
      </c>
      <c r="C622" s="21" t="str">
        <f>'Inventory List'!B622</f>
        <v/>
      </c>
      <c r="D622" s="21" t="str">
        <f>'Inventory List'!M622</f>
        <v/>
      </c>
      <c r="E622" s="21" t="str">
        <f>'Inventory List'!Q622</f>
        <v/>
      </c>
      <c r="F622" s="21" t="str">
        <f>'Inventory List'!V622</f>
        <v/>
      </c>
    </row>
    <row r="623">
      <c r="A623" s="21" t="str">
        <f>'Inventory List'!W623</f>
        <v/>
      </c>
      <c r="B623" s="47" t="str">
        <f>'Inventory List'!A623</f>
        <v/>
      </c>
      <c r="C623" s="21" t="str">
        <f>'Inventory List'!B623</f>
        <v/>
      </c>
      <c r="D623" s="21" t="str">
        <f>'Inventory List'!M623</f>
        <v/>
      </c>
      <c r="E623" s="21" t="str">
        <f>'Inventory List'!Q623</f>
        <v/>
      </c>
      <c r="F623" s="21" t="str">
        <f>'Inventory List'!V623</f>
        <v/>
      </c>
    </row>
    <row r="624">
      <c r="A624" s="21" t="str">
        <f>'Inventory List'!W624</f>
        <v/>
      </c>
      <c r="B624" s="47" t="str">
        <f>'Inventory List'!A624</f>
        <v/>
      </c>
      <c r="C624" s="21" t="str">
        <f>'Inventory List'!B624</f>
        <v/>
      </c>
      <c r="D624" s="21" t="str">
        <f>'Inventory List'!M624</f>
        <v/>
      </c>
      <c r="E624" s="21" t="str">
        <f>'Inventory List'!Q624</f>
        <v/>
      </c>
      <c r="F624" s="21" t="str">
        <f>'Inventory List'!V624</f>
        <v/>
      </c>
    </row>
    <row r="625">
      <c r="A625" s="21" t="str">
        <f>'Inventory List'!W625</f>
        <v/>
      </c>
      <c r="B625" s="47" t="str">
        <f>'Inventory List'!A625</f>
        <v/>
      </c>
      <c r="C625" s="21" t="str">
        <f>'Inventory List'!B625</f>
        <v/>
      </c>
      <c r="D625" s="21" t="str">
        <f>'Inventory List'!M625</f>
        <v/>
      </c>
      <c r="E625" s="21" t="str">
        <f>'Inventory List'!Q625</f>
        <v/>
      </c>
      <c r="F625" s="21" t="str">
        <f>'Inventory List'!V625</f>
        <v/>
      </c>
    </row>
    <row r="626">
      <c r="A626" s="21" t="str">
        <f>'Inventory List'!W626</f>
        <v/>
      </c>
      <c r="B626" s="47" t="str">
        <f>'Inventory List'!A626</f>
        <v/>
      </c>
      <c r="C626" s="21" t="str">
        <f>'Inventory List'!B626</f>
        <v/>
      </c>
      <c r="D626" s="21" t="str">
        <f>'Inventory List'!M626</f>
        <v/>
      </c>
      <c r="E626" s="21" t="str">
        <f>'Inventory List'!Q626</f>
        <v/>
      </c>
      <c r="F626" s="21" t="str">
        <f>'Inventory List'!V626</f>
        <v/>
      </c>
    </row>
    <row r="627">
      <c r="A627" s="21" t="str">
        <f>'Inventory List'!W627</f>
        <v/>
      </c>
      <c r="B627" s="47" t="str">
        <f>'Inventory List'!A627</f>
        <v/>
      </c>
      <c r="C627" s="21" t="str">
        <f>'Inventory List'!B627</f>
        <v/>
      </c>
      <c r="D627" s="21" t="str">
        <f>'Inventory List'!M627</f>
        <v/>
      </c>
      <c r="E627" s="21" t="str">
        <f>'Inventory List'!Q627</f>
        <v/>
      </c>
      <c r="F627" s="21" t="str">
        <f>'Inventory List'!V627</f>
        <v/>
      </c>
    </row>
    <row r="628">
      <c r="A628" s="21" t="str">
        <f>'Inventory List'!W628</f>
        <v/>
      </c>
      <c r="B628" s="47" t="str">
        <f>'Inventory List'!A628</f>
        <v/>
      </c>
      <c r="C628" s="21" t="str">
        <f>'Inventory List'!B628</f>
        <v/>
      </c>
      <c r="D628" s="21" t="str">
        <f>'Inventory List'!M628</f>
        <v/>
      </c>
      <c r="E628" s="21" t="str">
        <f>'Inventory List'!Q628</f>
        <v/>
      </c>
      <c r="F628" s="21" t="str">
        <f>'Inventory List'!V628</f>
        <v/>
      </c>
    </row>
    <row r="629">
      <c r="A629" s="21" t="str">
        <f>'Inventory List'!W629</f>
        <v/>
      </c>
      <c r="B629" s="47" t="str">
        <f>'Inventory List'!A629</f>
        <v/>
      </c>
      <c r="C629" s="21" t="str">
        <f>'Inventory List'!B629</f>
        <v/>
      </c>
      <c r="D629" s="21" t="str">
        <f>'Inventory List'!M629</f>
        <v/>
      </c>
      <c r="E629" s="21" t="str">
        <f>'Inventory List'!Q629</f>
        <v/>
      </c>
      <c r="F629" s="21" t="str">
        <f>'Inventory List'!V629</f>
        <v/>
      </c>
    </row>
    <row r="630">
      <c r="A630" s="21" t="str">
        <f>'Inventory List'!W630</f>
        <v/>
      </c>
      <c r="B630" s="47" t="str">
        <f>'Inventory List'!A630</f>
        <v/>
      </c>
      <c r="C630" s="21" t="str">
        <f>'Inventory List'!B630</f>
        <v/>
      </c>
      <c r="D630" s="21" t="str">
        <f>'Inventory List'!M630</f>
        <v/>
      </c>
      <c r="E630" s="21" t="str">
        <f>'Inventory List'!Q630</f>
        <v/>
      </c>
      <c r="F630" s="21" t="str">
        <f>'Inventory List'!V630</f>
        <v/>
      </c>
    </row>
    <row r="631">
      <c r="A631" s="21" t="str">
        <f>'Inventory List'!W631</f>
        <v/>
      </c>
      <c r="B631" s="47" t="str">
        <f>'Inventory List'!A631</f>
        <v/>
      </c>
      <c r="C631" s="21" t="str">
        <f>'Inventory List'!B631</f>
        <v/>
      </c>
      <c r="D631" s="21" t="str">
        <f>'Inventory List'!M631</f>
        <v/>
      </c>
      <c r="E631" s="21" t="str">
        <f>'Inventory List'!Q631</f>
        <v/>
      </c>
      <c r="F631" s="21" t="str">
        <f>'Inventory List'!V631</f>
        <v/>
      </c>
    </row>
    <row r="632">
      <c r="A632" s="21" t="str">
        <f>'Inventory List'!W632</f>
        <v/>
      </c>
      <c r="B632" s="47" t="str">
        <f>'Inventory List'!A632</f>
        <v/>
      </c>
      <c r="C632" s="21" t="str">
        <f>'Inventory List'!B632</f>
        <v/>
      </c>
      <c r="D632" s="21" t="str">
        <f>'Inventory List'!M632</f>
        <v/>
      </c>
      <c r="E632" s="21" t="str">
        <f>'Inventory List'!Q632</f>
        <v/>
      </c>
      <c r="F632" s="21" t="str">
        <f>'Inventory List'!V632</f>
        <v/>
      </c>
    </row>
    <row r="633">
      <c r="A633" s="21" t="str">
        <f>'Inventory List'!W633</f>
        <v/>
      </c>
      <c r="B633" s="47" t="str">
        <f>'Inventory List'!A633</f>
        <v/>
      </c>
      <c r="C633" s="21" t="str">
        <f>'Inventory List'!B633</f>
        <v/>
      </c>
      <c r="D633" s="21" t="str">
        <f>'Inventory List'!M633</f>
        <v/>
      </c>
      <c r="E633" s="21" t="str">
        <f>'Inventory List'!Q633</f>
        <v/>
      </c>
      <c r="F633" s="21" t="str">
        <f>'Inventory List'!V633</f>
        <v/>
      </c>
    </row>
    <row r="634">
      <c r="A634" s="21" t="str">
        <f>'Inventory List'!W634</f>
        <v/>
      </c>
      <c r="B634" s="47" t="str">
        <f>'Inventory List'!A634</f>
        <v/>
      </c>
      <c r="C634" s="21" t="str">
        <f>'Inventory List'!B634</f>
        <v/>
      </c>
      <c r="D634" s="21" t="str">
        <f>'Inventory List'!M634</f>
        <v/>
      </c>
      <c r="E634" s="21" t="str">
        <f>'Inventory List'!Q634</f>
        <v/>
      </c>
      <c r="F634" s="21" t="str">
        <f>'Inventory List'!V634</f>
        <v/>
      </c>
    </row>
    <row r="635">
      <c r="A635" s="21" t="str">
        <f>'Inventory List'!W635</f>
        <v/>
      </c>
      <c r="B635" s="47" t="str">
        <f>'Inventory List'!A635</f>
        <v/>
      </c>
      <c r="C635" s="21" t="str">
        <f>'Inventory List'!B635</f>
        <v/>
      </c>
      <c r="D635" s="21" t="str">
        <f>'Inventory List'!M635</f>
        <v/>
      </c>
      <c r="E635" s="21" t="str">
        <f>'Inventory List'!Q635</f>
        <v/>
      </c>
      <c r="F635" s="21" t="str">
        <f>'Inventory List'!V635</f>
        <v/>
      </c>
    </row>
    <row r="636">
      <c r="A636" s="21" t="str">
        <f>'Inventory List'!W636</f>
        <v/>
      </c>
      <c r="B636" s="47" t="str">
        <f>'Inventory List'!A636</f>
        <v/>
      </c>
      <c r="C636" s="21" t="str">
        <f>'Inventory List'!B636</f>
        <v/>
      </c>
      <c r="D636" s="21" t="str">
        <f>'Inventory List'!M636</f>
        <v/>
      </c>
      <c r="E636" s="21" t="str">
        <f>'Inventory List'!Q636</f>
        <v/>
      </c>
      <c r="F636" s="21" t="str">
        <f>'Inventory List'!V636</f>
        <v/>
      </c>
    </row>
    <row r="637">
      <c r="A637" s="21" t="str">
        <f>'Inventory List'!W637</f>
        <v/>
      </c>
      <c r="B637" s="47" t="str">
        <f>'Inventory List'!A637</f>
        <v/>
      </c>
      <c r="C637" s="21" t="str">
        <f>'Inventory List'!B637</f>
        <v/>
      </c>
      <c r="D637" s="21" t="str">
        <f>'Inventory List'!M637</f>
        <v/>
      </c>
      <c r="E637" s="21" t="str">
        <f>'Inventory List'!Q637</f>
        <v/>
      </c>
      <c r="F637" s="21" t="str">
        <f>'Inventory List'!V637</f>
        <v/>
      </c>
    </row>
    <row r="638">
      <c r="A638" s="21" t="str">
        <f>'Inventory List'!W638</f>
        <v/>
      </c>
      <c r="B638" s="47" t="str">
        <f>'Inventory List'!A638</f>
        <v/>
      </c>
      <c r="C638" s="21" t="str">
        <f>'Inventory List'!B638</f>
        <v/>
      </c>
      <c r="D638" s="21" t="str">
        <f>'Inventory List'!M638</f>
        <v/>
      </c>
      <c r="E638" s="21" t="str">
        <f>'Inventory List'!Q638</f>
        <v/>
      </c>
      <c r="F638" s="21" t="str">
        <f>'Inventory List'!V638</f>
        <v/>
      </c>
    </row>
    <row r="639">
      <c r="A639" s="21" t="str">
        <f>'Inventory List'!W639</f>
        <v/>
      </c>
      <c r="B639" s="47" t="str">
        <f>'Inventory List'!A639</f>
        <v/>
      </c>
      <c r="C639" s="21" t="str">
        <f>'Inventory List'!B639</f>
        <v/>
      </c>
      <c r="D639" s="21" t="str">
        <f>'Inventory List'!M639</f>
        <v/>
      </c>
      <c r="E639" s="21" t="str">
        <f>'Inventory List'!Q639</f>
        <v/>
      </c>
      <c r="F639" s="21" t="str">
        <f>'Inventory List'!V639</f>
        <v/>
      </c>
    </row>
    <row r="640">
      <c r="A640" s="21" t="str">
        <f>'Inventory List'!W640</f>
        <v/>
      </c>
      <c r="B640" s="47" t="str">
        <f>'Inventory List'!A640</f>
        <v/>
      </c>
      <c r="C640" s="21" t="str">
        <f>'Inventory List'!B640</f>
        <v/>
      </c>
      <c r="D640" s="21" t="str">
        <f>'Inventory List'!M640</f>
        <v/>
      </c>
      <c r="E640" s="21" t="str">
        <f>'Inventory List'!Q640</f>
        <v/>
      </c>
      <c r="F640" s="21" t="str">
        <f>'Inventory List'!V640</f>
        <v/>
      </c>
    </row>
    <row r="641">
      <c r="A641" s="21" t="str">
        <f>'Inventory List'!W641</f>
        <v/>
      </c>
      <c r="B641" s="47" t="str">
        <f>'Inventory List'!A641</f>
        <v/>
      </c>
      <c r="C641" s="21" t="str">
        <f>'Inventory List'!B641</f>
        <v/>
      </c>
      <c r="D641" s="21" t="str">
        <f>'Inventory List'!M641</f>
        <v/>
      </c>
      <c r="E641" s="21" t="str">
        <f>'Inventory List'!Q641</f>
        <v/>
      </c>
      <c r="F641" s="21" t="str">
        <f>'Inventory List'!V641</f>
        <v/>
      </c>
    </row>
    <row r="642">
      <c r="A642" s="21" t="str">
        <f>'Inventory List'!W642</f>
        <v/>
      </c>
      <c r="B642" s="47" t="str">
        <f>'Inventory List'!A642</f>
        <v/>
      </c>
      <c r="C642" s="21" t="str">
        <f>'Inventory List'!B642</f>
        <v/>
      </c>
      <c r="D642" s="21" t="str">
        <f>'Inventory List'!M642</f>
        <v/>
      </c>
      <c r="E642" s="21" t="str">
        <f>'Inventory List'!Q642</f>
        <v/>
      </c>
      <c r="F642" s="21" t="str">
        <f>'Inventory List'!V642</f>
        <v/>
      </c>
    </row>
    <row r="643">
      <c r="A643" s="21" t="str">
        <f>'Inventory List'!W643</f>
        <v/>
      </c>
      <c r="B643" s="47" t="str">
        <f>'Inventory List'!A643</f>
        <v/>
      </c>
      <c r="C643" s="21" t="str">
        <f>'Inventory List'!B643</f>
        <v/>
      </c>
      <c r="D643" s="21" t="str">
        <f>'Inventory List'!M643</f>
        <v/>
      </c>
      <c r="E643" s="21" t="str">
        <f>'Inventory List'!Q643</f>
        <v/>
      </c>
      <c r="F643" s="21" t="str">
        <f>'Inventory List'!V643</f>
        <v/>
      </c>
    </row>
    <row r="644">
      <c r="A644" s="21" t="str">
        <f>'Inventory List'!W644</f>
        <v/>
      </c>
      <c r="B644" s="47" t="str">
        <f>'Inventory List'!A644</f>
        <v/>
      </c>
      <c r="C644" s="21" t="str">
        <f>'Inventory List'!B644</f>
        <v/>
      </c>
      <c r="D644" s="21" t="str">
        <f>'Inventory List'!M644</f>
        <v/>
      </c>
      <c r="E644" s="21" t="str">
        <f>'Inventory List'!Q644</f>
        <v/>
      </c>
      <c r="F644" s="21" t="str">
        <f>'Inventory List'!V644</f>
        <v/>
      </c>
    </row>
    <row r="645">
      <c r="A645" s="21" t="str">
        <f>'Inventory List'!W645</f>
        <v/>
      </c>
      <c r="B645" s="47" t="str">
        <f>'Inventory List'!A645</f>
        <v/>
      </c>
      <c r="C645" s="21" t="str">
        <f>'Inventory List'!B645</f>
        <v/>
      </c>
      <c r="D645" s="21" t="str">
        <f>'Inventory List'!M645</f>
        <v/>
      </c>
      <c r="E645" s="21" t="str">
        <f>'Inventory List'!Q645</f>
        <v/>
      </c>
      <c r="F645" s="21" t="str">
        <f>'Inventory List'!V645</f>
        <v/>
      </c>
    </row>
    <row r="646">
      <c r="A646" s="21" t="str">
        <f>'Inventory List'!W646</f>
        <v/>
      </c>
      <c r="B646" s="47" t="str">
        <f>'Inventory List'!A646</f>
        <v/>
      </c>
      <c r="C646" s="21" t="str">
        <f>'Inventory List'!B646</f>
        <v/>
      </c>
      <c r="D646" s="21" t="str">
        <f>'Inventory List'!M646</f>
        <v/>
      </c>
      <c r="E646" s="21" t="str">
        <f>'Inventory List'!Q646</f>
        <v/>
      </c>
      <c r="F646" s="21" t="str">
        <f>'Inventory List'!V646</f>
        <v/>
      </c>
    </row>
    <row r="647">
      <c r="A647" s="21" t="str">
        <f>'Inventory List'!W647</f>
        <v/>
      </c>
      <c r="B647" s="47" t="str">
        <f>'Inventory List'!A647</f>
        <v/>
      </c>
      <c r="C647" s="21" t="str">
        <f>'Inventory List'!B647</f>
        <v/>
      </c>
      <c r="D647" s="21" t="str">
        <f>'Inventory List'!M647</f>
        <v/>
      </c>
      <c r="E647" s="21" t="str">
        <f>'Inventory List'!Q647</f>
        <v/>
      </c>
      <c r="F647" s="21" t="str">
        <f>'Inventory List'!V647</f>
        <v/>
      </c>
    </row>
    <row r="648">
      <c r="A648" s="21" t="str">
        <f>'Inventory List'!W648</f>
        <v/>
      </c>
      <c r="B648" s="47" t="str">
        <f>'Inventory List'!A648</f>
        <v/>
      </c>
      <c r="C648" s="21" t="str">
        <f>'Inventory List'!B648</f>
        <v/>
      </c>
      <c r="D648" s="21" t="str">
        <f>'Inventory List'!M648</f>
        <v/>
      </c>
      <c r="E648" s="21" t="str">
        <f>'Inventory List'!Q648</f>
        <v/>
      </c>
      <c r="F648" s="21" t="str">
        <f>'Inventory List'!V648</f>
        <v/>
      </c>
    </row>
    <row r="649">
      <c r="A649" s="21" t="str">
        <f>'Inventory List'!W649</f>
        <v/>
      </c>
      <c r="B649" s="47" t="str">
        <f>'Inventory List'!A649</f>
        <v/>
      </c>
      <c r="C649" s="21" t="str">
        <f>'Inventory List'!B649</f>
        <v/>
      </c>
      <c r="D649" s="21" t="str">
        <f>'Inventory List'!M649</f>
        <v/>
      </c>
      <c r="E649" s="21" t="str">
        <f>'Inventory List'!Q649</f>
        <v/>
      </c>
      <c r="F649" s="21" t="str">
        <f>'Inventory List'!V649</f>
        <v/>
      </c>
    </row>
    <row r="650">
      <c r="A650" s="21" t="str">
        <f>'Inventory List'!W650</f>
        <v/>
      </c>
      <c r="B650" s="47" t="str">
        <f>'Inventory List'!A650</f>
        <v/>
      </c>
      <c r="C650" s="21" t="str">
        <f>'Inventory List'!B650</f>
        <v/>
      </c>
      <c r="D650" s="21" t="str">
        <f>'Inventory List'!M650</f>
        <v/>
      </c>
      <c r="E650" s="21" t="str">
        <f>'Inventory List'!Q650</f>
        <v/>
      </c>
      <c r="F650" s="21" t="str">
        <f>'Inventory List'!V650</f>
        <v/>
      </c>
    </row>
    <row r="651">
      <c r="A651" s="21" t="str">
        <f>'Inventory List'!W651</f>
        <v/>
      </c>
      <c r="B651" s="47" t="str">
        <f>'Inventory List'!A651</f>
        <v/>
      </c>
      <c r="C651" s="21" t="str">
        <f>'Inventory List'!B651</f>
        <v/>
      </c>
      <c r="D651" s="21" t="str">
        <f>'Inventory List'!M651</f>
        <v/>
      </c>
      <c r="E651" s="21" t="str">
        <f>'Inventory List'!Q651</f>
        <v/>
      </c>
      <c r="F651" s="21" t="str">
        <f>'Inventory List'!V651</f>
        <v/>
      </c>
    </row>
    <row r="652">
      <c r="A652" s="21" t="str">
        <f>'Inventory List'!W652</f>
        <v/>
      </c>
      <c r="B652" s="47" t="str">
        <f>'Inventory List'!A652</f>
        <v/>
      </c>
      <c r="C652" s="21" t="str">
        <f>'Inventory List'!B652</f>
        <v/>
      </c>
      <c r="D652" s="21" t="str">
        <f>'Inventory List'!M652</f>
        <v/>
      </c>
      <c r="E652" s="21" t="str">
        <f>'Inventory List'!Q652</f>
        <v/>
      </c>
      <c r="F652" s="21" t="str">
        <f>'Inventory List'!V652</f>
        <v/>
      </c>
    </row>
    <row r="653">
      <c r="A653" s="21" t="str">
        <f>'Inventory List'!W653</f>
        <v/>
      </c>
      <c r="B653" s="47" t="str">
        <f>'Inventory List'!A653</f>
        <v/>
      </c>
      <c r="C653" s="21" t="str">
        <f>'Inventory List'!B653</f>
        <v/>
      </c>
      <c r="D653" s="21" t="str">
        <f>'Inventory List'!M653</f>
        <v/>
      </c>
      <c r="E653" s="21" t="str">
        <f>'Inventory List'!Q653</f>
        <v/>
      </c>
      <c r="F653" s="21" t="str">
        <f>'Inventory List'!V653</f>
        <v/>
      </c>
    </row>
    <row r="654">
      <c r="A654" s="21" t="str">
        <f>'Inventory List'!W654</f>
        <v/>
      </c>
      <c r="B654" s="47" t="str">
        <f>'Inventory List'!A654</f>
        <v/>
      </c>
      <c r="C654" s="21" t="str">
        <f>'Inventory List'!B654</f>
        <v/>
      </c>
      <c r="D654" s="21" t="str">
        <f>'Inventory List'!M654</f>
        <v/>
      </c>
      <c r="E654" s="21" t="str">
        <f>'Inventory List'!Q654</f>
        <v/>
      </c>
      <c r="F654" s="21" t="str">
        <f>'Inventory List'!V654</f>
        <v/>
      </c>
    </row>
    <row r="655">
      <c r="A655" s="21" t="str">
        <f>'Inventory List'!W655</f>
        <v/>
      </c>
      <c r="B655" s="47" t="str">
        <f>'Inventory List'!A655</f>
        <v/>
      </c>
      <c r="C655" s="21" t="str">
        <f>'Inventory List'!B655</f>
        <v/>
      </c>
      <c r="D655" s="21" t="str">
        <f>'Inventory List'!M655</f>
        <v/>
      </c>
      <c r="E655" s="21" t="str">
        <f>'Inventory List'!Q655</f>
        <v/>
      </c>
      <c r="F655" s="21" t="str">
        <f>'Inventory List'!V655</f>
        <v/>
      </c>
    </row>
    <row r="656">
      <c r="A656" s="21" t="str">
        <f>'Inventory List'!W656</f>
        <v/>
      </c>
      <c r="B656" s="47" t="str">
        <f>'Inventory List'!A656</f>
        <v/>
      </c>
      <c r="C656" s="21" t="str">
        <f>'Inventory List'!B656</f>
        <v/>
      </c>
      <c r="D656" s="21" t="str">
        <f>'Inventory List'!M656</f>
        <v/>
      </c>
      <c r="E656" s="21" t="str">
        <f>'Inventory List'!Q656</f>
        <v/>
      </c>
      <c r="F656" s="21" t="str">
        <f>'Inventory List'!V656</f>
        <v/>
      </c>
    </row>
    <row r="657">
      <c r="A657" s="21" t="str">
        <f>'Inventory List'!W657</f>
        <v/>
      </c>
      <c r="B657" s="47" t="str">
        <f>'Inventory List'!A657</f>
        <v/>
      </c>
      <c r="C657" s="21" t="str">
        <f>'Inventory List'!B657</f>
        <v/>
      </c>
      <c r="D657" s="21" t="str">
        <f>'Inventory List'!M657</f>
        <v/>
      </c>
      <c r="E657" s="21" t="str">
        <f>'Inventory List'!Q657</f>
        <v/>
      </c>
      <c r="F657" s="21" t="str">
        <f>'Inventory List'!V657</f>
        <v/>
      </c>
    </row>
    <row r="658">
      <c r="A658" s="21" t="str">
        <f>'Inventory List'!W658</f>
        <v/>
      </c>
      <c r="B658" s="47" t="str">
        <f>'Inventory List'!A658</f>
        <v/>
      </c>
      <c r="C658" s="21" t="str">
        <f>'Inventory List'!B658</f>
        <v/>
      </c>
      <c r="D658" s="21" t="str">
        <f>'Inventory List'!M658</f>
        <v/>
      </c>
      <c r="E658" s="21" t="str">
        <f>'Inventory List'!Q658</f>
        <v/>
      </c>
      <c r="F658" s="21" t="str">
        <f>'Inventory List'!V658</f>
        <v/>
      </c>
    </row>
    <row r="659">
      <c r="A659" s="21" t="str">
        <f>'Inventory List'!W659</f>
        <v/>
      </c>
      <c r="B659" s="47" t="str">
        <f>'Inventory List'!A659</f>
        <v/>
      </c>
      <c r="C659" s="21" t="str">
        <f>'Inventory List'!B659</f>
        <v/>
      </c>
      <c r="D659" s="21" t="str">
        <f>'Inventory List'!M659</f>
        <v/>
      </c>
      <c r="E659" s="21" t="str">
        <f>'Inventory List'!Q659</f>
        <v/>
      </c>
      <c r="F659" s="21" t="str">
        <f>'Inventory List'!V659</f>
        <v/>
      </c>
    </row>
    <row r="660">
      <c r="A660" s="21" t="str">
        <f>'Inventory List'!W660</f>
        <v/>
      </c>
      <c r="B660" s="47" t="str">
        <f>'Inventory List'!A660</f>
        <v/>
      </c>
      <c r="C660" s="21" t="str">
        <f>'Inventory List'!B660</f>
        <v/>
      </c>
      <c r="D660" s="21" t="str">
        <f>'Inventory List'!M660</f>
        <v/>
      </c>
      <c r="E660" s="21" t="str">
        <f>'Inventory List'!Q660</f>
        <v/>
      </c>
      <c r="F660" s="21" t="str">
        <f>'Inventory List'!V660</f>
        <v/>
      </c>
    </row>
    <row r="661">
      <c r="A661" s="21" t="str">
        <f>'Inventory List'!W661</f>
        <v/>
      </c>
      <c r="B661" s="47" t="str">
        <f>'Inventory List'!A661</f>
        <v/>
      </c>
      <c r="C661" s="21" t="str">
        <f>'Inventory List'!B661</f>
        <v/>
      </c>
      <c r="D661" s="21" t="str">
        <f>'Inventory List'!M661</f>
        <v/>
      </c>
      <c r="E661" s="21" t="str">
        <f>'Inventory List'!Q661</f>
        <v/>
      </c>
      <c r="F661" s="21" t="str">
        <f>'Inventory List'!V661</f>
        <v/>
      </c>
    </row>
    <row r="662">
      <c r="A662" s="21" t="str">
        <f>'Inventory List'!W662</f>
        <v/>
      </c>
      <c r="B662" s="47" t="str">
        <f>'Inventory List'!A662</f>
        <v/>
      </c>
      <c r="C662" s="21" t="str">
        <f>'Inventory List'!B662</f>
        <v/>
      </c>
      <c r="D662" s="21" t="str">
        <f>'Inventory List'!M662</f>
        <v/>
      </c>
      <c r="E662" s="21" t="str">
        <f>'Inventory List'!Q662</f>
        <v/>
      </c>
      <c r="F662" s="21" t="str">
        <f>'Inventory List'!V662</f>
        <v/>
      </c>
    </row>
    <row r="663">
      <c r="A663" s="21" t="str">
        <f>'Inventory List'!W663</f>
        <v/>
      </c>
      <c r="B663" s="47" t="str">
        <f>'Inventory List'!A663</f>
        <v/>
      </c>
      <c r="C663" s="21" t="str">
        <f>'Inventory List'!B663</f>
        <v/>
      </c>
      <c r="D663" s="21" t="str">
        <f>'Inventory List'!M663</f>
        <v/>
      </c>
      <c r="E663" s="21" t="str">
        <f>'Inventory List'!Q663</f>
        <v/>
      </c>
      <c r="F663" s="21" t="str">
        <f>'Inventory List'!V663</f>
        <v/>
      </c>
    </row>
    <row r="664">
      <c r="A664" s="21" t="str">
        <f>'Inventory List'!W664</f>
        <v/>
      </c>
      <c r="B664" s="47" t="str">
        <f>'Inventory List'!A664</f>
        <v/>
      </c>
      <c r="C664" s="21" t="str">
        <f>'Inventory List'!B664</f>
        <v/>
      </c>
      <c r="D664" s="21" t="str">
        <f>'Inventory List'!M664</f>
        <v/>
      </c>
      <c r="E664" s="21" t="str">
        <f>'Inventory List'!Q664</f>
        <v/>
      </c>
      <c r="F664" s="21" t="str">
        <f>'Inventory List'!V664</f>
        <v/>
      </c>
    </row>
    <row r="665">
      <c r="A665" s="21" t="str">
        <f>'Inventory List'!W665</f>
        <v/>
      </c>
      <c r="B665" s="47" t="str">
        <f>'Inventory List'!A665</f>
        <v/>
      </c>
      <c r="C665" s="21" t="str">
        <f>'Inventory List'!B665</f>
        <v/>
      </c>
      <c r="D665" s="21" t="str">
        <f>'Inventory List'!M665</f>
        <v/>
      </c>
      <c r="E665" s="21" t="str">
        <f>'Inventory List'!Q665</f>
        <v/>
      </c>
      <c r="F665" s="21" t="str">
        <f>'Inventory List'!V665</f>
        <v/>
      </c>
    </row>
    <row r="666">
      <c r="A666" s="21" t="str">
        <f>'Inventory List'!W666</f>
        <v/>
      </c>
      <c r="B666" s="47" t="str">
        <f>'Inventory List'!A666</f>
        <v/>
      </c>
      <c r="C666" s="21" t="str">
        <f>'Inventory List'!B666</f>
        <v/>
      </c>
      <c r="D666" s="21" t="str">
        <f>'Inventory List'!M666</f>
        <v/>
      </c>
      <c r="E666" s="21" t="str">
        <f>'Inventory List'!Q666</f>
        <v/>
      </c>
      <c r="F666" s="21" t="str">
        <f>'Inventory List'!V666</f>
        <v/>
      </c>
    </row>
    <row r="667">
      <c r="A667" s="21" t="str">
        <f>'Inventory List'!W667</f>
        <v/>
      </c>
      <c r="B667" s="47" t="str">
        <f>'Inventory List'!A667</f>
        <v/>
      </c>
      <c r="C667" s="21" t="str">
        <f>'Inventory List'!B667</f>
        <v/>
      </c>
      <c r="D667" s="21" t="str">
        <f>'Inventory List'!M667</f>
        <v/>
      </c>
      <c r="E667" s="21" t="str">
        <f>'Inventory List'!Q667</f>
        <v/>
      </c>
      <c r="F667" s="21" t="str">
        <f>'Inventory List'!V667</f>
        <v/>
      </c>
    </row>
    <row r="668">
      <c r="A668" s="21" t="str">
        <f>'Inventory List'!W668</f>
        <v/>
      </c>
      <c r="B668" s="47" t="str">
        <f>'Inventory List'!A668</f>
        <v/>
      </c>
      <c r="C668" s="21" t="str">
        <f>'Inventory List'!B668</f>
        <v/>
      </c>
      <c r="D668" s="21" t="str">
        <f>'Inventory List'!M668</f>
        <v/>
      </c>
      <c r="E668" s="21" t="str">
        <f>'Inventory List'!Q668</f>
        <v/>
      </c>
      <c r="F668" s="21" t="str">
        <f>'Inventory List'!V668</f>
        <v/>
      </c>
    </row>
    <row r="669">
      <c r="A669" s="21" t="str">
        <f>'Inventory List'!W669</f>
        <v/>
      </c>
      <c r="B669" s="47" t="str">
        <f>'Inventory List'!A669</f>
        <v/>
      </c>
      <c r="C669" s="21" t="str">
        <f>'Inventory List'!B669</f>
        <v/>
      </c>
      <c r="D669" s="21" t="str">
        <f>'Inventory List'!M669</f>
        <v/>
      </c>
      <c r="E669" s="21" t="str">
        <f>'Inventory List'!Q669</f>
        <v/>
      </c>
      <c r="F669" s="21" t="str">
        <f>'Inventory List'!V669</f>
        <v/>
      </c>
    </row>
    <row r="670">
      <c r="A670" s="21" t="str">
        <f>'Inventory List'!W670</f>
        <v/>
      </c>
      <c r="B670" s="47" t="str">
        <f>'Inventory List'!A670</f>
        <v/>
      </c>
      <c r="C670" s="21" t="str">
        <f>'Inventory List'!B670</f>
        <v/>
      </c>
      <c r="D670" s="21" t="str">
        <f>'Inventory List'!M670</f>
        <v/>
      </c>
      <c r="E670" s="21" t="str">
        <f>'Inventory List'!Q670</f>
        <v/>
      </c>
      <c r="F670" s="21" t="str">
        <f>'Inventory List'!V670</f>
        <v/>
      </c>
    </row>
    <row r="671">
      <c r="A671" s="21" t="str">
        <f>'Inventory List'!W671</f>
        <v/>
      </c>
      <c r="B671" s="47" t="str">
        <f>'Inventory List'!A671</f>
        <v/>
      </c>
      <c r="C671" s="21" t="str">
        <f>'Inventory List'!B671</f>
        <v/>
      </c>
      <c r="D671" s="21" t="str">
        <f>'Inventory List'!M671</f>
        <v/>
      </c>
      <c r="E671" s="21" t="str">
        <f>'Inventory List'!Q671</f>
        <v/>
      </c>
      <c r="F671" s="21" t="str">
        <f>'Inventory List'!V671</f>
        <v/>
      </c>
    </row>
    <row r="672">
      <c r="A672" s="21" t="str">
        <f>'Inventory List'!W672</f>
        <v/>
      </c>
      <c r="B672" s="47" t="str">
        <f>'Inventory List'!A672</f>
        <v/>
      </c>
      <c r="C672" s="21" t="str">
        <f>'Inventory List'!B672</f>
        <v/>
      </c>
      <c r="D672" s="21" t="str">
        <f>'Inventory List'!M672</f>
        <v/>
      </c>
      <c r="E672" s="21" t="str">
        <f>'Inventory List'!Q672</f>
        <v/>
      </c>
      <c r="F672" s="21" t="str">
        <f>'Inventory List'!V672</f>
        <v/>
      </c>
    </row>
    <row r="673">
      <c r="A673" s="21" t="str">
        <f>'Inventory List'!W673</f>
        <v/>
      </c>
      <c r="B673" s="47" t="str">
        <f>'Inventory List'!A673</f>
        <v/>
      </c>
      <c r="C673" s="21" t="str">
        <f>'Inventory List'!B673</f>
        <v/>
      </c>
      <c r="D673" s="21" t="str">
        <f>'Inventory List'!M673</f>
        <v/>
      </c>
      <c r="E673" s="21" t="str">
        <f>'Inventory List'!Q673</f>
        <v/>
      </c>
      <c r="F673" s="21" t="str">
        <f>'Inventory List'!V673</f>
        <v/>
      </c>
    </row>
    <row r="674">
      <c r="A674" s="21" t="str">
        <f>'Inventory List'!W674</f>
        <v/>
      </c>
      <c r="B674" s="47" t="str">
        <f>'Inventory List'!A674</f>
        <v/>
      </c>
      <c r="C674" s="21" t="str">
        <f>'Inventory List'!B674</f>
        <v/>
      </c>
      <c r="D674" s="21" t="str">
        <f>'Inventory List'!M674</f>
        <v/>
      </c>
      <c r="E674" s="21" t="str">
        <f>'Inventory List'!Q674</f>
        <v/>
      </c>
      <c r="F674" s="21" t="str">
        <f>'Inventory List'!V674</f>
        <v/>
      </c>
    </row>
    <row r="675">
      <c r="A675" s="21" t="str">
        <f>'Inventory List'!W675</f>
        <v/>
      </c>
      <c r="B675" s="47" t="str">
        <f>'Inventory List'!A675</f>
        <v/>
      </c>
      <c r="C675" s="21" t="str">
        <f>'Inventory List'!B675</f>
        <v/>
      </c>
      <c r="D675" s="21" t="str">
        <f>'Inventory List'!M675</f>
        <v/>
      </c>
      <c r="E675" s="21" t="str">
        <f>'Inventory List'!Q675</f>
        <v/>
      </c>
      <c r="F675" s="21" t="str">
        <f>'Inventory List'!V675</f>
        <v/>
      </c>
    </row>
    <row r="676">
      <c r="A676" s="21" t="str">
        <f>'Inventory List'!W676</f>
        <v/>
      </c>
      <c r="B676" s="47" t="str">
        <f>'Inventory List'!A676</f>
        <v/>
      </c>
      <c r="C676" s="21" t="str">
        <f>'Inventory List'!B676</f>
        <v/>
      </c>
      <c r="D676" s="21" t="str">
        <f>'Inventory List'!M676</f>
        <v/>
      </c>
      <c r="E676" s="21" t="str">
        <f>'Inventory List'!Q676</f>
        <v/>
      </c>
      <c r="F676" s="21" t="str">
        <f>'Inventory List'!V676</f>
        <v/>
      </c>
    </row>
    <row r="677">
      <c r="A677" s="21" t="str">
        <f>'Inventory List'!W677</f>
        <v/>
      </c>
      <c r="B677" s="47" t="str">
        <f>'Inventory List'!A677</f>
        <v/>
      </c>
      <c r="C677" s="21" t="str">
        <f>'Inventory List'!B677</f>
        <v/>
      </c>
      <c r="D677" s="21" t="str">
        <f>'Inventory List'!M677</f>
        <v/>
      </c>
      <c r="E677" s="21" t="str">
        <f>'Inventory List'!Q677</f>
        <v/>
      </c>
      <c r="F677" s="21" t="str">
        <f>'Inventory List'!V677</f>
        <v/>
      </c>
    </row>
    <row r="678">
      <c r="A678" s="21" t="str">
        <f>'Inventory List'!W678</f>
        <v/>
      </c>
      <c r="B678" s="47" t="str">
        <f>'Inventory List'!A678</f>
        <v/>
      </c>
      <c r="C678" s="21" t="str">
        <f>'Inventory List'!B678</f>
        <v/>
      </c>
      <c r="D678" s="21" t="str">
        <f>'Inventory List'!M678</f>
        <v/>
      </c>
      <c r="E678" s="21" t="str">
        <f>'Inventory List'!Q678</f>
        <v/>
      </c>
      <c r="F678" s="21" t="str">
        <f>'Inventory List'!V678</f>
        <v/>
      </c>
    </row>
    <row r="679">
      <c r="A679" s="21" t="str">
        <f>'Inventory List'!W679</f>
        <v/>
      </c>
      <c r="B679" s="47" t="str">
        <f>'Inventory List'!A679</f>
        <v/>
      </c>
      <c r="C679" s="21" t="str">
        <f>'Inventory List'!B679</f>
        <v/>
      </c>
      <c r="D679" s="21" t="str">
        <f>'Inventory List'!M679</f>
        <v/>
      </c>
      <c r="E679" s="21" t="str">
        <f>'Inventory List'!Q679</f>
        <v/>
      </c>
      <c r="F679" s="21" t="str">
        <f>'Inventory List'!V679</f>
        <v/>
      </c>
    </row>
    <row r="680">
      <c r="A680" s="21" t="str">
        <f>'Inventory List'!W680</f>
        <v/>
      </c>
      <c r="B680" s="47" t="str">
        <f>'Inventory List'!A680</f>
        <v/>
      </c>
      <c r="C680" s="21" t="str">
        <f>'Inventory List'!B680</f>
        <v/>
      </c>
      <c r="D680" s="21" t="str">
        <f>'Inventory List'!M680</f>
        <v/>
      </c>
      <c r="E680" s="21" t="str">
        <f>'Inventory List'!Q680</f>
        <v/>
      </c>
      <c r="F680" s="21" t="str">
        <f>'Inventory List'!V680</f>
        <v/>
      </c>
    </row>
    <row r="681">
      <c r="A681" s="21" t="str">
        <f>'Inventory List'!W681</f>
        <v/>
      </c>
      <c r="B681" s="47" t="str">
        <f>'Inventory List'!A681</f>
        <v/>
      </c>
      <c r="C681" s="21" t="str">
        <f>'Inventory List'!B681</f>
        <v/>
      </c>
      <c r="D681" s="21" t="str">
        <f>'Inventory List'!M681</f>
        <v/>
      </c>
      <c r="E681" s="21" t="str">
        <f>'Inventory List'!Q681</f>
        <v/>
      </c>
      <c r="F681" s="21" t="str">
        <f>'Inventory List'!V681</f>
        <v/>
      </c>
    </row>
    <row r="682">
      <c r="A682" s="21" t="str">
        <f>'Inventory List'!W682</f>
        <v/>
      </c>
      <c r="B682" s="47" t="str">
        <f>'Inventory List'!A682</f>
        <v/>
      </c>
      <c r="C682" s="21" t="str">
        <f>'Inventory List'!B682</f>
        <v/>
      </c>
      <c r="D682" s="21" t="str">
        <f>'Inventory List'!M682</f>
        <v/>
      </c>
      <c r="E682" s="21" t="str">
        <f>'Inventory List'!Q682</f>
        <v/>
      </c>
      <c r="F682" s="21" t="str">
        <f>'Inventory List'!V682</f>
        <v/>
      </c>
    </row>
    <row r="683">
      <c r="A683" s="21" t="str">
        <f>'Inventory List'!W683</f>
        <v/>
      </c>
      <c r="B683" s="47" t="str">
        <f>'Inventory List'!A683</f>
        <v/>
      </c>
      <c r="C683" s="21" t="str">
        <f>'Inventory List'!B683</f>
        <v/>
      </c>
      <c r="D683" s="21" t="str">
        <f>'Inventory List'!M683</f>
        <v/>
      </c>
      <c r="E683" s="21" t="str">
        <f>'Inventory List'!Q683</f>
        <v/>
      </c>
      <c r="F683" s="21" t="str">
        <f>'Inventory List'!V683</f>
        <v/>
      </c>
    </row>
    <row r="684">
      <c r="A684" s="21" t="str">
        <f>'Inventory List'!W684</f>
        <v/>
      </c>
      <c r="B684" s="47" t="str">
        <f>'Inventory List'!A684</f>
        <v/>
      </c>
      <c r="C684" s="21" t="str">
        <f>'Inventory List'!B684</f>
        <v/>
      </c>
      <c r="D684" s="21" t="str">
        <f>'Inventory List'!M684</f>
        <v/>
      </c>
      <c r="E684" s="21" t="str">
        <f>'Inventory List'!Q684</f>
        <v/>
      </c>
      <c r="F684" s="21" t="str">
        <f>'Inventory List'!V684</f>
        <v/>
      </c>
    </row>
    <row r="685">
      <c r="A685" s="21" t="str">
        <f>'Inventory List'!W685</f>
        <v/>
      </c>
      <c r="B685" s="47" t="str">
        <f>'Inventory List'!A685</f>
        <v/>
      </c>
      <c r="C685" s="21" t="str">
        <f>'Inventory List'!B685</f>
        <v/>
      </c>
      <c r="D685" s="21" t="str">
        <f>'Inventory List'!M685</f>
        <v/>
      </c>
      <c r="E685" s="21" t="str">
        <f>'Inventory List'!Q685</f>
        <v/>
      </c>
      <c r="F685" s="21" t="str">
        <f>'Inventory List'!V685</f>
        <v/>
      </c>
    </row>
    <row r="686">
      <c r="A686" s="21" t="str">
        <f>'Inventory List'!W686</f>
        <v/>
      </c>
      <c r="B686" s="47" t="str">
        <f>'Inventory List'!A686</f>
        <v/>
      </c>
      <c r="C686" s="21" t="str">
        <f>'Inventory List'!B686</f>
        <v/>
      </c>
      <c r="D686" s="21" t="str">
        <f>'Inventory List'!M686</f>
        <v/>
      </c>
      <c r="E686" s="21" t="str">
        <f>'Inventory List'!Q686</f>
        <v/>
      </c>
      <c r="F686" s="21" t="str">
        <f>'Inventory List'!V686</f>
        <v/>
      </c>
    </row>
    <row r="687">
      <c r="A687" s="21" t="str">
        <f>'Inventory List'!W687</f>
        <v/>
      </c>
      <c r="B687" s="47" t="str">
        <f>'Inventory List'!A687</f>
        <v/>
      </c>
      <c r="C687" s="21" t="str">
        <f>'Inventory List'!B687</f>
        <v/>
      </c>
      <c r="D687" s="21" t="str">
        <f>'Inventory List'!M687</f>
        <v/>
      </c>
      <c r="E687" s="21" t="str">
        <f>'Inventory List'!Q687</f>
        <v/>
      </c>
      <c r="F687" s="21" t="str">
        <f>'Inventory List'!V687</f>
        <v/>
      </c>
    </row>
    <row r="688">
      <c r="A688" s="21" t="str">
        <f>'Inventory List'!W688</f>
        <v/>
      </c>
      <c r="B688" s="47" t="str">
        <f>'Inventory List'!A688</f>
        <v/>
      </c>
      <c r="C688" s="21" t="str">
        <f>'Inventory List'!B688</f>
        <v/>
      </c>
      <c r="D688" s="21" t="str">
        <f>'Inventory List'!M688</f>
        <v/>
      </c>
      <c r="E688" s="21" t="str">
        <f>'Inventory List'!Q688</f>
        <v/>
      </c>
      <c r="F688" s="21" t="str">
        <f>'Inventory List'!V688</f>
        <v/>
      </c>
    </row>
    <row r="689">
      <c r="A689" s="21" t="str">
        <f>'Inventory List'!W689</f>
        <v/>
      </c>
      <c r="B689" s="47" t="str">
        <f>'Inventory List'!A689</f>
        <v/>
      </c>
      <c r="C689" s="21" t="str">
        <f>'Inventory List'!B689</f>
        <v/>
      </c>
      <c r="D689" s="21" t="str">
        <f>'Inventory List'!M689</f>
        <v/>
      </c>
      <c r="E689" s="21" t="str">
        <f>'Inventory List'!Q689</f>
        <v/>
      </c>
      <c r="F689" s="21" t="str">
        <f>'Inventory List'!V689</f>
        <v/>
      </c>
    </row>
    <row r="690">
      <c r="A690" s="21" t="str">
        <f>'Inventory List'!W690</f>
        <v/>
      </c>
      <c r="B690" s="47" t="str">
        <f>'Inventory List'!A690</f>
        <v/>
      </c>
      <c r="C690" s="21" t="str">
        <f>'Inventory List'!B690</f>
        <v/>
      </c>
      <c r="D690" s="21" t="str">
        <f>'Inventory List'!M690</f>
        <v/>
      </c>
      <c r="E690" s="21" t="str">
        <f>'Inventory List'!Q690</f>
        <v/>
      </c>
      <c r="F690" s="21" t="str">
        <f>'Inventory List'!V690</f>
        <v/>
      </c>
    </row>
    <row r="691">
      <c r="A691" s="21" t="str">
        <f>'Inventory List'!W691</f>
        <v/>
      </c>
      <c r="B691" s="47" t="str">
        <f>'Inventory List'!A691</f>
        <v/>
      </c>
      <c r="C691" s="21" t="str">
        <f>'Inventory List'!B691</f>
        <v/>
      </c>
      <c r="D691" s="21" t="str">
        <f>'Inventory List'!M691</f>
        <v/>
      </c>
      <c r="E691" s="21" t="str">
        <f>'Inventory List'!Q691</f>
        <v/>
      </c>
      <c r="F691" s="21" t="str">
        <f>'Inventory List'!V691</f>
        <v/>
      </c>
    </row>
    <row r="692">
      <c r="A692" s="21" t="str">
        <f>'Inventory List'!W692</f>
        <v/>
      </c>
      <c r="B692" s="47" t="str">
        <f>'Inventory List'!A692</f>
        <v/>
      </c>
      <c r="C692" s="21" t="str">
        <f>'Inventory List'!B692</f>
        <v/>
      </c>
      <c r="D692" s="21" t="str">
        <f>'Inventory List'!M692</f>
        <v/>
      </c>
      <c r="E692" s="21" t="str">
        <f>'Inventory List'!Q692</f>
        <v/>
      </c>
      <c r="F692" s="21" t="str">
        <f>'Inventory List'!V692</f>
        <v/>
      </c>
    </row>
    <row r="693">
      <c r="A693" s="21" t="str">
        <f>'Inventory List'!W693</f>
        <v/>
      </c>
      <c r="B693" s="47" t="str">
        <f>'Inventory List'!A693</f>
        <v/>
      </c>
      <c r="C693" s="21" t="str">
        <f>'Inventory List'!B693</f>
        <v/>
      </c>
      <c r="D693" s="21" t="str">
        <f>'Inventory List'!M693</f>
        <v/>
      </c>
      <c r="E693" s="21" t="str">
        <f>'Inventory List'!Q693</f>
        <v/>
      </c>
      <c r="F693" s="21" t="str">
        <f>'Inventory List'!V693</f>
        <v/>
      </c>
    </row>
    <row r="694">
      <c r="A694" s="21" t="str">
        <f>'Inventory List'!W694</f>
        <v/>
      </c>
      <c r="B694" s="47" t="str">
        <f>'Inventory List'!A694</f>
        <v/>
      </c>
      <c r="C694" s="21" t="str">
        <f>'Inventory List'!B694</f>
        <v/>
      </c>
      <c r="D694" s="21" t="str">
        <f>'Inventory List'!M694</f>
        <v/>
      </c>
      <c r="E694" s="21" t="str">
        <f>'Inventory List'!Q694</f>
        <v/>
      </c>
      <c r="F694" s="21" t="str">
        <f>'Inventory List'!V694</f>
        <v/>
      </c>
    </row>
    <row r="695">
      <c r="A695" s="21" t="str">
        <f>'Inventory List'!W695</f>
        <v/>
      </c>
      <c r="B695" s="47" t="str">
        <f>'Inventory List'!A695</f>
        <v/>
      </c>
      <c r="C695" s="21" t="str">
        <f>'Inventory List'!B695</f>
        <v/>
      </c>
      <c r="D695" s="21" t="str">
        <f>'Inventory List'!M695</f>
        <v/>
      </c>
      <c r="E695" s="21" t="str">
        <f>'Inventory List'!Q695</f>
        <v/>
      </c>
      <c r="F695" s="21" t="str">
        <f>'Inventory List'!V695</f>
        <v/>
      </c>
    </row>
    <row r="696">
      <c r="A696" s="21" t="str">
        <f>'Inventory List'!W696</f>
        <v/>
      </c>
      <c r="B696" s="47" t="str">
        <f>'Inventory List'!A696</f>
        <v/>
      </c>
      <c r="C696" s="21" t="str">
        <f>'Inventory List'!B696</f>
        <v/>
      </c>
      <c r="D696" s="21" t="str">
        <f>'Inventory List'!M696</f>
        <v/>
      </c>
      <c r="E696" s="21" t="str">
        <f>'Inventory List'!Q696</f>
        <v/>
      </c>
      <c r="F696" s="21" t="str">
        <f>'Inventory List'!V696</f>
        <v/>
      </c>
    </row>
    <row r="697">
      <c r="A697" s="21" t="str">
        <f>'Inventory List'!W697</f>
        <v/>
      </c>
      <c r="B697" s="47" t="str">
        <f>'Inventory List'!A697</f>
        <v/>
      </c>
      <c r="C697" s="21" t="str">
        <f>'Inventory List'!B697</f>
        <v/>
      </c>
      <c r="D697" s="21" t="str">
        <f>'Inventory List'!M697</f>
        <v/>
      </c>
      <c r="E697" s="21" t="str">
        <f>'Inventory List'!Q697</f>
        <v/>
      </c>
      <c r="F697" s="21" t="str">
        <f>'Inventory List'!V697</f>
        <v/>
      </c>
    </row>
    <row r="698">
      <c r="A698" s="21" t="str">
        <f>'Inventory List'!W698</f>
        <v/>
      </c>
      <c r="B698" s="47" t="str">
        <f>'Inventory List'!A698</f>
        <v/>
      </c>
      <c r="C698" s="21" t="str">
        <f>'Inventory List'!B698</f>
        <v/>
      </c>
      <c r="D698" s="21" t="str">
        <f>'Inventory List'!M698</f>
        <v/>
      </c>
      <c r="E698" s="21" t="str">
        <f>'Inventory List'!Q698</f>
        <v/>
      </c>
      <c r="F698" s="21" t="str">
        <f>'Inventory List'!V698</f>
        <v/>
      </c>
    </row>
    <row r="699">
      <c r="A699" s="21" t="str">
        <f>'Inventory List'!W699</f>
        <v/>
      </c>
      <c r="B699" s="47" t="str">
        <f>'Inventory List'!A699</f>
        <v/>
      </c>
      <c r="C699" s="21" t="str">
        <f>'Inventory List'!B699</f>
        <v/>
      </c>
      <c r="D699" s="21" t="str">
        <f>'Inventory List'!M699</f>
        <v/>
      </c>
      <c r="E699" s="21" t="str">
        <f>'Inventory List'!Q699</f>
        <v/>
      </c>
      <c r="F699" s="21" t="str">
        <f>'Inventory List'!V699</f>
        <v/>
      </c>
    </row>
    <row r="700">
      <c r="A700" s="21" t="str">
        <f>'Inventory List'!W700</f>
        <v/>
      </c>
      <c r="B700" s="47" t="str">
        <f>'Inventory List'!A700</f>
        <v/>
      </c>
      <c r="C700" s="21" t="str">
        <f>'Inventory List'!B700</f>
        <v/>
      </c>
      <c r="D700" s="21" t="str">
        <f>'Inventory List'!M700</f>
        <v/>
      </c>
      <c r="E700" s="21" t="str">
        <f>'Inventory List'!Q700</f>
        <v/>
      </c>
      <c r="F700" s="21" t="str">
        <f>'Inventory List'!V700</f>
        <v/>
      </c>
    </row>
    <row r="701">
      <c r="A701" s="21" t="str">
        <f>'Inventory List'!W701</f>
        <v/>
      </c>
      <c r="B701" s="47" t="str">
        <f>'Inventory List'!A701</f>
        <v/>
      </c>
      <c r="C701" s="21" t="str">
        <f>'Inventory List'!B701</f>
        <v/>
      </c>
      <c r="D701" s="21" t="str">
        <f>'Inventory List'!M701</f>
        <v/>
      </c>
      <c r="E701" s="21" t="str">
        <f>'Inventory List'!Q701</f>
        <v/>
      </c>
      <c r="F701" s="21" t="str">
        <f>'Inventory List'!V701</f>
        <v/>
      </c>
    </row>
    <row r="702">
      <c r="A702" s="21" t="str">
        <f>'Inventory List'!W702</f>
        <v/>
      </c>
      <c r="B702" s="47" t="str">
        <f>'Inventory List'!A702</f>
        <v/>
      </c>
      <c r="C702" s="21" t="str">
        <f>'Inventory List'!B702</f>
        <v/>
      </c>
      <c r="D702" s="21" t="str">
        <f>'Inventory List'!M702</f>
        <v/>
      </c>
      <c r="E702" s="21" t="str">
        <f>'Inventory List'!Q702</f>
        <v/>
      </c>
      <c r="F702" s="21" t="str">
        <f>'Inventory List'!V702</f>
        <v/>
      </c>
    </row>
    <row r="703">
      <c r="A703" s="21" t="str">
        <f>'Inventory List'!W703</f>
        <v/>
      </c>
      <c r="B703" s="47" t="str">
        <f>'Inventory List'!A703</f>
        <v/>
      </c>
      <c r="C703" s="21" t="str">
        <f>'Inventory List'!B703</f>
        <v/>
      </c>
      <c r="D703" s="21" t="str">
        <f>'Inventory List'!M703</f>
        <v/>
      </c>
      <c r="E703" s="21" t="str">
        <f>'Inventory List'!Q703</f>
        <v/>
      </c>
      <c r="F703" s="21" t="str">
        <f>'Inventory List'!V703</f>
        <v/>
      </c>
    </row>
    <row r="704">
      <c r="A704" s="21" t="str">
        <f>'Inventory List'!W704</f>
        <v/>
      </c>
      <c r="B704" s="47" t="str">
        <f>'Inventory List'!A704</f>
        <v/>
      </c>
      <c r="C704" s="21" t="str">
        <f>'Inventory List'!B704</f>
        <v/>
      </c>
      <c r="D704" s="21" t="str">
        <f>'Inventory List'!M704</f>
        <v/>
      </c>
      <c r="E704" s="21" t="str">
        <f>'Inventory List'!Q704</f>
        <v/>
      </c>
      <c r="F704" s="21" t="str">
        <f>'Inventory List'!V704</f>
        <v/>
      </c>
    </row>
    <row r="705">
      <c r="A705" s="21" t="str">
        <f>'Inventory List'!W705</f>
        <v/>
      </c>
      <c r="B705" s="47" t="str">
        <f>'Inventory List'!A705</f>
        <v/>
      </c>
      <c r="C705" s="21" t="str">
        <f>'Inventory List'!B705</f>
        <v/>
      </c>
      <c r="D705" s="21" t="str">
        <f>'Inventory List'!M705</f>
        <v/>
      </c>
      <c r="E705" s="21" t="str">
        <f>'Inventory List'!Q705</f>
        <v/>
      </c>
      <c r="F705" s="21" t="str">
        <f>'Inventory List'!V705</f>
        <v/>
      </c>
    </row>
    <row r="706">
      <c r="A706" s="21" t="str">
        <f>'Inventory List'!W706</f>
        <v/>
      </c>
      <c r="B706" s="47" t="str">
        <f>'Inventory List'!A706</f>
        <v/>
      </c>
      <c r="C706" s="21" t="str">
        <f>'Inventory List'!B706</f>
        <v/>
      </c>
      <c r="D706" s="21" t="str">
        <f>'Inventory List'!M706</f>
        <v/>
      </c>
      <c r="E706" s="21" t="str">
        <f>'Inventory List'!Q706</f>
        <v/>
      </c>
      <c r="F706" s="21" t="str">
        <f>'Inventory List'!V706</f>
        <v/>
      </c>
    </row>
    <row r="707">
      <c r="A707" s="21" t="str">
        <f>'Inventory List'!W707</f>
        <v/>
      </c>
      <c r="B707" s="47" t="str">
        <f>'Inventory List'!A707</f>
        <v/>
      </c>
      <c r="C707" s="21" t="str">
        <f>'Inventory List'!B707</f>
        <v/>
      </c>
      <c r="D707" s="21" t="str">
        <f>'Inventory List'!M707</f>
        <v/>
      </c>
      <c r="E707" s="21" t="str">
        <f>'Inventory List'!Q707</f>
        <v/>
      </c>
      <c r="F707" s="21" t="str">
        <f>'Inventory List'!V707</f>
        <v/>
      </c>
    </row>
    <row r="708">
      <c r="A708" s="21" t="str">
        <f>'Inventory List'!W708</f>
        <v/>
      </c>
      <c r="B708" s="47" t="str">
        <f>'Inventory List'!A708</f>
        <v/>
      </c>
      <c r="C708" s="21" t="str">
        <f>'Inventory List'!B708</f>
        <v/>
      </c>
      <c r="D708" s="21" t="str">
        <f>'Inventory List'!M708</f>
        <v/>
      </c>
      <c r="E708" s="21" t="str">
        <f>'Inventory List'!Q708</f>
        <v/>
      </c>
      <c r="F708" s="21" t="str">
        <f>'Inventory List'!V708</f>
        <v/>
      </c>
    </row>
    <row r="709">
      <c r="A709" s="21" t="str">
        <f>'Inventory List'!W709</f>
        <v/>
      </c>
      <c r="B709" s="47" t="str">
        <f>'Inventory List'!A709</f>
        <v/>
      </c>
      <c r="C709" s="21" t="str">
        <f>'Inventory List'!B709</f>
        <v/>
      </c>
      <c r="D709" s="21" t="str">
        <f>'Inventory List'!M709</f>
        <v/>
      </c>
      <c r="E709" s="21" t="str">
        <f>'Inventory List'!Q709</f>
        <v/>
      </c>
      <c r="F709" s="21" t="str">
        <f>'Inventory List'!V709</f>
        <v/>
      </c>
    </row>
    <row r="710">
      <c r="A710" s="21" t="str">
        <f>'Inventory List'!W710</f>
        <v/>
      </c>
      <c r="B710" s="47" t="str">
        <f>'Inventory List'!A710</f>
        <v/>
      </c>
      <c r="C710" s="21" t="str">
        <f>'Inventory List'!B710</f>
        <v/>
      </c>
      <c r="D710" s="21" t="str">
        <f>'Inventory List'!M710</f>
        <v/>
      </c>
      <c r="E710" s="21" t="str">
        <f>'Inventory List'!Q710</f>
        <v/>
      </c>
      <c r="F710" s="21" t="str">
        <f>'Inventory List'!V710</f>
        <v/>
      </c>
    </row>
    <row r="711">
      <c r="A711" s="21" t="str">
        <f>'Inventory List'!W711</f>
        <v/>
      </c>
      <c r="B711" s="47" t="str">
        <f>'Inventory List'!A711</f>
        <v/>
      </c>
      <c r="C711" s="21" t="str">
        <f>'Inventory List'!B711</f>
        <v/>
      </c>
      <c r="D711" s="21" t="str">
        <f>'Inventory List'!M711</f>
        <v/>
      </c>
      <c r="E711" s="21" t="str">
        <f>'Inventory List'!Q711</f>
        <v/>
      </c>
      <c r="F711" s="21" t="str">
        <f>'Inventory List'!V711</f>
        <v/>
      </c>
    </row>
    <row r="712">
      <c r="A712" s="21" t="str">
        <f>'Inventory List'!W712</f>
        <v/>
      </c>
      <c r="B712" s="47" t="str">
        <f>'Inventory List'!A712</f>
        <v/>
      </c>
      <c r="C712" s="21" t="str">
        <f>'Inventory List'!B712</f>
        <v/>
      </c>
      <c r="D712" s="21" t="str">
        <f>'Inventory List'!M712</f>
        <v/>
      </c>
      <c r="E712" s="21" t="str">
        <f>'Inventory List'!Q712</f>
        <v/>
      </c>
      <c r="F712" s="21" t="str">
        <f>'Inventory List'!V712</f>
        <v/>
      </c>
    </row>
    <row r="713">
      <c r="A713" s="21" t="str">
        <f>'Inventory List'!W713</f>
        <v/>
      </c>
      <c r="B713" s="47" t="str">
        <f>'Inventory List'!A713</f>
        <v/>
      </c>
      <c r="C713" s="21" t="str">
        <f>'Inventory List'!B713</f>
        <v/>
      </c>
      <c r="D713" s="21" t="str">
        <f>'Inventory List'!M713</f>
        <v/>
      </c>
      <c r="E713" s="21" t="str">
        <f>'Inventory List'!Q713</f>
        <v/>
      </c>
      <c r="F713" s="21" t="str">
        <f>'Inventory List'!V713</f>
        <v/>
      </c>
    </row>
    <row r="714">
      <c r="A714" s="21" t="str">
        <f>'Inventory List'!W714</f>
        <v/>
      </c>
      <c r="B714" s="47" t="str">
        <f>'Inventory List'!A714</f>
        <v/>
      </c>
      <c r="C714" s="21" t="str">
        <f>'Inventory List'!B714</f>
        <v/>
      </c>
      <c r="D714" s="21" t="str">
        <f>'Inventory List'!M714</f>
        <v/>
      </c>
      <c r="E714" s="21" t="str">
        <f>'Inventory List'!Q714</f>
        <v/>
      </c>
      <c r="F714" s="21" t="str">
        <f>'Inventory List'!V714</f>
        <v/>
      </c>
    </row>
    <row r="715">
      <c r="A715" s="21" t="str">
        <f>'Inventory List'!W715</f>
        <v/>
      </c>
      <c r="B715" s="47" t="str">
        <f>'Inventory List'!A715</f>
        <v/>
      </c>
      <c r="C715" s="21" t="str">
        <f>'Inventory List'!B715</f>
        <v/>
      </c>
      <c r="D715" s="21" t="str">
        <f>'Inventory List'!M715</f>
        <v/>
      </c>
      <c r="E715" s="21" t="str">
        <f>'Inventory List'!Q715</f>
        <v/>
      </c>
      <c r="F715" s="21" t="str">
        <f>'Inventory List'!V715</f>
        <v/>
      </c>
    </row>
    <row r="716">
      <c r="A716" s="21" t="str">
        <f>'Inventory List'!W716</f>
        <v/>
      </c>
      <c r="B716" s="47" t="str">
        <f>'Inventory List'!A716</f>
        <v/>
      </c>
      <c r="C716" s="21" t="str">
        <f>'Inventory List'!B716</f>
        <v/>
      </c>
      <c r="D716" s="21" t="str">
        <f>'Inventory List'!M716</f>
        <v/>
      </c>
      <c r="E716" s="21" t="str">
        <f>'Inventory List'!Q716</f>
        <v/>
      </c>
      <c r="F716" s="21" t="str">
        <f>'Inventory List'!V716</f>
        <v/>
      </c>
    </row>
    <row r="717">
      <c r="A717" s="21" t="str">
        <f>'Inventory List'!W717</f>
        <v/>
      </c>
      <c r="B717" s="47" t="str">
        <f>'Inventory List'!A717</f>
        <v/>
      </c>
      <c r="C717" s="21" t="str">
        <f>'Inventory List'!B717</f>
        <v/>
      </c>
      <c r="D717" s="21" t="str">
        <f>'Inventory List'!M717</f>
        <v/>
      </c>
      <c r="E717" s="21" t="str">
        <f>'Inventory List'!Q717</f>
        <v/>
      </c>
      <c r="F717" s="21" t="str">
        <f>'Inventory List'!V717</f>
        <v/>
      </c>
    </row>
    <row r="718">
      <c r="A718" s="21" t="str">
        <f>'Inventory List'!W718</f>
        <v/>
      </c>
      <c r="B718" s="47" t="str">
        <f>'Inventory List'!A718</f>
        <v/>
      </c>
      <c r="C718" s="21" t="str">
        <f>'Inventory List'!B718</f>
        <v/>
      </c>
      <c r="D718" s="21" t="str">
        <f>'Inventory List'!M718</f>
        <v/>
      </c>
      <c r="E718" s="21" t="str">
        <f>'Inventory List'!Q718</f>
        <v/>
      </c>
      <c r="F718" s="21" t="str">
        <f>'Inventory List'!V718</f>
        <v/>
      </c>
    </row>
    <row r="719">
      <c r="A719" s="21" t="str">
        <f>'Inventory List'!W719</f>
        <v/>
      </c>
      <c r="B719" s="47" t="str">
        <f>'Inventory List'!A719</f>
        <v/>
      </c>
      <c r="C719" s="21" t="str">
        <f>'Inventory List'!B719</f>
        <v/>
      </c>
      <c r="D719" s="21" t="str">
        <f>'Inventory List'!M719</f>
        <v/>
      </c>
      <c r="E719" s="21" t="str">
        <f>'Inventory List'!Q719</f>
        <v/>
      </c>
      <c r="F719" s="21" t="str">
        <f>'Inventory List'!V719</f>
        <v/>
      </c>
    </row>
    <row r="720">
      <c r="A720" s="21" t="str">
        <f>'Inventory List'!W720</f>
        <v/>
      </c>
      <c r="B720" s="47" t="str">
        <f>'Inventory List'!A720</f>
        <v/>
      </c>
      <c r="C720" s="21" t="str">
        <f>'Inventory List'!B720</f>
        <v/>
      </c>
      <c r="D720" s="21" t="str">
        <f>'Inventory List'!M720</f>
        <v/>
      </c>
      <c r="E720" s="21" t="str">
        <f>'Inventory List'!Q720</f>
        <v/>
      </c>
      <c r="F720" s="21" t="str">
        <f>'Inventory List'!V720</f>
        <v/>
      </c>
    </row>
    <row r="721">
      <c r="A721" s="21" t="str">
        <f>'Inventory List'!W721</f>
        <v/>
      </c>
      <c r="B721" s="47" t="str">
        <f>'Inventory List'!A721</f>
        <v/>
      </c>
      <c r="C721" s="21" t="str">
        <f>'Inventory List'!B721</f>
        <v/>
      </c>
      <c r="D721" s="21" t="str">
        <f>'Inventory List'!M721</f>
        <v/>
      </c>
      <c r="E721" s="21" t="str">
        <f>'Inventory List'!Q721</f>
        <v/>
      </c>
      <c r="F721" s="21" t="str">
        <f>'Inventory List'!V721</f>
        <v/>
      </c>
    </row>
    <row r="722">
      <c r="A722" s="21" t="str">
        <f>'Inventory List'!W722</f>
        <v/>
      </c>
      <c r="B722" s="47" t="str">
        <f>'Inventory List'!A722</f>
        <v/>
      </c>
      <c r="C722" s="21" t="str">
        <f>'Inventory List'!B722</f>
        <v/>
      </c>
      <c r="D722" s="21" t="str">
        <f>'Inventory List'!M722</f>
        <v/>
      </c>
      <c r="E722" s="21" t="str">
        <f>'Inventory List'!Q722</f>
        <v/>
      </c>
      <c r="F722" s="21" t="str">
        <f>'Inventory List'!V722</f>
        <v/>
      </c>
    </row>
    <row r="723">
      <c r="A723" s="21" t="str">
        <f>'Inventory List'!W723</f>
        <v/>
      </c>
      <c r="B723" s="47" t="str">
        <f>'Inventory List'!A723</f>
        <v/>
      </c>
      <c r="C723" s="21" t="str">
        <f>'Inventory List'!B723</f>
        <v/>
      </c>
      <c r="D723" s="21" t="str">
        <f>'Inventory List'!M723</f>
        <v/>
      </c>
      <c r="E723" s="21" t="str">
        <f>'Inventory List'!Q723</f>
        <v/>
      </c>
      <c r="F723" s="21" t="str">
        <f>'Inventory List'!V723</f>
        <v/>
      </c>
    </row>
    <row r="724">
      <c r="A724" s="21" t="str">
        <f>'Inventory List'!W724</f>
        <v/>
      </c>
      <c r="B724" s="47" t="str">
        <f>'Inventory List'!A724</f>
        <v/>
      </c>
      <c r="C724" s="21" t="str">
        <f>'Inventory List'!B724</f>
        <v/>
      </c>
      <c r="D724" s="21" t="str">
        <f>'Inventory List'!M724</f>
        <v/>
      </c>
      <c r="E724" s="21" t="str">
        <f>'Inventory List'!Q724</f>
        <v/>
      </c>
      <c r="F724" s="21" t="str">
        <f>'Inventory List'!V724</f>
        <v/>
      </c>
    </row>
    <row r="725">
      <c r="A725" s="21" t="str">
        <f>'Inventory List'!W725</f>
        <v/>
      </c>
      <c r="B725" s="47" t="str">
        <f>'Inventory List'!A725</f>
        <v/>
      </c>
      <c r="C725" s="21" t="str">
        <f>'Inventory List'!B725</f>
        <v/>
      </c>
      <c r="D725" s="21" t="str">
        <f>'Inventory List'!M725</f>
        <v/>
      </c>
      <c r="E725" s="21" t="str">
        <f>'Inventory List'!Q725</f>
        <v/>
      </c>
      <c r="F725" s="21" t="str">
        <f>'Inventory List'!V725</f>
        <v/>
      </c>
    </row>
    <row r="726">
      <c r="A726" s="21" t="str">
        <f>'Inventory List'!W726</f>
        <v/>
      </c>
      <c r="B726" s="47" t="str">
        <f>'Inventory List'!A726</f>
        <v/>
      </c>
      <c r="C726" s="21" t="str">
        <f>'Inventory List'!B726</f>
        <v/>
      </c>
      <c r="D726" s="21" t="str">
        <f>'Inventory List'!M726</f>
        <v/>
      </c>
      <c r="E726" s="21" t="str">
        <f>'Inventory List'!Q726</f>
        <v/>
      </c>
      <c r="F726" s="21" t="str">
        <f>'Inventory List'!V726</f>
        <v/>
      </c>
    </row>
    <row r="727">
      <c r="A727" s="21" t="str">
        <f>'Inventory List'!W727</f>
        <v/>
      </c>
      <c r="B727" s="47" t="str">
        <f>'Inventory List'!A727</f>
        <v/>
      </c>
      <c r="C727" s="21" t="str">
        <f>'Inventory List'!B727</f>
        <v/>
      </c>
      <c r="D727" s="21" t="str">
        <f>'Inventory List'!M727</f>
        <v/>
      </c>
      <c r="E727" s="21" t="str">
        <f>'Inventory List'!Q727</f>
        <v/>
      </c>
      <c r="F727" s="21" t="str">
        <f>'Inventory List'!V727</f>
        <v/>
      </c>
    </row>
    <row r="728">
      <c r="A728" s="21" t="str">
        <f>'Inventory List'!W728</f>
        <v/>
      </c>
      <c r="B728" s="47" t="str">
        <f>'Inventory List'!A728</f>
        <v/>
      </c>
      <c r="C728" s="21" t="str">
        <f>'Inventory List'!B728</f>
        <v/>
      </c>
      <c r="D728" s="21" t="str">
        <f>'Inventory List'!M728</f>
        <v/>
      </c>
      <c r="E728" s="21" t="str">
        <f>'Inventory List'!Q728</f>
        <v/>
      </c>
      <c r="F728" s="21" t="str">
        <f>'Inventory List'!V728</f>
        <v/>
      </c>
    </row>
    <row r="729">
      <c r="A729" s="21" t="str">
        <f>'Inventory List'!W729</f>
        <v/>
      </c>
      <c r="B729" s="47" t="str">
        <f>'Inventory List'!A729</f>
        <v/>
      </c>
      <c r="C729" s="21" t="str">
        <f>'Inventory List'!B729</f>
        <v/>
      </c>
      <c r="D729" s="21" t="str">
        <f>'Inventory List'!M729</f>
        <v/>
      </c>
      <c r="E729" s="21" t="str">
        <f>'Inventory List'!Q729</f>
        <v/>
      </c>
      <c r="F729" s="21" t="str">
        <f>'Inventory List'!V729</f>
        <v/>
      </c>
    </row>
    <row r="730">
      <c r="A730" s="21" t="str">
        <f>'Inventory List'!W730</f>
        <v/>
      </c>
      <c r="B730" s="47" t="str">
        <f>'Inventory List'!A730</f>
        <v/>
      </c>
      <c r="C730" s="21" t="str">
        <f>'Inventory List'!B730</f>
        <v/>
      </c>
      <c r="D730" s="21" t="str">
        <f>'Inventory List'!M730</f>
        <v/>
      </c>
      <c r="E730" s="21" t="str">
        <f>'Inventory List'!Q730</f>
        <v/>
      </c>
      <c r="F730" s="21" t="str">
        <f>'Inventory List'!V730</f>
        <v/>
      </c>
    </row>
    <row r="731">
      <c r="A731" s="21" t="str">
        <f>'Inventory List'!W731</f>
        <v/>
      </c>
      <c r="B731" s="47" t="str">
        <f>'Inventory List'!A731</f>
        <v/>
      </c>
      <c r="C731" s="21" t="str">
        <f>'Inventory List'!B731</f>
        <v/>
      </c>
      <c r="D731" s="21" t="str">
        <f>'Inventory List'!M731</f>
        <v/>
      </c>
      <c r="E731" s="21" t="str">
        <f>'Inventory List'!Q731</f>
        <v/>
      </c>
      <c r="F731" s="21" t="str">
        <f>'Inventory List'!V731</f>
        <v/>
      </c>
    </row>
    <row r="732">
      <c r="A732" s="21" t="str">
        <f>'Inventory List'!W732</f>
        <v/>
      </c>
      <c r="B732" s="47" t="str">
        <f>'Inventory List'!A732</f>
        <v/>
      </c>
      <c r="C732" s="21" t="str">
        <f>'Inventory List'!B732</f>
        <v/>
      </c>
      <c r="D732" s="21" t="str">
        <f>'Inventory List'!M732</f>
        <v/>
      </c>
      <c r="E732" s="21" t="str">
        <f>'Inventory List'!Q732</f>
        <v/>
      </c>
      <c r="F732" s="21" t="str">
        <f>'Inventory List'!V732</f>
        <v/>
      </c>
    </row>
    <row r="733">
      <c r="A733" s="21" t="str">
        <f>'Inventory List'!W733</f>
        <v/>
      </c>
      <c r="B733" s="47" t="str">
        <f>'Inventory List'!A733</f>
        <v/>
      </c>
      <c r="C733" s="21" t="str">
        <f>'Inventory List'!B733</f>
        <v/>
      </c>
      <c r="D733" s="21" t="str">
        <f>'Inventory List'!M733</f>
        <v/>
      </c>
      <c r="E733" s="21" t="str">
        <f>'Inventory List'!Q733</f>
        <v/>
      </c>
      <c r="F733" s="21" t="str">
        <f>'Inventory List'!V733</f>
        <v/>
      </c>
    </row>
    <row r="734">
      <c r="A734" s="21" t="str">
        <f>'Inventory List'!W734</f>
        <v/>
      </c>
      <c r="B734" s="47" t="str">
        <f>'Inventory List'!A734</f>
        <v/>
      </c>
      <c r="C734" s="21" t="str">
        <f>'Inventory List'!B734</f>
        <v/>
      </c>
      <c r="D734" s="21" t="str">
        <f>'Inventory List'!M734</f>
        <v/>
      </c>
      <c r="E734" s="21" t="str">
        <f>'Inventory List'!Q734</f>
        <v/>
      </c>
      <c r="F734" s="21" t="str">
        <f>'Inventory List'!V734</f>
        <v/>
      </c>
    </row>
    <row r="735">
      <c r="A735" s="21" t="str">
        <f>'Inventory List'!W735</f>
        <v/>
      </c>
      <c r="B735" s="47" t="str">
        <f>'Inventory List'!A735</f>
        <v/>
      </c>
      <c r="C735" s="21" t="str">
        <f>'Inventory List'!B735</f>
        <v/>
      </c>
      <c r="D735" s="21" t="str">
        <f>'Inventory List'!M735</f>
        <v/>
      </c>
      <c r="E735" s="21" t="str">
        <f>'Inventory List'!Q735</f>
        <v/>
      </c>
      <c r="F735" s="21" t="str">
        <f>'Inventory List'!V735</f>
        <v/>
      </c>
    </row>
    <row r="736">
      <c r="A736" s="21" t="str">
        <f>'Inventory List'!W736</f>
        <v/>
      </c>
      <c r="B736" s="47" t="str">
        <f>'Inventory List'!A736</f>
        <v/>
      </c>
      <c r="C736" s="21" t="str">
        <f>'Inventory List'!B736</f>
        <v/>
      </c>
      <c r="D736" s="21" t="str">
        <f>'Inventory List'!M736</f>
        <v/>
      </c>
      <c r="E736" s="21" t="str">
        <f>'Inventory List'!Q736</f>
        <v/>
      </c>
      <c r="F736" s="21" t="str">
        <f>'Inventory List'!V736</f>
        <v/>
      </c>
    </row>
    <row r="737">
      <c r="A737" s="21" t="str">
        <f>'Inventory List'!W737</f>
        <v/>
      </c>
      <c r="B737" s="47" t="str">
        <f>'Inventory List'!A737</f>
        <v/>
      </c>
      <c r="C737" s="21" t="str">
        <f>'Inventory List'!B737</f>
        <v/>
      </c>
      <c r="D737" s="21" t="str">
        <f>'Inventory List'!M737</f>
        <v/>
      </c>
      <c r="E737" s="21" t="str">
        <f>'Inventory List'!Q737</f>
        <v/>
      </c>
      <c r="F737" s="21" t="str">
        <f>'Inventory List'!V737</f>
        <v/>
      </c>
    </row>
    <row r="738">
      <c r="A738" s="21" t="str">
        <f>'Inventory List'!W738</f>
        <v/>
      </c>
      <c r="B738" s="47" t="str">
        <f>'Inventory List'!A738</f>
        <v/>
      </c>
      <c r="C738" s="21" t="str">
        <f>'Inventory List'!B738</f>
        <v/>
      </c>
      <c r="D738" s="21" t="str">
        <f>'Inventory List'!M738</f>
        <v/>
      </c>
      <c r="E738" s="21" t="str">
        <f>'Inventory List'!Q738</f>
        <v/>
      </c>
      <c r="F738" s="21" t="str">
        <f>'Inventory List'!V738</f>
        <v/>
      </c>
    </row>
    <row r="739">
      <c r="A739" s="21" t="str">
        <f>'Inventory List'!W739</f>
        <v/>
      </c>
      <c r="B739" s="47" t="str">
        <f>'Inventory List'!A739</f>
        <v/>
      </c>
      <c r="C739" s="21" t="str">
        <f>'Inventory List'!B739</f>
        <v/>
      </c>
      <c r="D739" s="21" t="str">
        <f>'Inventory List'!M739</f>
        <v/>
      </c>
      <c r="E739" s="21" t="str">
        <f>'Inventory List'!Q739</f>
        <v/>
      </c>
      <c r="F739" s="21" t="str">
        <f>'Inventory List'!V739</f>
        <v/>
      </c>
    </row>
    <row r="740">
      <c r="A740" s="21" t="str">
        <f>'Inventory List'!W740</f>
        <v/>
      </c>
      <c r="B740" s="47" t="str">
        <f>'Inventory List'!A740</f>
        <v/>
      </c>
      <c r="C740" s="21" t="str">
        <f>'Inventory List'!B740</f>
        <v/>
      </c>
      <c r="D740" s="21" t="str">
        <f>'Inventory List'!M740</f>
        <v/>
      </c>
      <c r="E740" s="21" t="str">
        <f>'Inventory List'!Q740</f>
        <v/>
      </c>
      <c r="F740" s="21" t="str">
        <f>'Inventory List'!V740</f>
        <v/>
      </c>
    </row>
    <row r="741">
      <c r="A741" s="21" t="str">
        <f>'Inventory List'!W741</f>
        <v/>
      </c>
      <c r="B741" s="47" t="str">
        <f>'Inventory List'!A741</f>
        <v/>
      </c>
      <c r="C741" s="21" t="str">
        <f>'Inventory List'!B741</f>
        <v/>
      </c>
      <c r="D741" s="21" t="str">
        <f>'Inventory List'!M741</f>
        <v/>
      </c>
      <c r="E741" s="21" t="str">
        <f>'Inventory List'!Q741</f>
        <v/>
      </c>
      <c r="F741" s="21" t="str">
        <f>'Inventory List'!V741</f>
        <v/>
      </c>
    </row>
    <row r="742">
      <c r="A742" s="21" t="str">
        <f>'Inventory List'!W742</f>
        <v/>
      </c>
      <c r="B742" s="47" t="str">
        <f>'Inventory List'!A742</f>
        <v/>
      </c>
      <c r="C742" s="21" t="str">
        <f>'Inventory List'!B742</f>
        <v/>
      </c>
      <c r="D742" s="21" t="str">
        <f>'Inventory List'!M742</f>
        <v/>
      </c>
      <c r="E742" s="21" t="str">
        <f>'Inventory List'!Q742</f>
        <v/>
      </c>
      <c r="F742" s="21" t="str">
        <f>'Inventory List'!V742</f>
        <v/>
      </c>
    </row>
    <row r="743">
      <c r="A743" s="21" t="str">
        <f>'Inventory List'!W743</f>
        <v/>
      </c>
      <c r="B743" s="47" t="str">
        <f>'Inventory List'!A743</f>
        <v/>
      </c>
      <c r="C743" s="21" t="str">
        <f>'Inventory List'!B743</f>
        <v/>
      </c>
      <c r="D743" s="21" t="str">
        <f>'Inventory List'!M743</f>
        <v/>
      </c>
      <c r="E743" s="21" t="str">
        <f>'Inventory List'!Q743</f>
        <v/>
      </c>
      <c r="F743" s="21" t="str">
        <f>'Inventory List'!V743</f>
        <v/>
      </c>
    </row>
    <row r="744">
      <c r="A744" s="21" t="str">
        <f>'Inventory List'!W744</f>
        <v/>
      </c>
      <c r="B744" s="47" t="str">
        <f>'Inventory List'!A744</f>
        <v/>
      </c>
      <c r="C744" s="21" t="str">
        <f>'Inventory List'!B744</f>
        <v/>
      </c>
      <c r="D744" s="21" t="str">
        <f>'Inventory List'!M744</f>
        <v/>
      </c>
      <c r="E744" s="21" t="str">
        <f>'Inventory List'!Q744</f>
        <v/>
      </c>
      <c r="F744" s="21" t="str">
        <f>'Inventory List'!V744</f>
        <v/>
      </c>
    </row>
    <row r="745">
      <c r="A745" s="21" t="str">
        <f>'Inventory List'!W745</f>
        <v/>
      </c>
      <c r="B745" s="47" t="str">
        <f>'Inventory List'!A745</f>
        <v/>
      </c>
      <c r="C745" s="21" t="str">
        <f>'Inventory List'!B745</f>
        <v/>
      </c>
      <c r="D745" s="21" t="str">
        <f>'Inventory List'!M745</f>
        <v/>
      </c>
      <c r="E745" s="21" t="str">
        <f>'Inventory List'!Q745</f>
        <v/>
      </c>
      <c r="F745" s="21" t="str">
        <f>'Inventory List'!V745</f>
        <v/>
      </c>
    </row>
    <row r="746">
      <c r="A746" s="21" t="str">
        <f>'Inventory List'!W746</f>
        <v/>
      </c>
      <c r="B746" s="47" t="str">
        <f>'Inventory List'!A746</f>
        <v/>
      </c>
      <c r="C746" s="21" t="str">
        <f>'Inventory List'!B746</f>
        <v/>
      </c>
      <c r="D746" s="21" t="str">
        <f>'Inventory List'!M746</f>
        <v/>
      </c>
      <c r="E746" s="21" t="str">
        <f>'Inventory List'!Q746</f>
        <v/>
      </c>
      <c r="F746" s="21" t="str">
        <f>'Inventory List'!V746</f>
        <v/>
      </c>
    </row>
    <row r="747">
      <c r="A747" s="21" t="str">
        <f>'Inventory List'!W747</f>
        <v/>
      </c>
      <c r="B747" s="47" t="str">
        <f>'Inventory List'!A747</f>
        <v/>
      </c>
      <c r="C747" s="21" t="str">
        <f>'Inventory List'!B747</f>
        <v/>
      </c>
      <c r="D747" s="21" t="str">
        <f>'Inventory List'!M747</f>
        <v/>
      </c>
      <c r="E747" s="21" t="str">
        <f>'Inventory List'!Q747</f>
        <v/>
      </c>
      <c r="F747" s="21" t="str">
        <f>'Inventory List'!V747</f>
        <v/>
      </c>
    </row>
    <row r="748">
      <c r="A748" s="21" t="str">
        <f>'Inventory List'!W748</f>
        <v/>
      </c>
      <c r="B748" s="47" t="str">
        <f>'Inventory List'!A748</f>
        <v/>
      </c>
      <c r="C748" s="21" t="str">
        <f>'Inventory List'!B748</f>
        <v/>
      </c>
      <c r="D748" s="21" t="str">
        <f>'Inventory List'!M748</f>
        <v/>
      </c>
      <c r="E748" s="21" t="str">
        <f>'Inventory List'!Q748</f>
        <v/>
      </c>
      <c r="F748" s="21" t="str">
        <f>'Inventory List'!V748</f>
        <v/>
      </c>
    </row>
    <row r="749">
      <c r="A749" s="21" t="str">
        <f>'Inventory List'!W749</f>
        <v/>
      </c>
      <c r="B749" s="47" t="str">
        <f>'Inventory List'!A749</f>
        <v/>
      </c>
      <c r="C749" s="21" t="str">
        <f>'Inventory List'!B749</f>
        <v/>
      </c>
      <c r="D749" s="21" t="str">
        <f>'Inventory List'!M749</f>
        <v/>
      </c>
      <c r="E749" s="21" t="str">
        <f>'Inventory List'!Q749</f>
        <v/>
      </c>
      <c r="F749" s="21" t="str">
        <f>'Inventory List'!V749</f>
        <v/>
      </c>
    </row>
    <row r="750">
      <c r="A750" s="21" t="str">
        <f>'Inventory List'!W750</f>
        <v/>
      </c>
      <c r="B750" s="47" t="str">
        <f>'Inventory List'!A750</f>
        <v/>
      </c>
      <c r="C750" s="21" t="str">
        <f>'Inventory List'!B750</f>
        <v/>
      </c>
      <c r="D750" s="21" t="str">
        <f>'Inventory List'!M750</f>
        <v/>
      </c>
      <c r="E750" s="21" t="str">
        <f>'Inventory List'!Q750</f>
        <v/>
      </c>
      <c r="F750" s="21" t="str">
        <f>'Inventory List'!V750</f>
        <v/>
      </c>
    </row>
    <row r="751">
      <c r="A751" s="21" t="str">
        <f>'Inventory List'!W751</f>
        <v/>
      </c>
      <c r="B751" s="47" t="str">
        <f>'Inventory List'!A751</f>
        <v/>
      </c>
      <c r="C751" s="21" t="str">
        <f>'Inventory List'!B751</f>
        <v/>
      </c>
      <c r="D751" s="21" t="str">
        <f>'Inventory List'!M751</f>
        <v/>
      </c>
      <c r="E751" s="21" t="str">
        <f>'Inventory List'!Q751</f>
        <v/>
      </c>
      <c r="F751" s="21" t="str">
        <f>'Inventory List'!V751</f>
        <v/>
      </c>
    </row>
    <row r="752">
      <c r="A752" s="21" t="str">
        <f>'Inventory List'!W752</f>
        <v/>
      </c>
      <c r="B752" s="47" t="str">
        <f>'Inventory List'!A752</f>
        <v/>
      </c>
      <c r="C752" s="21" t="str">
        <f>'Inventory List'!B752</f>
        <v/>
      </c>
      <c r="D752" s="21" t="str">
        <f>'Inventory List'!M752</f>
        <v/>
      </c>
      <c r="E752" s="21" t="str">
        <f>'Inventory List'!Q752</f>
        <v/>
      </c>
      <c r="F752" s="21" t="str">
        <f>'Inventory List'!V752</f>
        <v/>
      </c>
    </row>
    <row r="753">
      <c r="A753" s="21" t="str">
        <f>'Inventory List'!W753</f>
        <v/>
      </c>
      <c r="B753" s="47" t="str">
        <f>'Inventory List'!A753</f>
        <v/>
      </c>
      <c r="C753" s="21" t="str">
        <f>'Inventory List'!B753</f>
        <v/>
      </c>
      <c r="D753" s="21" t="str">
        <f>'Inventory List'!M753</f>
        <v/>
      </c>
      <c r="E753" s="21" t="str">
        <f>'Inventory List'!Q753</f>
        <v/>
      </c>
      <c r="F753" s="21" t="str">
        <f>'Inventory List'!V753</f>
        <v/>
      </c>
    </row>
    <row r="754">
      <c r="A754" s="21" t="str">
        <f>'Inventory List'!W754</f>
        <v/>
      </c>
      <c r="B754" s="47" t="str">
        <f>'Inventory List'!A754</f>
        <v/>
      </c>
      <c r="C754" s="21" t="str">
        <f>'Inventory List'!B754</f>
        <v/>
      </c>
      <c r="D754" s="21" t="str">
        <f>'Inventory List'!M754</f>
        <v/>
      </c>
      <c r="E754" s="21" t="str">
        <f>'Inventory List'!Q754</f>
        <v/>
      </c>
      <c r="F754" s="21" t="str">
        <f>'Inventory List'!V754</f>
        <v/>
      </c>
    </row>
    <row r="755">
      <c r="A755" s="21" t="str">
        <f>'Inventory List'!W755</f>
        <v/>
      </c>
      <c r="B755" s="47" t="str">
        <f>'Inventory List'!A755</f>
        <v/>
      </c>
      <c r="C755" s="21" t="str">
        <f>'Inventory List'!B755</f>
        <v/>
      </c>
      <c r="D755" s="21" t="str">
        <f>'Inventory List'!M755</f>
        <v/>
      </c>
      <c r="E755" s="21" t="str">
        <f>'Inventory List'!Q755</f>
        <v/>
      </c>
      <c r="F755" s="21" t="str">
        <f>'Inventory List'!V755</f>
        <v/>
      </c>
    </row>
    <row r="756">
      <c r="A756" s="21" t="str">
        <f>'Inventory List'!W756</f>
        <v/>
      </c>
      <c r="B756" s="47" t="str">
        <f>'Inventory List'!A756</f>
        <v/>
      </c>
      <c r="C756" s="21" t="str">
        <f>'Inventory List'!B756</f>
        <v/>
      </c>
      <c r="D756" s="21" t="str">
        <f>'Inventory List'!M756</f>
        <v/>
      </c>
      <c r="E756" s="21" t="str">
        <f>'Inventory List'!Q756</f>
        <v/>
      </c>
      <c r="F756" s="21" t="str">
        <f>'Inventory List'!V756</f>
        <v/>
      </c>
    </row>
    <row r="757">
      <c r="A757" s="21" t="str">
        <f>'Inventory List'!W757</f>
        <v/>
      </c>
      <c r="B757" s="47" t="str">
        <f>'Inventory List'!A757</f>
        <v/>
      </c>
      <c r="C757" s="21" t="str">
        <f>'Inventory List'!B757</f>
        <v/>
      </c>
      <c r="D757" s="21" t="str">
        <f>'Inventory List'!M757</f>
        <v/>
      </c>
      <c r="E757" s="21" t="str">
        <f>'Inventory List'!Q757</f>
        <v/>
      </c>
      <c r="F757" s="21" t="str">
        <f>'Inventory List'!V757</f>
        <v/>
      </c>
    </row>
    <row r="758">
      <c r="A758" s="21" t="str">
        <f>'Inventory List'!W758</f>
        <v/>
      </c>
      <c r="B758" s="47" t="str">
        <f>'Inventory List'!A758</f>
        <v/>
      </c>
      <c r="C758" s="21" t="str">
        <f>'Inventory List'!B758</f>
        <v/>
      </c>
      <c r="D758" s="21" t="str">
        <f>'Inventory List'!M758</f>
        <v/>
      </c>
      <c r="E758" s="21" t="str">
        <f>'Inventory List'!Q758</f>
        <v/>
      </c>
      <c r="F758" s="21" t="str">
        <f>'Inventory List'!V758</f>
        <v/>
      </c>
    </row>
    <row r="759">
      <c r="A759" s="21" t="str">
        <f>'Inventory List'!W759</f>
        <v/>
      </c>
      <c r="B759" s="47" t="str">
        <f>'Inventory List'!A759</f>
        <v/>
      </c>
      <c r="C759" s="21" t="str">
        <f>'Inventory List'!B759</f>
        <v/>
      </c>
      <c r="D759" s="21" t="str">
        <f>'Inventory List'!M759</f>
        <v/>
      </c>
      <c r="E759" s="21" t="str">
        <f>'Inventory List'!Q759</f>
        <v/>
      </c>
      <c r="F759" s="21" t="str">
        <f>'Inventory List'!V759</f>
        <v/>
      </c>
    </row>
    <row r="760">
      <c r="A760" s="21" t="str">
        <f>'Inventory List'!W760</f>
        <v/>
      </c>
      <c r="B760" s="47" t="str">
        <f>'Inventory List'!A760</f>
        <v/>
      </c>
      <c r="C760" s="21" t="str">
        <f>'Inventory List'!B760</f>
        <v/>
      </c>
      <c r="D760" s="21" t="str">
        <f>'Inventory List'!M760</f>
        <v/>
      </c>
      <c r="E760" s="21" t="str">
        <f>'Inventory List'!Q760</f>
        <v/>
      </c>
      <c r="F760" s="21" t="str">
        <f>'Inventory List'!V760</f>
        <v/>
      </c>
    </row>
    <row r="761">
      <c r="A761" s="21" t="str">
        <f>'Inventory List'!W761</f>
        <v/>
      </c>
      <c r="B761" s="47" t="str">
        <f>'Inventory List'!A761</f>
        <v/>
      </c>
      <c r="C761" s="21" t="str">
        <f>'Inventory List'!B761</f>
        <v/>
      </c>
      <c r="D761" s="21" t="str">
        <f>'Inventory List'!M761</f>
        <v/>
      </c>
      <c r="E761" s="21" t="str">
        <f>'Inventory List'!Q761</f>
        <v/>
      </c>
      <c r="F761" s="21" t="str">
        <f>'Inventory List'!V761</f>
        <v/>
      </c>
    </row>
    <row r="762">
      <c r="A762" s="21" t="str">
        <f>'Inventory List'!W762</f>
        <v/>
      </c>
      <c r="B762" s="47" t="str">
        <f>'Inventory List'!A762</f>
        <v/>
      </c>
      <c r="C762" s="21" t="str">
        <f>'Inventory List'!B762</f>
        <v/>
      </c>
      <c r="D762" s="21" t="str">
        <f>'Inventory List'!M762</f>
        <v/>
      </c>
      <c r="E762" s="21" t="str">
        <f>'Inventory List'!Q762</f>
        <v/>
      </c>
      <c r="F762" s="21" t="str">
        <f>'Inventory List'!V762</f>
        <v/>
      </c>
    </row>
    <row r="763">
      <c r="A763" s="21" t="str">
        <f>'Inventory List'!W763</f>
        <v/>
      </c>
      <c r="B763" s="47" t="str">
        <f>'Inventory List'!A763</f>
        <v/>
      </c>
      <c r="C763" s="21" t="str">
        <f>'Inventory List'!B763</f>
        <v/>
      </c>
      <c r="D763" s="21" t="str">
        <f>'Inventory List'!M763</f>
        <v/>
      </c>
      <c r="E763" s="21" t="str">
        <f>'Inventory List'!Q763</f>
        <v/>
      </c>
      <c r="F763" s="21" t="str">
        <f>'Inventory List'!V763</f>
        <v/>
      </c>
    </row>
    <row r="764">
      <c r="A764" s="21" t="str">
        <f>'Inventory List'!W764</f>
        <v/>
      </c>
      <c r="B764" s="47" t="str">
        <f>'Inventory List'!A764</f>
        <v/>
      </c>
      <c r="C764" s="21" t="str">
        <f>'Inventory List'!B764</f>
        <v/>
      </c>
      <c r="D764" s="21" t="str">
        <f>'Inventory List'!M764</f>
        <v/>
      </c>
      <c r="E764" s="21" t="str">
        <f>'Inventory List'!Q764</f>
        <v/>
      </c>
      <c r="F764" s="21" t="str">
        <f>'Inventory List'!V764</f>
        <v/>
      </c>
    </row>
    <row r="765">
      <c r="A765" s="21" t="str">
        <f>'Inventory List'!W765</f>
        <v/>
      </c>
      <c r="B765" s="47" t="str">
        <f>'Inventory List'!A765</f>
        <v/>
      </c>
      <c r="C765" s="21" t="str">
        <f>'Inventory List'!B765</f>
        <v/>
      </c>
      <c r="D765" s="21" t="str">
        <f>'Inventory List'!M765</f>
        <v/>
      </c>
      <c r="E765" s="21" t="str">
        <f>'Inventory List'!Q765</f>
        <v/>
      </c>
      <c r="F765" s="21" t="str">
        <f>'Inventory List'!V765</f>
        <v/>
      </c>
    </row>
    <row r="766">
      <c r="A766" s="21" t="str">
        <f>'Inventory List'!W766</f>
        <v/>
      </c>
      <c r="B766" s="47" t="str">
        <f>'Inventory List'!A766</f>
        <v/>
      </c>
      <c r="C766" s="21" t="str">
        <f>'Inventory List'!B766</f>
        <v/>
      </c>
      <c r="D766" s="21" t="str">
        <f>'Inventory List'!M766</f>
        <v/>
      </c>
      <c r="E766" s="21" t="str">
        <f>'Inventory List'!Q766</f>
        <v/>
      </c>
      <c r="F766" s="21" t="str">
        <f>'Inventory List'!V766</f>
        <v/>
      </c>
    </row>
    <row r="767">
      <c r="A767" s="21" t="str">
        <f>'Inventory List'!W767</f>
        <v/>
      </c>
      <c r="B767" s="47" t="str">
        <f>'Inventory List'!A767</f>
        <v/>
      </c>
      <c r="C767" s="21" t="str">
        <f>'Inventory List'!B767</f>
        <v/>
      </c>
      <c r="D767" s="21" t="str">
        <f>'Inventory List'!M767</f>
        <v/>
      </c>
      <c r="E767" s="21" t="str">
        <f>'Inventory List'!Q767</f>
        <v/>
      </c>
      <c r="F767" s="21" t="str">
        <f>'Inventory List'!V767</f>
        <v/>
      </c>
    </row>
    <row r="768">
      <c r="A768" s="21" t="str">
        <f>'Inventory List'!W768</f>
        <v/>
      </c>
      <c r="B768" s="47" t="str">
        <f>'Inventory List'!A768</f>
        <v/>
      </c>
      <c r="C768" s="21" t="str">
        <f>'Inventory List'!B768</f>
        <v/>
      </c>
      <c r="D768" s="21" t="str">
        <f>'Inventory List'!M768</f>
        <v/>
      </c>
      <c r="E768" s="21" t="str">
        <f>'Inventory List'!Q768</f>
        <v/>
      </c>
      <c r="F768" s="21" t="str">
        <f>'Inventory List'!V768</f>
        <v/>
      </c>
    </row>
    <row r="769">
      <c r="A769" s="21" t="str">
        <f>'Inventory List'!W769</f>
        <v/>
      </c>
      <c r="B769" s="47" t="str">
        <f>'Inventory List'!A769</f>
        <v/>
      </c>
      <c r="C769" s="21" t="str">
        <f>'Inventory List'!B769</f>
        <v/>
      </c>
      <c r="D769" s="21" t="str">
        <f>'Inventory List'!M769</f>
        <v/>
      </c>
      <c r="E769" s="21" t="str">
        <f>'Inventory List'!Q769</f>
        <v/>
      </c>
      <c r="F769" s="21" t="str">
        <f>'Inventory List'!V769</f>
        <v/>
      </c>
    </row>
    <row r="770">
      <c r="A770" s="21" t="str">
        <f>'Inventory List'!W770</f>
        <v/>
      </c>
      <c r="B770" s="47" t="str">
        <f>'Inventory List'!A770</f>
        <v/>
      </c>
      <c r="C770" s="21" t="str">
        <f>'Inventory List'!B770</f>
        <v/>
      </c>
      <c r="D770" s="21" t="str">
        <f>'Inventory List'!M770</f>
        <v/>
      </c>
      <c r="E770" s="21" t="str">
        <f>'Inventory List'!Q770</f>
        <v/>
      </c>
      <c r="F770" s="21" t="str">
        <f>'Inventory List'!V770</f>
        <v/>
      </c>
    </row>
    <row r="771">
      <c r="A771" s="21" t="str">
        <f>'Inventory List'!W771</f>
        <v/>
      </c>
      <c r="B771" s="47" t="str">
        <f>'Inventory List'!A771</f>
        <v/>
      </c>
      <c r="C771" s="21" t="str">
        <f>'Inventory List'!B771</f>
        <v/>
      </c>
      <c r="D771" s="21" t="str">
        <f>'Inventory List'!M771</f>
        <v/>
      </c>
      <c r="E771" s="21" t="str">
        <f>'Inventory List'!Q771</f>
        <v/>
      </c>
      <c r="F771" s="21" t="str">
        <f>'Inventory List'!V771</f>
        <v/>
      </c>
    </row>
    <row r="772">
      <c r="A772" s="21" t="str">
        <f>'Inventory List'!W772</f>
        <v/>
      </c>
      <c r="B772" s="47" t="str">
        <f>'Inventory List'!A772</f>
        <v/>
      </c>
      <c r="C772" s="21" t="str">
        <f>'Inventory List'!B772</f>
        <v/>
      </c>
      <c r="D772" s="21" t="str">
        <f>'Inventory List'!M772</f>
        <v/>
      </c>
      <c r="E772" s="21" t="str">
        <f>'Inventory List'!Q772</f>
        <v/>
      </c>
      <c r="F772" s="21" t="str">
        <f>'Inventory List'!V772</f>
        <v/>
      </c>
    </row>
    <row r="773">
      <c r="A773" s="21" t="str">
        <f>'Inventory List'!W773</f>
        <v/>
      </c>
      <c r="B773" s="47" t="str">
        <f>'Inventory List'!A773</f>
        <v/>
      </c>
      <c r="C773" s="21" t="str">
        <f>'Inventory List'!B773</f>
        <v/>
      </c>
      <c r="D773" s="21" t="str">
        <f>'Inventory List'!M773</f>
        <v/>
      </c>
      <c r="E773" s="21" t="str">
        <f>'Inventory List'!Q773</f>
        <v/>
      </c>
      <c r="F773" s="21" t="str">
        <f>'Inventory List'!V773</f>
        <v/>
      </c>
    </row>
    <row r="774">
      <c r="A774" s="21" t="str">
        <f>'Inventory List'!W774</f>
        <v/>
      </c>
      <c r="B774" s="47" t="str">
        <f>'Inventory List'!A774</f>
        <v/>
      </c>
      <c r="C774" s="21" t="str">
        <f>'Inventory List'!B774</f>
        <v/>
      </c>
      <c r="D774" s="21" t="str">
        <f>'Inventory List'!M774</f>
        <v/>
      </c>
      <c r="E774" s="21" t="str">
        <f>'Inventory List'!Q774</f>
        <v/>
      </c>
      <c r="F774" s="21" t="str">
        <f>'Inventory List'!V774</f>
        <v/>
      </c>
    </row>
    <row r="775">
      <c r="A775" s="21" t="str">
        <f>'Inventory List'!W775</f>
        <v/>
      </c>
      <c r="B775" s="47" t="str">
        <f>'Inventory List'!A775</f>
        <v/>
      </c>
      <c r="C775" s="21" t="str">
        <f>'Inventory List'!B775</f>
        <v/>
      </c>
      <c r="D775" s="21" t="str">
        <f>'Inventory List'!M775</f>
        <v/>
      </c>
      <c r="E775" s="21" t="str">
        <f>'Inventory List'!Q775</f>
        <v/>
      </c>
      <c r="F775" s="21" t="str">
        <f>'Inventory List'!V775</f>
        <v/>
      </c>
    </row>
    <row r="776">
      <c r="A776" s="21" t="str">
        <f>'Inventory List'!W776</f>
        <v/>
      </c>
      <c r="B776" s="47" t="str">
        <f>'Inventory List'!A776</f>
        <v/>
      </c>
      <c r="C776" s="21" t="str">
        <f>'Inventory List'!B776</f>
        <v/>
      </c>
      <c r="D776" s="21" t="str">
        <f>'Inventory List'!M776</f>
        <v/>
      </c>
      <c r="E776" s="21" t="str">
        <f>'Inventory List'!Q776</f>
        <v/>
      </c>
      <c r="F776" s="21" t="str">
        <f>'Inventory List'!V776</f>
        <v/>
      </c>
    </row>
    <row r="777">
      <c r="A777" s="21" t="str">
        <f>'Inventory List'!W777</f>
        <v/>
      </c>
      <c r="B777" s="47" t="str">
        <f>'Inventory List'!A777</f>
        <v/>
      </c>
      <c r="C777" s="21" t="str">
        <f>'Inventory List'!B777</f>
        <v/>
      </c>
      <c r="D777" s="21" t="str">
        <f>'Inventory List'!M777</f>
        <v/>
      </c>
      <c r="E777" s="21" t="str">
        <f>'Inventory List'!Q777</f>
        <v/>
      </c>
      <c r="F777" s="21" t="str">
        <f>'Inventory List'!V777</f>
        <v/>
      </c>
    </row>
    <row r="778">
      <c r="A778" s="21" t="str">
        <f>'Inventory List'!W778</f>
        <v/>
      </c>
      <c r="B778" s="47" t="str">
        <f>'Inventory List'!A778</f>
        <v/>
      </c>
      <c r="C778" s="21" t="str">
        <f>'Inventory List'!B778</f>
        <v/>
      </c>
      <c r="D778" s="21" t="str">
        <f>'Inventory List'!M778</f>
        <v/>
      </c>
      <c r="E778" s="21" t="str">
        <f>'Inventory List'!Q778</f>
        <v/>
      </c>
      <c r="F778" s="21" t="str">
        <f>'Inventory List'!V778</f>
        <v/>
      </c>
    </row>
    <row r="779">
      <c r="A779" s="21" t="str">
        <f>'Inventory List'!W779</f>
        <v/>
      </c>
      <c r="B779" s="47" t="str">
        <f>'Inventory List'!A779</f>
        <v/>
      </c>
      <c r="C779" s="21" t="str">
        <f>'Inventory List'!B779</f>
        <v/>
      </c>
      <c r="D779" s="21" t="str">
        <f>'Inventory List'!M779</f>
        <v/>
      </c>
      <c r="E779" s="21" t="str">
        <f>'Inventory List'!Q779</f>
        <v/>
      </c>
      <c r="F779" s="21" t="str">
        <f>'Inventory List'!V779</f>
        <v/>
      </c>
    </row>
    <row r="780">
      <c r="A780" s="21" t="str">
        <f>'Inventory List'!W780</f>
        <v/>
      </c>
      <c r="B780" s="47" t="str">
        <f>'Inventory List'!A780</f>
        <v/>
      </c>
      <c r="C780" s="21" t="str">
        <f>'Inventory List'!B780</f>
        <v/>
      </c>
      <c r="D780" s="21" t="str">
        <f>'Inventory List'!M780</f>
        <v/>
      </c>
      <c r="E780" s="21" t="str">
        <f>'Inventory List'!Q780</f>
        <v/>
      </c>
      <c r="F780" s="21" t="str">
        <f>'Inventory List'!V780</f>
        <v/>
      </c>
    </row>
    <row r="781">
      <c r="A781" s="21" t="str">
        <f>'Inventory List'!W781</f>
        <v/>
      </c>
      <c r="B781" s="47" t="str">
        <f>'Inventory List'!A781</f>
        <v/>
      </c>
      <c r="C781" s="21" t="str">
        <f>'Inventory List'!B781</f>
        <v/>
      </c>
      <c r="D781" s="21" t="str">
        <f>'Inventory List'!M781</f>
        <v/>
      </c>
      <c r="E781" s="21" t="str">
        <f>'Inventory List'!Q781</f>
        <v/>
      </c>
      <c r="F781" s="21" t="str">
        <f>'Inventory List'!V781</f>
        <v/>
      </c>
    </row>
    <row r="782">
      <c r="A782" s="21" t="str">
        <f>'Inventory List'!W782</f>
        <v/>
      </c>
      <c r="B782" s="47" t="str">
        <f>'Inventory List'!A782</f>
        <v/>
      </c>
      <c r="C782" s="21" t="str">
        <f>'Inventory List'!B782</f>
        <v/>
      </c>
      <c r="D782" s="21" t="str">
        <f>'Inventory List'!M782</f>
        <v/>
      </c>
      <c r="E782" s="21" t="str">
        <f>'Inventory List'!Q782</f>
        <v/>
      </c>
      <c r="F782" s="21" t="str">
        <f>'Inventory List'!V782</f>
        <v/>
      </c>
    </row>
    <row r="783">
      <c r="A783" s="21" t="str">
        <f>'Inventory List'!W783</f>
        <v/>
      </c>
      <c r="B783" s="47" t="str">
        <f>'Inventory List'!A783</f>
        <v/>
      </c>
      <c r="C783" s="21" t="str">
        <f>'Inventory List'!B783</f>
        <v/>
      </c>
      <c r="D783" s="21" t="str">
        <f>'Inventory List'!M783</f>
        <v/>
      </c>
      <c r="E783" s="21" t="str">
        <f>'Inventory List'!Q783</f>
        <v/>
      </c>
      <c r="F783" s="21" t="str">
        <f>'Inventory List'!V783</f>
        <v/>
      </c>
    </row>
    <row r="784">
      <c r="A784" s="21" t="str">
        <f>'Inventory List'!W784</f>
        <v/>
      </c>
      <c r="B784" s="47" t="str">
        <f>'Inventory List'!A784</f>
        <v/>
      </c>
      <c r="C784" s="21" t="str">
        <f>'Inventory List'!B784</f>
        <v/>
      </c>
      <c r="D784" s="21" t="str">
        <f>'Inventory List'!M784</f>
        <v/>
      </c>
      <c r="E784" s="21" t="str">
        <f>'Inventory List'!Q784</f>
        <v/>
      </c>
      <c r="F784" s="21" t="str">
        <f>'Inventory List'!V784</f>
        <v/>
      </c>
    </row>
    <row r="785">
      <c r="A785" s="21" t="str">
        <f>'Inventory List'!W785</f>
        <v/>
      </c>
      <c r="B785" s="47" t="str">
        <f>'Inventory List'!A785</f>
        <v/>
      </c>
      <c r="C785" s="21" t="str">
        <f>'Inventory List'!B785</f>
        <v/>
      </c>
      <c r="D785" s="21" t="str">
        <f>'Inventory List'!M785</f>
        <v/>
      </c>
      <c r="E785" s="21" t="str">
        <f>'Inventory List'!Q785</f>
        <v/>
      </c>
      <c r="F785" s="21" t="str">
        <f>'Inventory List'!V785</f>
        <v/>
      </c>
    </row>
    <row r="786">
      <c r="A786" s="21" t="str">
        <f>'Inventory List'!W786</f>
        <v/>
      </c>
      <c r="B786" s="47" t="str">
        <f>'Inventory List'!A786</f>
        <v/>
      </c>
      <c r="C786" s="21" t="str">
        <f>'Inventory List'!B786</f>
        <v/>
      </c>
      <c r="D786" s="21" t="str">
        <f>'Inventory List'!M786</f>
        <v/>
      </c>
      <c r="E786" s="21" t="str">
        <f>'Inventory List'!Q786</f>
        <v/>
      </c>
      <c r="F786" s="21" t="str">
        <f>'Inventory List'!V786</f>
        <v/>
      </c>
    </row>
    <row r="787">
      <c r="A787" s="21" t="str">
        <f>'Inventory List'!W787</f>
        <v/>
      </c>
      <c r="B787" s="47" t="str">
        <f>'Inventory List'!A787</f>
        <v/>
      </c>
      <c r="C787" s="21" t="str">
        <f>'Inventory List'!B787</f>
        <v/>
      </c>
      <c r="D787" s="21" t="str">
        <f>'Inventory List'!M787</f>
        <v/>
      </c>
      <c r="E787" s="21" t="str">
        <f>'Inventory List'!Q787</f>
        <v/>
      </c>
      <c r="F787" s="21" t="str">
        <f>'Inventory List'!V787</f>
        <v/>
      </c>
    </row>
    <row r="788">
      <c r="A788" s="21" t="str">
        <f>'Inventory List'!W788</f>
        <v/>
      </c>
      <c r="B788" s="47" t="str">
        <f>'Inventory List'!A788</f>
        <v/>
      </c>
      <c r="C788" s="21" t="str">
        <f>'Inventory List'!B788</f>
        <v/>
      </c>
      <c r="D788" s="21" t="str">
        <f>'Inventory List'!M788</f>
        <v/>
      </c>
      <c r="E788" s="21" t="str">
        <f>'Inventory List'!Q788</f>
        <v/>
      </c>
      <c r="F788" s="21" t="str">
        <f>'Inventory List'!V788</f>
        <v/>
      </c>
    </row>
    <row r="789">
      <c r="A789" s="21" t="str">
        <f>'Inventory List'!W789</f>
        <v/>
      </c>
      <c r="B789" s="47" t="str">
        <f>'Inventory List'!A789</f>
        <v/>
      </c>
      <c r="C789" s="21" t="str">
        <f>'Inventory List'!B789</f>
        <v/>
      </c>
      <c r="D789" s="21" t="str">
        <f>'Inventory List'!M789</f>
        <v/>
      </c>
      <c r="E789" s="21" t="str">
        <f>'Inventory List'!Q789</f>
        <v/>
      </c>
      <c r="F789" s="21" t="str">
        <f>'Inventory List'!V789</f>
        <v/>
      </c>
    </row>
    <row r="790">
      <c r="A790" s="21" t="str">
        <f>'Inventory List'!W790</f>
        <v/>
      </c>
      <c r="B790" s="47" t="str">
        <f>'Inventory List'!A790</f>
        <v/>
      </c>
      <c r="C790" s="21" t="str">
        <f>'Inventory List'!B790</f>
        <v/>
      </c>
      <c r="D790" s="21" t="str">
        <f>'Inventory List'!M790</f>
        <v/>
      </c>
      <c r="E790" s="21" t="str">
        <f>'Inventory List'!Q790</f>
        <v/>
      </c>
      <c r="F790" s="21" t="str">
        <f>'Inventory List'!V790</f>
        <v/>
      </c>
    </row>
    <row r="791">
      <c r="A791" s="21" t="str">
        <f>'Inventory List'!W791</f>
        <v/>
      </c>
      <c r="B791" s="47" t="str">
        <f>'Inventory List'!A791</f>
        <v/>
      </c>
      <c r="C791" s="21" t="str">
        <f>'Inventory List'!B791</f>
        <v/>
      </c>
      <c r="D791" s="21" t="str">
        <f>'Inventory List'!M791</f>
        <v/>
      </c>
      <c r="E791" s="21" t="str">
        <f>'Inventory List'!Q791</f>
        <v/>
      </c>
      <c r="F791" s="21" t="str">
        <f>'Inventory List'!V791</f>
        <v/>
      </c>
    </row>
    <row r="792">
      <c r="A792" s="21" t="str">
        <f>'Inventory List'!W792</f>
        <v/>
      </c>
      <c r="B792" s="47" t="str">
        <f>'Inventory List'!A792</f>
        <v/>
      </c>
      <c r="C792" s="21" t="str">
        <f>'Inventory List'!B792</f>
        <v/>
      </c>
      <c r="D792" s="21" t="str">
        <f>'Inventory List'!M792</f>
        <v/>
      </c>
      <c r="E792" s="21" t="str">
        <f>'Inventory List'!Q792</f>
        <v/>
      </c>
      <c r="F792" s="21" t="str">
        <f>'Inventory List'!V792</f>
        <v/>
      </c>
    </row>
    <row r="793">
      <c r="A793" s="21" t="str">
        <f>'Inventory List'!W793</f>
        <v/>
      </c>
      <c r="B793" s="47" t="str">
        <f>'Inventory List'!A793</f>
        <v/>
      </c>
      <c r="C793" s="21" t="str">
        <f>'Inventory List'!B793</f>
        <v/>
      </c>
      <c r="D793" s="21" t="str">
        <f>'Inventory List'!M793</f>
        <v/>
      </c>
      <c r="E793" s="21" t="str">
        <f>'Inventory List'!Q793</f>
        <v/>
      </c>
      <c r="F793" s="21" t="str">
        <f>'Inventory List'!V793</f>
        <v/>
      </c>
    </row>
    <row r="794">
      <c r="A794" s="21" t="str">
        <f>'Inventory List'!W794</f>
        <v/>
      </c>
      <c r="B794" s="47" t="str">
        <f>'Inventory List'!A794</f>
        <v/>
      </c>
      <c r="C794" s="21" t="str">
        <f>'Inventory List'!B794</f>
        <v/>
      </c>
      <c r="D794" s="21" t="str">
        <f>'Inventory List'!M794</f>
        <v/>
      </c>
      <c r="E794" s="21" t="str">
        <f>'Inventory List'!Q794</f>
        <v/>
      </c>
      <c r="F794" s="21" t="str">
        <f>'Inventory List'!V794</f>
        <v/>
      </c>
    </row>
    <row r="795">
      <c r="A795" s="21" t="str">
        <f>'Inventory List'!W795</f>
        <v/>
      </c>
      <c r="B795" s="47" t="str">
        <f>'Inventory List'!A795</f>
        <v/>
      </c>
      <c r="C795" s="21" t="str">
        <f>'Inventory List'!B795</f>
        <v/>
      </c>
      <c r="D795" s="21" t="str">
        <f>'Inventory List'!M795</f>
        <v/>
      </c>
      <c r="E795" s="21" t="str">
        <f>'Inventory List'!Q795</f>
        <v/>
      </c>
      <c r="F795" s="21" t="str">
        <f>'Inventory List'!V795</f>
        <v/>
      </c>
    </row>
    <row r="796">
      <c r="A796" s="21" t="str">
        <f>'Inventory List'!W796</f>
        <v/>
      </c>
      <c r="B796" s="47" t="str">
        <f>'Inventory List'!A796</f>
        <v/>
      </c>
      <c r="C796" s="21" t="str">
        <f>'Inventory List'!B796</f>
        <v/>
      </c>
      <c r="D796" s="21" t="str">
        <f>'Inventory List'!M796</f>
        <v/>
      </c>
      <c r="E796" s="21" t="str">
        <f>'Inventory List'!Q796</f>
        <v/>
      </c>
      <c r="F796" s="21" t="str">
        <f>'Inventory List'!V796</f>
        <v/>
      </c>
    </row>
    <row r="797">
      <c r="A797" s="21" t="str">
        <f>'Inventory List'!W797</f>
        <v/>
      </c>
      <c r="B797" s="47" t="str">
        <f>'Inventory List'!A797</f>
        <v/>
      </c>
      <c r="C797" s="21" t="str">
        <f>'Inventory List'!B797</f>
        <v/>
      </c>
      <c r="D797" s="21" t="str">
        <f>'Inventory List'!M797</f>
        <v/>
      </c>
      <c r="E797" s="21" t="str">
        <f>'Inventory List'!Q797</f>
        <v/>
      </c>
      <c r="F797" s="21" t="str">
        <f>'Inventory List'!V797</f>
        <v/>
      </c>
    </row>
    <row r="798">
      <c r="A798" s="21" t="str">
        <f>'Inventory List'!W798</f>
        <v/>
      </c>
      <c r="B798" s="47" t="str">
        <f>'Inventory List'!A798</f>
        <v/>
      </c>
      <c r="C798" s="21" t="str">
        <f>'Inventory List'!B798</f>
        <v/>
      </c>
      <c r="D798" s="21" t="str">
        <f>'Inventory List'!M798</f>
        <v/>
      </c>
      <c r="E798" s="21" t="str">
        <f>'Inventory List'!Q798</f>
        <v/>
      </c>
      <c r="F798" s="21" t="str">
        <f>'Inventory List'!V798</f>
        <v/>
      </c>
    </row>
    <row r="799">
      <c r="A799" s="21" t="str">
        <f>'Inventory List'!W799</f>
        <v/>
      </c>
      <c r="B799" s="47" t="str">
        <f>'Inventory List'!A799</f>
        <v/>
      </c>
      <c r="C799" s="21" t="str">
        <f>'Inventory List'!B799</f>
        <v/>
      </c>
      <c r="D799" s="21" t="str">
        <f>'Inventory List'!M799</f>
        <v/>
      </c>
      <c r="E799" s="21" t="str">
        <f>'Inventory List'!Q799</f>
        <v/>
      </c>
      <c r="F799" s="21" t="str">
        <f>'Inventory List'!V799</f>
        <v/>
      </c>
    </row>
    <row r="800">
      <c r="A800" s="21" t="str">
        <f>'Inventory List'!W800</f>
        <v/>
      </c>
      <c r="B800" s="47" t="str">
        <f>'Inventory List'!A800</f>
        <v/>
      </c>
      <c r="C800" s="21" t="str">
        <f>'Inventory List'!B800</f>
        <v/>
      </c>
      <c r="D800" s="21" t="str">
        <f>'Inventory List'!M800</f>
        <v/>
      </c>
      <c r="E800" s="21" t="str">
        <f>'Inventory List'!Q800</f>
        <v/>
      </c>
      <c r="F800" s="21" t="str">
        <f>'Inventory List'!V800</f>
        <v/>
      </c>
    </row>
    <row r="801">
      <c r="A801" s="21" t="str">
        <f>'Inventory List'!W801</f>
        <v/>
      </c>
      <c r="B801" s="47" t="str">
        <f>'Inventory List'!A801</f>
        <v/>
      </c>
      <c r="C801" s="21" t="str">
        <f>'Inventory List'!B801</f>
        <v/>
      </c>
      <c r="D801" s="21" t="str">
        <f>'Inventory List'!M801</f>
        <v/>
      </c>
      <c r="E801" s="21" t="str">
        <f>'Inventory List'!Q801</f>
        <v/>
      </c>
      <c r="F801" s="21" t="str">
        <f>'Inventory List'!V801</f>
        <v/>
      </c>
    </row>
    <row r="802">
      <c r="A802" s="21" t="str">
        <f>'Inventory List'!W802</f>
        <v/>
      </c>
      <c r="B802" s="47" t="str">
        <f>'Inventory List'!A802</f>
        <v/>
      </c>
      <c r="C802" s="21" t="str">
        <f>'Inventory List'!B802</f>
        <v/>
      </c>
      <c r="D802" s="21" t="str">
        <f>'Inventory List'!M802</f>
        <v/>
      </c>
      <c r="E802" s="21" t="str">
        <f>'Inventory List'!Q802</f>
        <v/>
      </c>
      <c r="F802" s="21" t="str">
        <f>'Inventory List'!V802</f>
        <v/>
      </c>
    </row>
    <row r="803">
      <c r="A803" s="21" t="str">
        <f>'Inventory List'!W803</f>
        <v/>
      </c>
      <c r="B803" s="47" t="str">
        <f>'Inventory List'!A803</f>
        <v/>
      </c>
      <c r="C803" s="21" t="str">
        <f>'Inventory List'!B803</f>
        <v/>
      </c>
      <c r="D803" s="21" t="str">
        <f>'Inventory List'!M803</f>
        <v/>
      </c>
      <c r="E803" s="21" t="str">
        <f>'Inventory List'!Q803</f>
        <v/>
      </c>
      <c r="F803" s="21" t="str">
        <f>'Inventory List'!V803</f>
        <v/>
      </c>
    </row>
    <row r="804">
      <c r="A804" s="21" t="str">
        <f>'Inventory List'!W804</f>
        <v/>
      </c>
      <c r="B804" s="47" t="str">
        <f>'Inventory List'!A804</f>
        <v/>
      </c>
      <c r="C804" s="21" t="str">
        <f>'Inventory List'!B804</f>
        <v/>
      </c>
      <c r="D804" s="21" t="str">
        <f>'Inventory List'!M804</f>
        <v/>
      </c>
      <c r="E804" s="21" t="str">
        <f>'Inventory List'!Q804</f>
        <v/>
      </c>
      <c r="F804" s="21" t="str">
        <f>'Inventory List'!V804</f>
        <v/>
      </c>
    </row>
    <row r="805">
      <c r="A805" s="21" t="str">
        <f>'Inventory List'!W805</f>
        <v/>
      </c>
      <c r="B805" s="47" t="str">
        <f>'Inventory List'!A805</f>
        <v/>
      </c>
      <c r="C805" s="21" t="str">
        <f>'Inventory List'!B805</f>
        <v/>
      </c>
      <c r="D805" s="21" t="str">
        <f>'Inventory List'!M805</f>
        <v/>
      </c>
      <c r="E805" s="21" t="str">
        <f>'Inventory List'!Q805</f>
        <v/>
      </c>
      <c r="F805" s="21" t="str">
        <f>'Inventory List'!V805</f>
        <v/>
      </c>
    </row>
    <row r="806">
      <c r="A806" s="21" t="str">
        <f>'Inventory List'!W806</f>
        <v/>
      </c>
      <c r="B806" s="47" t="str">
        <f>'Inventory List'!A806</f>
        <v/>
      </c>
      <c r="C806" s="21" t="str">
        <f>'Inventory List'!B806</f>
        <v/>
      </c>
      <c r="D806" s="21" t="str">
        <f>'Inventory List'!M806</f>
        <v/>
      </c>
      <c r="E806" s="21" t="str">
        <f>'Inventory List'!Q806</f>
        <v/>
      </c>
      <c r="F806" s="21" t="str">
        <f>'Inventory List'!V806</f>
        <v/>
      </c>
    </row>
    <row r="807">
      <c r="A807" s="21" t="str">
        <f>'Inventory List'!W807</f>
        <v/>
      </c>
      <c r="B807" s="47" t="str">
        <f>'Inventory List'!A807</f>
        <v/>
      </c>
      <c r="C807" s="21" t="str">
        <f>'Inventory List'!B807</f>
        <v/>
      </c>
      <c r="D807" s="21" t="str">
        <f>'Inventory List'!M807</f>
        <v/>
      </c>
      <c r="E807" s="21" t="str">
        <f>'Inventory List'!Q807</f>
        <v/>
      </c>
      <c r="F807" s="21" t="str">
        <f>'Inventory List'!V807</f>
        <v/>
      </c>
    </row>
    <row r="808">
      <c r="A808" s="21" t="str">
        <f>'Inventory List'!W808</f>
        <v/>
      </c>
      <c r="B808" s="47" t="str">
        <f>'Inventory List'!A808</f>
        <v/>
      </c>
      <c r="C808" s="21" t="str">
        <f>'Inventory List'!B808</f>
        <v/>
      </c>
      <c r="D808" s="21" t="str">
        <f>'Inventory List'!M808</f>
        <v/>
      </c>
      <c r="E808" s="21" t="str">
        <f>'Inventory List'!Q808</f>
        <v/>
      </c>
      <c r="F808" s="21" t="str">
        <f>'Inventory List'!V808</f>
        <v/>
      </c>
    </row>
    <row r="809">
      <c r="A809" s="21" t="str">
        <f>'Inventory List'!W809</f>
        <v/>
      </c>
      <c r="B809" s="47" t="str">
        <f>'Inventory List'!A809</f>
        <v/>
      </c>
      <c r="C809" s="21" t="str">
        <f>'Inventory List'!B809</f>
        <v/>
      </c>
      <c r="D809" s="21" t="str">
        <f>'Inventory List'!M809</f>
        <v/>
      </c>
      <c r="E809" s="21" t="str">
        <f>'Inventory List'!Q809</f>
        <v/>
      </c>
      <c r="F809" s="21" t="str">
        <f>'Inventory List'!V809</f>
        <v/>
      </c>
    </row>
    <row r="810">
      <c r="A810" s="21" t="str">
        <f>'Inventory List'!W810</f>
        <v/>
      </c>
      <c r="B810" s="47" t="str">
        <f>'Inventory List'!A810</f>
        <v/>
      </c>
      <c r="C810" s="21" t="str">
        <f>'Inventory List'!B810</f>
        <v/>
      </c>
      <c r="D810" s="21" t="str">
        <f>'Inventory List'!M810</f>
        <v/>
      </c>
      <c r="E810" s="21" t="str">
        <f>'Inventory List'!Q810</f>
        <v/>
      </c>
      <c r="F810" s="21" t="str">
        <f>'Inventory List'!V810</f>
        <v/>
      </c>
    </row>
    <row r="811">
      <c r="A811" s="21" t="str">
        <f>'Inventory List'!W811</f>
        <v/>
      </c>
      <c r="B811" s="47" t="str">
        <f>'Inventory List'!A811</f>
        <v/>
      </c>
      <c r="C811" s="21" t="str">
        <f>'Inventory List'!B811</f>
        <v/>
      </c>
      <c r="D811" s="21" t="str">
        <f>'Inventory List'!M811</f>
        <v/>
      </c>
      <c r="E811" s="21" t="str">
        <f>'Inventory List'!Q811</f>
        <v/>
      </c>
      <c r="F811" s="21" t="str">
        <f>'Inventory List'!V811</f>
        <v/>
      </c>
    </row>
    <row r="812">
      <c r="A812" s="21" t="str">
        <f>'Inventory List'!W812</f>
        <v/>
      </c>
      <c r="B812" s="47" t="str">
        <f>'Inventory List'!A812</f>
        <v/>
      </c>
      <c r="C812" s="21" t="str">
        <f>'Inventory List'!B812</f>
        <v/>
      </c>
      <c r="D812" s="21" t="str">
        <f>'Inventory List'!M812</f>
        <v/>
      </c>
      <c r="E812" s="21" t="str">
        <f>'Inventory List'!Q812</f>
        <v/>
      </c>
      <c r="F812" s="21" t="str">
        <f>'Inventory List'!V812</f>
        <v/>
      </c>
    </row>
    <row r="813">
      <c r="A813" s="21" t="str">
        <f>'Inventory List'!W813</f>
        <v/>
      </c>
      <c r="B813" s="47" t="str">
        <f>'Inventory List'!A813</f>
        <v/>
      </c>
      <c r="C813" s="21" t="str">
        <f>'Inventory List'!B813</f>
        <v/>
      </c>
      <c r="D813" s="21" t="str">
        <f>'Inventory List'!M813</f>
        <v/>
      </c>
      <c r="E813" s="21" t="str">
        <f>'Inventory List'!Q813</f>
        <v/>
      </c>
      <c r="F813" s="21" t="str">
        <f>'Inventory List'!V813</f>
        <v/>
      </c>
    </row>
    <row r="814">
      <c r="A814" s="21" t="str">
        <f>'Inventory List'!W814</f>
        <v/>
      </c>
      <c r="B814" s="47" t="str">
        <f>'Inventory List'!A814</f>
        <v/>
      </c>
      <c r="C814" s="21" t="str">
        <f>'Inventory List'!B814</f>
        <v/>
      </c>
      <c r="D814" s="21" t="str">
        <f>'Inventory List'!M814</f>
        <v/>
      </c>
      <c r="E814" s="21" t="str">
        <f>'Inventory List'!Q814</f>
        <v/>
      </c>
      <c r="F814" s="21" t="str">
        <f>'Inventory List'!V814</f>
        <v/>
      </c>
    </row>
    <row r="815">
      <c r="A815" s="21" t="str">
        <f>'Inventory List'!W815</f>
        <v/>
      </c>
      <c r="B815" s="47" t="str">
        <f>'Inventory List'!A815</f>
        <v/>
      </c>
      <c r="C815" s="21" t="str">
        <f>'Inventory List'!B815</f>
        <v/>
      </c>
      <c r="D815" s="21" t="str">
        <f>'Inventory List'!M815</f>
        <v/>
      </c>
      <c r="E815" s="21" t="str">
        <f>'Inventory List'!Q815</f>
        <v/>
      </c>
      <c r="F815" s="21" t="str">
        <f>'Inventory List'!V815</f>
        <v/>
      </c>
    </row>
    <row r="816">
      <c r="A816" s="21" t="str">
        <f>'Inventory List'!W816</f>
        <v/>
      </c>
      <c r="B816" s="47" t="str">
        <f>'Inventory List'!A816</f>
        <v/>
      </c>
      <c r="C816" s="21" t="str">
        <f>'Inventory List'!B816</f>
        <v/>
      </c>
      <c r="D816" s="21" t="str">
        <f>'Inventory List'!M816</f>
        <v/>
      </c>
      <c r="E816" s="21" t="str">
        <f>'Inventory List'!Q816</f>
        <v/>
      </c>
      <c r="F816" s="21" t="str">
        <f>'Inventory List'!V816</f>
        <v/>
      </c>
    </row>
    <row r="817">
      <c r="A817" s="21" t="str">
        <f>'Inventory List'!W817</f>
        <v/>
      </c>
      <c r="B817" s="47" t="str">
        <f>'Inventory List'!A817</f>
        <v/>
      </c>
      <c r="C817" s="21" t="str">
        <f>'Inventory List'!B817</f>
        <v/>
      </c>
      <c r="D817" s="21" t="str">
        <f>'Inventory List'!M817</f>
        <v/>
      </c>
      <c r="E817" s="21" t="str">
        <f>'Inventory List'!Q817</f>
        <v/>
      </c>
      <c r="F817" s="21" t="str">
        <f>'Inventory List'!V817</f>
        <v/>
      </c>
    </row>
    <row r="818">
      <c r="A818" s="21" t="str">
        <f>'Inventory List'!W818</f>
        <v/>
      </c>
      <c r="B818" s="47" t="str">
        <f>'Inventory List'!A818</f>
        <v/>
      </c>
      <c r="C818" s="21" t="str">
        <f>'Inventory List'!B818</f>
        <v/>
      </c>
      <c r="D818" s="21" t="str">
        <f>'Inventory List'!M818</f>
        <v/>
      </c>
      <c r="E818" s="21" t="str">
        <f>'Inventory List'!Q818</f>
        <v/>
      </c>
      <c r="F818" s="21" t="str">
        <f>'Inventory List'!V818</f>
        <v/>
      </c>
    </row>
    <row r="819">
      <c r="A819" s="21" t="str">
        <f>'Inventory List'!W819</f>
        <v/>
      </c>
      <c r="B819" s="47" t="str">
        <f>'Inventory List'!A819</f>
        <v/>
      </c>
      <c r="C819" s="21" t="str">
        <f>'Inventory List'!B819</f>
        <v/>
      </c>
      <c r="D819" s="21" t="str">
        <f>'Inventory List'!M819</f>
        <v/>
      </c>
      <c r="E819" s="21" t="str">
        <f>'Inventory List'!Q819</f>
        <v/>
      </c>
      <c r="F819" s="21" t="str">
        <f>'Inventory List'!V819</f>
        <v/>
      </c>
    </row>
    <row r="820">
      <c r="A820" s="21" t="str">
        <f>'Inventory List'!W820</f>
        <v/>
      </c>
      <c r="B820" s="47" t="str">
        <f>'Inventory List'!A820</f>
        <v/>
      </c>
      <c r="C820" s="21" t="str">
        <f>'Inventory List'!B820</f>
        <v/>
      </c>
      <c r="D820" s="21" t="str">
        <f>'Inventory List'!M820</f>
        <v/>
      </c>
      <c r="E820" s="21" t="str">
        <f>'Inventory List'!Q820</f>
        <v/>
      </c>
      <c r="F820" s="21" t="str">
        <f>'Inventory List'!V820</f>
        <v/>
      </c>
    </row>
    <row r="821">
      <c r="A821" s="21" t="str">
        <f>'Inventory List'!W821</f>
        <v/>
      </c>
      <c r="B821" s="47" t="str">
        <f>'Inventory List'!A821</f>
        <v/>
      </c>
      <c r="C821" s="21" t="str">
        <f>'Inventory List'!B821</f>
        <v/>
      </c>
      <c r="D821" s="21" t="str">
        <f>'Inventory List'!M821</f>
        <v/>
      </c>
      <c r="E821" s="21" t="str">
        <f>'Inventory List'!Q821</f>
        <v/>
      </c>
      <c r="F821" s="21" t="str">
        <f>'Inventory List'!V821</f>
        <v/>
      </c>
    </row>
    <row r="822">
      <c r="A822" s="21" t="str">
        <f>'Inventory List'!W822</f>
        <v/>
      </c>
      <c r="B822" s="47" t="str">
        <f>'Inventory List'!A822</f>
        <v/>
      </c>
      <c r="C822" s="21" t="str">
        <f>'Inventory List'!B822</f>
        <v/>
      </c>
      <c r="D822" s="21" t="str">
        <f>'Inventory List'!M822</f>
        <v/>
      </c>
      <c r="E822" s="21" t="str">
        <f>'Inventory List'!Q822</f>
        <v/>
      </c>
      <c r="F822" s="21" t="str">
        <f>'Inventory List'!V822</f>
        <v/>
      </c>
    </row>
    <row r="823">
      <c r="A823" s="21" t="str">
        <f>'Inventory List'!W823</f>
        <v/>
      </c>
      <c r="B823" s="47" t="str">
        <f>'Inventory List'!A823</f>
        <v/>
      </c>
      <c r="C823" s="21" t="str">
        <f>'Inventory List'!B823</f>
        <v/>
      </c>
      <c r="D823" s="21" t="str">
        <f>'Inventory List'!M823</f>
        <v/>
      </c>
      <c r="E823" s="21" t="str">
        <f>'Inventory List'!Q823</f>
        <v/>
      </c>
      <c r="F823" s="21" t="str">
        <f>'Inventory List'!V823</f>
        <v/>
      </c>
    </row>
    <row r="824">
      <c r="A824" s="21" t="str">
        <f>'Inventory List'!W824</f>
        <v/>
      </c>
      <c r="B824" s="47" t="str">
        <f>'Inventory List'!A824</f>
        <v/>
      </c>
      <c r="C824" s="21" t="str">
        <f>'Inventory List'!B824</f>
        <v/>
      </c>
      <c r="D824" s="21" t="str">
        <f>'Inventory List'!M824</f>
        <v/>
      </c>
      <c r="E824" s="21" t="str">
        <f>'Inventory List'!Q824</f>
        <v/>
      </c>
      <c r="F824" s="21" t="str">
        <f>'Inventory List'!V824</f>
        <v/>
      </c>
    </row>
    <row r="825">
      <c r="A825" s="21" t="str">
        <f>'Inventory List'!W825</f>
        <v/>
      </c>
      <c r="B825" s="47" t="str">
        <f>'Inventory List'!A825</f>
        <v/>
      </c>
      <c r="C825" s="21" t="str">
        <f>'Inventory List'!B825</f>
        <v/>
      </c>
      <c r="D825" s="21" t="str">
        <f>'Inventory List'!M825</f>
        <v/>
      </c>
      <c r="E825" s="21" t="str">
        <f>'Inventory List'!Q825</f>
        <v/>
      </c>
      <c r="F825" s="21" t="str">
        <f>'Inventory List'!V825</f>
        <v/>
      </c>
    </row>
    <row r="826">
      <c r="A826" s="21" t="str">
        <f>'Inventory List'!W826</f>
        <v/>
      </c>
      <c r="B826" s="47" t="str">
        <f>'Inventory List'!A826</f>
        <v/>
      </c>
      <c r="C826" s="21" t="str">
        <f>'Inventory List'!B826</f>
        <v/>
      </c>
      <c r="D826" s="21" t="str">
        <f>'Inventory List'!M826</f>
        <v/>
      </c>
      <c r="E826" s="21" t="str">
        <f>'Inventory List'!Q826</f>
        <v/>
      </c>
      <c r="F826" s="21" t="str">
        <f>'Inventory List'!V826</f>
        <v/>
      </c>
    </row>
    <row r="827">
      <c r="A827" s="21" t="str">
        <f>'Inventory List'!W827</f>
        <v/>
      </c>
      <c r="B827" s="47" t="str">
        <f>'Inventory List'!A827</f>
        <v/>
      </c>
      <c r="C827" s="21" t="str">
        <f>'Inventory List'!B827</f>
        <v/>
      </c>
      <c r="D827" s="21" t="str">
        <f>'Inventory List'!M827</f>
        <v/>
      </c>
      <c r="E827" s="21" t="str">
        <f>'Inventory List'!Q827</f>
        <v/>
      </c>
      <c r="F827" s="21" t="str">
        <f>'Inventory List'!V827</f>
        <v/>
      </c>
    </row>
    <row r="828">
      <c r="A828" s="21" t="str">
        <f>'Inventory List'!W828</f>
        <v/>
      </c>
      <c r="B828" s="47" t="str">
        <f>'Inventory List'!A828</f>
        <v/>
      </c>
      <c r="C828" s="21" t="str">
        <f>'Inventory List'!B828</f>
        <v/>
      </c>
      <c r="D828" s="21" t="str">
        <f>'Inventory List'!M828</f>
        <v/>
      </c>
      <c r="E828" s="21" t="str">
        <f>'Inventory List'!Q828</f>
        <v/>
      </c>
      <c r="F828" s="21" t="str">
        <f>'Inventory List'!V828</f>
        <v/>
      </c>
    </row>
    <row r="829">
      <c r="A829" s="21" t="str">
        <f>'Inventory List'!W829</f>
        <v/>
      </c>
      <c r="B829" s="47" t="str">
        <f>'Inventory List'!A829</f>
        <v/>
      </c>
      <c r="C829" s="21" t="str">
        <f>'Inventory List'!B829</f>
        <v/>
      </c>
      <c r="D829" s="21" t="str">
        <f>'Inventory List'!M829</f>
        <v/>
      </c>
      <c r="E829" s="21" t="str">
        <f>'Inventory List'!Q829</f>
        <v/>
      </c>
      <c r="F829" s="21" t="str">
        <f>'Inventory List'!V829</f>
        <v/>
      </c>
    </row>
    <row r="830">
      <c r="A830" s="21" t="str">
        <f>'Inventory List'!W830</f>
        <v/>
      </c>
      <c r="B830" s="47" t="str">
        <f>'Inventory List'!A830</f>
        <v/>
      </c>
      <c r="C830" s="21" t="str">
        <f>'Inventory List'!B830</f>
        <v/>
      </c>
      <c r="D830" s="21" t="str">
        <f>'Inventory List'!M830</f>
        <v/>
      </c>
      <c r="E830" s="21" t="str">
        <f>'Inventory List'!Q830</f>
        <v/>
      </c>
      <c r="F830" s="21" t="str">
        <f>'Inventory List'!V830</f>
        <v/>
      </c>
    </row>
    <row r="831">
      <c r="A831" s="21" t="str">
        <f>'Inventory List'!W831</f>
        <v/>
      </c>
      <c r="B831" s="47" t="str">
        <f>'Inventory List'!A831</f>
        <v/>
      </c>
      <c r="C831" s="21" t="str">
        <f>'Inventory List'!B831</f>
        <v/>
      </c>
      <c r="D831" s="21" t="str">
        <f>'Inventory List'!M831</f>
        <v/>
      </c>
      <c r="E831" s="21" t="str">
        <f>'Inventory List'!Q831</f>
        <v/>
      </c>
      <c r="F831" s="21" t="str">
        <f>'Inventory List'!V831</f>
        <v/>
      </c>
    </row>
    <row r="832">
      <c r="A832" s="21" t="str">
        <f>'Inventory List'!W832</f>
        <v/>
      </c>
      <c r="B832" s="47" t="str">
        <f>'Inventory List'!A832</f>
        <v/>
      </c>
      <c r="C832" s="21" t="str">
        <f>'Inventory List'!B832</f>
        <v/>
      </c>
      <c r="D832" s="21" t="str">
        <f>'Inventory List'!M832</f>
        <v/>
      </c>
      <c r="E832" s="21" t="str">
        <f>'Inventory List'!Q832</f>
        <v/>
      </c>
      <c r="F832" s="21" t="str">
        <f>'Inventory List'!V832</f>
        <v/>
      </c>
    </row>
    <row r="833">
      <c r="A833" s="21" t="str">
        <f>'Inventory List'!W833</f>
        <v/>
      </c>
      <c r="B833" s="47" t="str">
        <f>'Inventory List'!A833</f>
        <v/>
      </c>
      <c r="C833" s="21" t="str">
        <f>'Inventory List'!B833</f>
        <v/>
      </c>
      <c r="D833" s="21" t="str">
        <f>'Inventory List'!M833</f>
        <v/>
      </c>
      <c r="E833" s="21" t="str">
        <f>'Inventory List'!Q833</f>
        <v/>
      </c>
      <c r="F833" s="21" t="str">
        <f>'Inventory List'!V833</f>
        <v/>
      </c>
    </row>
    <row r="834">
      <c r="A834" s="21" t="str">
        <f>'Inventory List'!W834</f>
        <v/>
      </c>
      <c r="B834" s="47" t="str">
        <f>'Inventory List'!A834</f>
        <v/>
      </c>
      <c r="C834" s="21" t="str">
        <f>'Inventory List'!B834</f>
        <v/>
      </c>
      <c r="D834" s="21" t="str">
        <f>'Inventory List'!M834</f>
        <v/>
      </c>
      <c r="E834" s="21" t="str">
        <f>'Inventory List'!Q834</f>
        <v/>
      </c>
      <c r="F834" s="21" t="str">
        <f>'Inventory List'!V834</f>
        <v/>
      </c>
    </row>
    <row r="835">
      <c r="A835" s="21" t="str">
        <f>'Inventory List'!W835</f>
        <v/>
      </c>
      <c r="B835" s="47" t="str">
        <f>'Inventory List'!A835</f>
        <v/>
      </c>
      <c r="C835" s="21" t="str">
        <f>'Inventory List'!B835</f>
        <v/>
      </c>
      <c r="D835" s="21" t="str">
        <f>'Inventory List'!M835</f>
        <v/>
      </c>
      <c r="E835" s="21" t="str">
        <f>'Inventory List'!Q835</f>
        <v/>
      </c>
      <c r="F835" s="21" t="str">
        <f>'Inventory List'!V835</f>
        <v/>
      </c>
    </row>
    <row r="836">
      <c r="A836" s="21" t="str">
        <f>'Inventory List'!W836</f>
        <v/>
      </c>
      <c r="B836" s="47" t="str">
        <f>'Inventory List'!A836</f>
        <v/>
      </c>
      <c r="C836" s="21" t="str">
        <f>'Inventory List'!B836</f>
        <v/>
      </c>
      <c r="D836" s="21" t="str">
        <f>'Inventory List'!M836</f>
        <v/>
      </c>
      <c r="E836" s="21" t="str">
        <f>'Inventory List'!Q836</f>
        <v/>
      </c>
      <c r="F836" s="21" t="str">
        <f>'Inventory List'!V836</f>
        <v/>
      </c>
    </row>
    <row r="837">
      <c r="A837" s="21" t="str">
        <f>'Inventory List'!W837</f>
        <v/>
      </c>
      <c r="B837" s="47" t="str">
        <f>'Inventory List'!A837</f>
        <v/>
      </c>
      <c r="C837" s="21" t="str">
        <f>'Inventory List'!B837</f>
        <v/>
      </c>
      <c r="D837" s="21" t="str">
        <f>'Inventory List'!M837</f>
        <v/>
      </c>
      <c r="E837" s="21" t="str">
        <f>'Inventory List'!Q837</f>
        <v/>
      </c>
      <c r="F837" s="21" t="str">
        <f>'Inventory List'!V837</f>
        <v/>
      </c>
    </row>
    <row r="838">
      <c r="A838" s="21" t="str">
        <f>'Inventory List'!W838</f>
        <v/>
      </c>
      <c r="B838" s="47" t="str">
        <f>'Inventory List'!A838</f>
        <v/>
      </c>
      <c r="C838" s="21" t="str">
        <f>'Inventory List'!B838</f>
        <v/>
      </c>
      <c r="D838" s="21" t="str">
        <f>'Inventory List'!M838</f>
        <v/>
      </c>
      <c r="E838" s="21" t="str">
        <f>'Inventory List'!Q838</f>
        <v/>
      </c>
      <c r="F838" s="21" t="str">
        <f>'Inventory List'!V838</f>
        <v/>
      </c>
    </row>
    <row r="839">
      <c r="A839" s="21" t="str">
        <f>'Inventory List'!W839</f>
        <v/>
      </c>
      <c r="B839" s="47" t="str">
        <f>'Inventory List'!A839</f>
        <v/>
      </c>
      <c r="C839" s="21" t="str">
        <f>'Inventory List'!B839</f>
        <v/>
      </c>
      <c r="D839" s="21" t="str">
        <f>'Inventory List'!M839</f>
        <v/>
      </c>
      <c r="E839" s="21" t="str">
        <f>'Inventory List'!Q839</f>
        <v/>
      </c>
      <c r="F839" s="21" t="str">
        <f>'Inventory List'!V839</f>
        <v/>
      </c>
    </row>
    <row r="840">
      <c r="A840" s="21" t="str">
        <f>'Inventory List'!W840</f>
        <v/>
      </c>
      <c r="B840" s="47" t="str">
        <f>'Inventory List'!A840</f>
        <v/>
      </c>
      <c r="C840" s="21" t="str">
        <f>'Inventory List'!B840</f>
        <v/>
      </c>
      <c r="D840" s="21" t="str">
        <f>'Inventory List'!M840</f>
        <v/>
      </c>
      <c r="E840" s="21" t="str">
        <f>'Inventory List'!Q840</f>
        <v/>
      </c>
      <c r="F840" s="21" t="str">
        <f>'Inventory List'!V840</f>
        <v/>
      </c>
    </row>
    <row r="841">
      <c r="A841" s="21" t="str">
        <f>'Inventory List'!W841</f>
        <v/>
      </c>
      <c r="B841" s="47" t="str">
        <f>'Inventory List'!A841</f>
        <v/>
      </c>
      <c r="C841" s="21" t="str">
        <f>'Inventory List'!B841</f>
        <v/>
      </c>
      <c r="D841" s="21" t="str">
        <f>'Inventory List'!M841</f>
        <v/>
      </c>
      <c r="E841" s="21" t="str">
        <f>'Inventory List'!Q841</f>
        <v/>
      </c>
      <c r="F841" s="21" t="str">
        <f>'Inventory List'!V841</f>
        <v/>
      </c>
    </row>
    <row r="842">
      <c r="A842" s="21" t="str">
        <f>'Inventory List'!W842</f>
        <v/>
      </c>
      <c r="B842" s="47" t="str">
        <f>'Inventory List'!A842</f>
        <v/>
      </c>
      <c r="C842" s="21" t="str">
        <f>'Inventory List'!B842</f>
        <v/>
      </c>
      <c r="D842" s="21" t="str">
        <f>'Inventory List'!M842</f>
        <v/>
      </c>
      <c r="E842" s="21" t="str">
        <f>'Inventory List'!Q842</f>
        <v/>
      </c>
      <c r="F842" s="21" t="str">
        <f>'Inventory List'!V842</f>
        <v/>
      </c>
    </row>
    <row r="843">
      <c r="A843" s="21" t="str">
        <f>'Inventory List'!W843</f>
        <v/>
      </c>
      <c r="B843" s="47" t="str">
        <f>'Inventory List'!A843</f>
        <v/>
      </c>
      <c r="C843" s="21" t="str">
        <f>'Inventory List'!B843</f>
        <v/>
      </c>
      <c r="D843" s="21" t="str">
        <f>'Inventory List'!M843</f>
        <v/>
      </c>
      <c r="E843" s="21" t="str">
        <f>'Inventory List'!Q843</f>
        <v/>
      </c>
      <c r="F843" s="21" t="str">
        <f>'Inventory List'!V843</f>
        <v/>
      </c>
    </row>
    <row r="844">
      <c r="A844" s="21" t="str">
        <f>'Inventory List'!W844</f>
        <v/>
      </c>
      <c r="B844" s="47" t="str">
        <f>'Inventory List'!A844</f>
        <v/>
      </c>
      <c r="C844" s="21" t="str">
        <f>'Inventory List'!B844</f>
        <v/>
      </c>
      <c r="D844" s="21" t="str">
        <f>'Inventory List'!M844</f>
        <v/>
      </c>
      <c r="E844" s="21" t="str">
        <f>'Inventory List'!Q844</f>
        <v/>
      </c>
      <c r="F844" s="21" t="str">
        <f>'Inventory List'!V844</f>
        <v/>
      </c>
    </row>
    <row r="845">
      <c r="A845" s="21" t="str">
        <f>'Inventory List'!W845</f>
        <v/>
      </c>
      <c r="B845" s="47" t="str">
        <f>'Inventory List'!A845</f>
        <v/>
      </c>
      <c r="C845" s="21" t="str">
        <f>'Inventory List'!B845</f>
        <v/>
      </c>
      <c r="D845" s="21" t="str">
        <f>'Inventory List'!M845</f>
        <v/>
      </c>
      <c r="E845" s="21" t="str">
        <f>'Inventory List'!Q845</f>
        <v/>
      </c>
      <c r="F845" s="21" t="str">
        <f>'Inventory List'!V845</f>
        <v/>
      </c>
    </row>
    <row r="846">
      <c r="A846" s="21" t="str">
        <f>'Inventory List'!W846</f>
        <v/>
      </c>
      <c r="B846" s="47" t="str">
        <f>'Inventory List'!A846</f>
        <v/>
      </c>
      <c r="C846" s="21" t="str">
        <f>'Inventory List'!B846</f>
        <v/>
      </c>
      <c r="D846" s="21" t="str">
        <f>'Inventory List'!M846</f>
        <v/>
      </c>
      <c r="E846" s="21" t="str">
        <f>'Inventory List'!Q846</f>
        <v/>
      </c>
      <c r="F846" s="21" t="str">
        <f>'Inventory List'!V846</f>
        <v/>
      </c>
    </row>
    <row r="847">
      <c r="A847" s="21" t="str">
        <f>'Inventory List'!W847</f>
        <v/>
      </c>
      <c r="B847" s="47" t="str">
        <f>'Inventory List'!A847</f>
        <v/>
      </c>
      <c r="C847" s="21" t="str">
        <f>'Inventory List'!B847</f>
        <v/>
      </c>
      <c r="D847" s="21" t="str">
        <f>'Inventory List'!M847</f>
        <v/>
      </c>
      <c r="E847" s="21" t="str">
        <f>'Inventory List'!Q847</f>
        <v/>
      </c>
      <c r="F847" s="21" t="str">
        <f>'Inventory List'!V847</f>
        <v/>
      </c>
    </row>
    <row r="848">
      <c r="A848" s="21" t="str">
        <f>'Inventory List'!W848</f>
        <v/>
      </c>
      <c r="B848" s="47" t="str">
        <f>'Inventory List'!A848</f>
        <v/>
      </c>
      <c r="C848" s="21" t="str">
        <f>'Inventory List'!B848</f>
        <v/>
      </c>
      <c r="D848" s="21" t="str">
        <f>'Inventory List'!M848</f>
        <v/>
      </c>
      <c r="E848" s="21" t="str">
        <f>'Inventory List'!Q848</f>
        <v/>
      </c>
      <c r="F848" s="21" t="str">
        <f>'Inventory List'!V848</f>
        <v/>
      </c>
    </row>
    <row r="849">
      <c r="A849" s="21" t="str">
        <f>'Inventory List'!W849</f>
        <v/>
      </c>
      <c r="B849" s="47" t="str">
        <f>'Inventory List'!A849</f>
        <v/>
      </c>
      <c r="C849" s="21" t="str">
        <f>'Inventory List'!B849</f>
        <v/>
      </c>
      <c r="D849" s="21" t="str">
        <f>'Inventory List'!M849</f>
        <v/>
      </c>
      <c r="E849" s="21" t="str">
        <f>'Inventory List'!Q849</f>
        <v/>
      </c>
      <c r="F849" s="21" t="str">
        <f>'Inventory List'!V849</f>
        <v/>
      </c>
    </row>
    <row r="850">
      <c r="A850" s="21" t="str">
        <f>'Inventory List'!W850</f>
        <v/>
      </c>
      <c r="B850" s="47" t="str">
        <f>'Inventory List'!A850</f>
        <v/>
      </c>
      <c r="C850" s="21" t="str">
        <f>'Inventory List'!B850</f>
        <v/>
      </c>
      <c r="D850" s="21" t="str">
        <f>'Inventory List'!M850</f>
        <v/>
      </c>
      <c r="E850" s="21" t="str">
        <f>'Inventory List'!Q850</f>
        <v/>
      </c>
      <c r="F850" s="21" t="str">
        <f>'Inventory List'!V850</f>
        <v/>
      </c>
    </row>
    <row r="851">
      <c r="A851" s="21" t="str">
        <f>'Inventory List'!W851</f>
        <v/>
      </c>
      <c r="B851" s="47" t="str">
        <f>'Inventory List'!A851</f>
        <v/>
      </c>
      <c r="C851" s="21" t="str">
        <f>'Inventory List'!B851</f>
        <v/>
      </c>
      <c r="D851" s="21" t="str">
        <f>'Inventory List'!M851</f>
        <v/>
      </c>
      <c r="E851" s="21" t="str">
        <f>'Inventory List'!Q851</f>
        <v/>
      </c>
      <c r="F851" s="21" t="str">
        <f>'Inventory List'!V851</f>
        <v/>
      </c>
    </row>
    <row r="852">
      <c r="A852" s="21" t="str">
        <f>'Inventory List'!W852</f>
        <v/>
      </c>
      <c r="B852" s="47" t="str">
        <f>'Inventory List'!A852</f>
        <v/>
      </c>
      <c r="C852" s="21" t="str">
        <f>'Inventory List'!B852</f>
        <v/>
      </c>
      <c r="D852" s="21" t="str">
        <f>'Inventory List'!M852</f>
        <v/>
      </c>
      <c r="E852" s="21" t="str">
        <f>'Inventory List'!Q852</f>
        <v/>
      </c>
      <c r="F852" s="21" t="str">
        <f>'Inventory List'!V852</f>
        <v/>
      </c>
    </row>
    <row r="853">
      <c r="A853" s="21" t="str">
        <f>'Inventory List'!W853</f>
        <v/>
      </c>
      <c r="B853" s="47" t="str">
        <f>'Inventory List'!A853</f>
        <v/>
      </c>
      <c r="C853" s="21" t="str">
        <f>'Inventory List'!B853</f>
        <v/>
      </c>
      <c r="D853" s="21" t="str">
        <f>'Inventory List'!M853</f>
        <v/>
      </c>
      <c r="E853" s="21" t="str">
        <f>'Inventory List'!Q853</f>
        <v/>
      </c>
      <c r="F853" s="21" t="str">
        <f>'Inventory List'!V853</f>
        <v/>
      </c>
    </row>
    <row r="854">
      <c r="A854" s="21" t="str">
        <f>'Inventory List'!W854</f>
        <v/>
      </c>
      <c r="B854" s="47" t="str">
        <f>'Inventory List'!A854</f>
        <v/>
      </c>
      <c r="C854" s="21" t="str">
        <f>'Inventory List'!B854</f>
        <v/>
      </c>
      <c r="D854" s="21" t="str">
        <f>'Inventory List'!M854</f>
        <v/>
      </c>
      <c r="E854" s="21" t="str">
        <f>'Inventory List'!Q854</f>
        <v/>
      </c>
      <c r="F854" s="21" t="str">
        <f>'Inventory List'!V854</f>
        <v/>
      </c>
    </row>
    <row r="855">
      <c r="A855" s="21" t="str">
        <f>'Inventory List'!W855</f>
        <v/>
      </c>
      <c r="B855" s="47" t="str">
        <f>'Inventory List'!A855</f>
        <v/>
      </c>
      <c r="C855" s="21" t="str">
        <f>'Inventory List'!B855</f>
        <v/>
      </c>
      <c r="D855" s="21" t="str">
        <f>'Inventory List'!M855</f>
        <v/>
      </c>
      <c r="E855" s="21" t="str">
        <f>'Inventory List'!Q855</f>
        <v/>
      </c>
      <c r="F855" s="21" t="str">
        <f>'Inventory List'!V855</f>
        <v/>
      </c>
    </row>
    <row r="856">
      <c r="A856" s="21" t="str">
        <f>'Inventory List'!W856</f>
        <v/>
      </c>
      <c r="B856" s="47" t="str">
        <f>'Inventory List'!A856</f>
        <v/>
      </c>
      <c r="C856" s="21" t="str">
        <f>'Inventory List'!B856</f>
        <v/>
      </c>
      <c r="D856" s="21" t="str">
        <f>'Inventory List'!M856</f>
        <v/>
      </c>
      <c r="E856" s="21" t="str">
        <f>'Inventory List'!Q856</f>
        <v/>
      </c>
      <c r="F856" s="21" t="str">
        <f>'Inventory List'!V856</f>
        <v/>
      </c>
    </row>
    <row r="857">
      <c r="A857" s="21" t="str">
        <f>'Inventory List'!W857</f>
        <v/>
      </c>
      <c r="B857" s="47" t="str">
        <f>'Inventory List'!A857</f>
        <v/>
      </c>
      <c r="C857" s="21" t="str">
        <f>'Inventory List'!B857</f>
        <v/>
      </c>
      <c r="D857" s="21" t="str">
        <f>'Inventory List'!M857</f>
        <v/>
      </c>
      <c r="E857" s="21" t="str">
        <f>'Inventory List'!Q857</f>
        <v/>
      </c>
      <c r="F857" s="21" t="str">
        <f>'Inventory List'!V857</f>
        <v/>
      </c>
    </row>
    <row r="858">
      <c r="A858" s="21" t="str">
        <f>'Inventory List'!W858</f>
        <v/>
      </c>
      <c r="B858" s="47" t="str">
        <f>'Inventory List'!A858</f>
        <v/>
      </c>
      <c r="C858" s="21" t="str">
        <f>'Inventory List'!B858</f>
        <v/>
      </c>
      <c r="D858" s="21" t="str">
        <f>'Inventory List'!M858</f>
        <v/>
      </c>
      <c r="E858" s="21" t="str">
        <f>'Inventory List'!Q858</f>
        <v/>
      </c>
      <c r="F858" s="21" t="str">
        <f>'Inventory List'!V858</f>
        <v/>
      </c>
    </row>
    <row r="859">
      <c r="A859" s="21" t="str">
        <f>'Inventory List'!W859</f>
        <v/>
      </c>
      <c r="B859" s="47" t="str">
        <f>'Inventory List'!A859</f>
        <v/>
      </c>
      <c r="C859" s="21" t="str">
        <f>'Inventory List'!B859</f>
        <v/>
      </c>
      <c r="D859" s="21" t="str">
        <f>'Inventory List'!M859</f>
        <v/>
      </c>
      <c r="E859" s="21" t="str">
        <f>'Inventory List'!Q859</f>
        <v/>
      </c>
      <c r="F859" s="21" t="str">
        <f>'Inventory List'!V859</f>
        <v/>
      </c>
    </row>
    <row r="860">
      <c r="A860" s="21" t="str">
        <f>'Inventory List'!W860</f>
        <v/>
      </c>
      <c r="B860" s="47" t="str">
        <f>'Inventory List'!A860</f>
        <v/>
      </c>
      <c r="C860" s="21" t="str">
        <f>'Inventory List'!B860</f>
        <v/>
      </c>
      <c r="D860" s="21" t="str">
        <f>'Inventory List'!M860</f>
        <v/>
      </c>
      <c r="E860" s="21" t="str">
        <f>'Inventory List'!Q860</f>
        <v/>
      </c>
      <c r="F860" s="21" t="str">
        <f>'Inventory List'!V860</f>
        <v/>
      </c>
    </row>
    <row r="861">
      <c r="A861" s="21" t="str">
        <f>'Inventory List'!W861</f>
        <v/>
      </c>
      <c r="B861" s="47" t="str">
        <f>'Inventory List'!A861</f>
        <v/>
      </c>
      <c r="C861" s="21" t="str">
        <f>'Inventory List'!B861</f>
        <v/>
      </c>
      <c r="D861" s="21" t="str">
        <f>'Inventory List'!M861</f>
        <v/>
      </c>
      <c r="E861" s="21" t="str">
        <f>'Inventory List'!Q861</f>
        <v/>
      </c>
      <c r="F861" s="21" t="str">
        <f>'Inventory List'!V861</f>
        <v/>
      </c>
    </row>
    <row r="862">
      <c r="A862" s="21" t="str">
        <f>'Inventory List'!W862</f>
        <v/>
      </c>
      <c r="B862" s="47" t="str">
        <f>'Inventory List'!A862</f>
        <v/>
      </c>
      <c r="C862" s="21" t="str">
        <f>'Inventory List'!B862</f>
        <v/>
      </c>
      <c r="D862" s="21" t="str">
        <f>'Inventory List'!M862</f>
        <v/>
      </c>
      <c r="E862" s="21" t="str">
        <f>'Inventory List'!Q862</f>
        <v/>
      </c>
      <c r="F862" s="21" t="str">
        <f>'Inventory List'!V862</f>
        <v/>
      </c>
    </row>
    <row r="863">
      <c r="A863" s="21" t="str">
        <f>'Inventory List'!W863</f>
        <v/>
      </c>
      <c r="B863" s="47" t="str">
        <f>'Inventory List'!A863</f>
        <v/>
      </c>
      <c r="C863" s="21" t="str">
        <f>'Inventory List'!B863</f>
        <v/>
      </c>
      <c r="D863" s="21" t="str">
        <f>'Inventory List'!M863</f>
        <v/>
      </c>
      <c r="E863" s="21" t="str">
        <f>'Inventory List'!Q863</f>
        <v/>
      </c>
      <c r="F863" s="21" t="str">
        <f>'Inventory List'!V863</f>
        <v/>
      </c>
    </row>
    <row r="864">
      <c r="A864" s="21" t="str">
        <f>'Inventory List'!W864</f>
        <v/>
      </c>
      <c r="B864" s="47" t="str">
        <f>'Inventory List'!A864</f>
        <v/>
      </c>
      <c r="C864" s="21" t="str">
        <f>'Inventory List'!B864</f>
        <v/>
      </c>
      <c r="D864" s="21" t="str">
        <f>'Inventory List'!M864</f>
        <v/>
      </c>
      <c r="E864" s="21" t="str">
        <f>'Inventory List'!Q864</f>
        <v/>
      </c>
      <c r="F864" s="21" t="str">
        <f>'Inventory List'!V864</f>
        <v/>
      </c>
    </row>
    <row r="865">
      <c r="A865" s="21" t="str">
        <f>'Inventory List'!W865</f>
        <v/>
      </c>
      <c r="B865" s="47" t="str">
        <f>'Inventory List'!A865</f>
        <v/>
      </c>
      <c r="C865" s="21" t="str">
        <f>'Inventory List'!B865</f>
        <v/>
      </c>
      <c r="D865" s="21" t="str">
        <f>'Inventory List'!M865</f>
        <v/>
      </c>
      <c r="E865" s="21" t="str">
        <f>'Inventory List'!Q865</f>
        <v/>
      </c>
      <c r="F865" s="21" t="str">
        <f>'Inventory List'!V865</f>
        <v/>
      </c>
    </row>
    <row r="866">
      <c r="A866" s="21" t="str">
        <f>'Inventory List'!W866</f>
        <v/>
      </c>
      <c r="B866" s="47" t="str">
        <f>'Inventory List'!A866</f>
        <v/>
      </c>
      <c r="C866" s="21" t="str">
        <f>'Inventory List'!B866</f>
        <v/>
      </c>
      <c r="D866" s="21" t="str">
        <f>'Inventory List'!M866</f>
        <v/>
      </c>
      <c r="E866" s="21" t="str">
        <f>'Inventory List'!Q866</f>
        <v/>
      </c>
      <c r="F866" s="21" t="str">
        <f>'Inventory List'!V866</f>
        <v/>
      </c>
    </row>
    <row r="867">
      <c r="A867" s="21" t="str">
        <f>'Inventory List'!W867</f>
        <v/>
      </c>
      <c r="B867" s="47" t="str">
        <f>'Inventory List'!A867</f>
        <v/>
      </c>
      <c r="C867" s="21" t="str">
        <f>'Inventory List'!B867</f>
        <v/>
      </c>
      <c r="D867" s="21" t="str">
        <f>'Inventory List'!M867</f>
        <v/>
      </c>
      <c r="E867" s="21" t="str">
        <f>'Inventory List'!Q867</f>
        <v/>
      </c>
      <c r="F867" s="21" t="str">
        <f>'Inventory List'!V867</f>
        <v/>
      </c>
    </row>
    <row r="868">
      <c r="A868" s="21" t="str">
        <f>'Inventory List'!W868</f>
        <v/>
      </c>
      <c r="B868" s="47" t="str">
        <f>'Inventory List'!A868</f>
        <v/>
      </c>
      <c r="C868" s="21" t="str">
        <f>'Inventory List'!B868</f>
        <v/>
      </c>
      <c r="D868" s="21" t="str">
        <f>'Inventory List'!M868</f>
        <v/>
      </c>
      <c r="E868" s="21" t="str">
        <f>'Inventory List'!Q868</f>
        <v/>
      </c>
      <c r="F868" s="21" t="str">
        <f>'Inventory List'!V868</f>
        <v/>
      </c>
    </row>
    <row r="869">
      <c r="A869" s="21" t="str">
        <f>'Inventory List'!W869</f>
        <v/>
      </c>
      <c r="B869" s="47" t="str">
        <f>'Inventory List'!A869</f>
        <v/>
      </c>
      <c r="C869" s="21" t="str">
        <f>'Inventory List'!B869</f>
        <v/>
      </c>
      <c r="D869" s="21" t="str">
        <f>'Inventory List'!M869</f>
        <v/>
      </c>
      <c r="E869" s="21" t="str">
        <f>'Inventory List'!Q869</f>
        <v/>
      </c>
      <c r="F869" s="21" t="str">
        <f>'Inventory List'!V869</f>
        <v/>
      </c>
    </row>
    <row r="870">
      <c r="A870" s="21" t="str">
        <f>'Inventory List'!W870</f>
        <v/>
      </c>
      <c r="B870" s="47" t="str">
        <f>'Inventory List'!A870</f>
        <v/>
      </c>
      <c r="C870" s="21" t="str">
        <f>'Inventory List'!B870</f>
        <v/>
      </c>
      <c r="D870" s="21" t="str">
        <f>'Inventory List'!M870</f>
        <v/>
      </c>
      <c r="E870" s="21" t="str">
        <f>'Inventory List'!Q870</f>
        <v/>
      </c>
      <c r="F870" s="21" t="str">
        <f>'Inventory List'!V870</f>
        <v/>
      </c>
    </row>
    <row r="871">
      <c r="A871" s="21" t="str">
        <f>'Inventory List'!W871</f>
        <v/>
      </c>
      <c r="B871" s="47" t="str">
        <f>'Inventory List'!A871</f>
        <v/>
      </c>
      <c r="C871" s="21" t="str">
        <f>'Inventory List'!B871</f>
        <v/>
      </c>
      <c r="D871" s="21" t="str">
        <f>'Inventory List'!M871</f>
        <v/>
      </c>
      <c r="E871" s="21" t="str">
        <f>'Inventory List'!Q871</f>
        <v/>
      </c>
      <c r="F871" s="21" t="str">
        <f>'Inventory List'!V871</f>
        <v/>
      </c>
    </row>
    <row r="872">
      <c r="A872" s="21" t="str">
        <f>'Inventory List'!W872</f>
        <v/>
      </c>
      <c r="B872" s="47" t="str">
        <f>'Inventory List'!A872</f>
        <v/>
      </c>
      <c r="C872" s="21" t="str">
        <f>'Inventory List'!B872</f>
        <v/>
      </c>
      <c r="D872" s="21" t="str">
        <f>'Inventory List'!M872</f>
        <v/>
      </c>
      <c r="E872" s="21" t="str">
        <f>'Inventory List'!Q872</f>
        <v/>
      </c>
      <c r="F872" s="21" t="str">
        <f>'Inventory List'!V872</f>
        <v/>
      </c>
    </row>
    <row r="873">
      <c r="A873" s="21" t="str">
        <f>'Inventory List'!W873</f>
        <v/>
      </c>
      <c r="B873" s="47" t="str">
        <f>'Inventory List'!A873</f>
        <v/>
      </c>
      <c r="C873" s="21" t="str">
        <f>'Inventory List'!B873</f>
        <v/>
      </c>
      <c r="D873" s="21" t="str">
        <f>'Inventory List'!M873</f>
        <v/>
      </c>
      <c r="E873" s="21" t="str">
        <f>'Inventory List'!Q873</f>
        <v/>
      </c>
      <c r="F873" s="21" t="str">
        <f>'Inventory List'!V873</f>
        <v/>
      </c>
    </row>
    <row r="874">
      <c r="A874" s="21" t="str">
        <f>'Inventory List'!W874</f>
        <v/>
      </c>
      <c r="B874" s="47" t="str">
        <f>'Inventory List'!A874</f>
        <v/>
      </c>
      <c r="C874" s="21" t="str">
        <f>'Inventory List'!B874</f>
        <v/>
      </c>
      <c r="D874" s="21" t="str">
        <f>'Inventory List'!M874</f>
        <v/>
      </c>
      <c r="E874" s="21" t="str">
        <f>'Inventory List'!Q874</f>
        <v/>
      </c>
      <c r="F874" s="21" t="str">
        <f>'Inventory List'!V874</f>
        <v/>
      </c>
    </row>
    <row r="875">
      <c r="A875" s="21" t="str">
        <f>'Inventory List'!W875</f>
        <v/>
      </c>
      <c r="B875" s="47" t="str">
        <f>'Inventory List'!A875</f>
        <v/>
      </c>
      <c r="C875" s="21" t="str">
        <f>'Inventory List'!B875</f>
        <v/>
      </c>
      <c r="D875" s="21" t="str">
        <f>'Inventory List'!M875</f>
        <v/>
      </c>
      <c r="E875" s="21" t="str">
        <f>'Inventory List'!Q875</f>
        <v/>
      </c>
      <c r="F875" s="21" t="str">
        <f>'Inventory List'!V875</f>
        <v/>
      </c>
    </row>
    <row r="876">
      <c r="A876" s="21" t="str">
        <f>'Inventory List'!W876</f>
        <v/>
      </c>
      <c r="B876" s="47" t="str">
        <f>'Inventory List'!A876</f>
        <v/>
      </c>
      <c r="C876" s="21" t="str">
        <f>'Inventory List'!B876</f>
        <v/>
      </c>
      <c r="D876" s="21" t="str">
        <f>'Inventory List'!M876</f>
        <v/>
      </c>
      <c r="E876" s="21" t="str">
        <f>'Inventory List'!Q876</f>
        <v/>
      </c>
      <c r="F876" s="21" t="str">
        <f>'Inventory List'!V876</f>
        <v/>
      </c>
    </row>
    <row r="877">
      <c r="A877" s="21" t="str">
        <f>'Inventory List'!W877</f>
        <v/>
      </c>
      <c r="B877" s="47" t="str">
        <f>'Inventory List'!A877</f>
        <v/>
      </c>
      <c r="C877" s="21" t="str">
        <f>'Inventory List'!B877</f>
        <v/>
      </c>
      <c r="D877" s="21" t="str">
        <f>'Inventory List'!M877</f>
        <v/>
      </c>
      <c r="E877" s="21" t="str">
        <f>'Inventory List'!Q877</f>
        <v/>
      </c>
      <c r="F877" s="21" t="str">
        <f>'Inventory List'!V877</f>
        <v/>
      </c>
    </row>
    <row r="878">
      <c r="A878" s="21" t="str">
        <f>'Inventory List'!W878</f>
        <v/>
      </c>
      <c r="B878" s="47" t="str">
        <f>'Inventory List'!A878</f>
        <v/>
      </c>
      <c r="C878" s="21" t="str">
        <f>'Inventory List'!B878</f>
        <v/>
      </c>
      <c r="D878" s="21" t="str">
        <f>'Inventory List'!M878</f>
        <v/>
      </c>
      <c r="E878" s="21" t="str">
        <f>'Inventory List'!Q878</f>
        <v/>
      </c>
      <c r="F878" s="21" t="str">
        <f>'Inventory List'!V878</f>
        <v/>
      </c>
    </row>
    <row r="879">
      <c r="A879" s="21" t="str">
        <f>'Inventory List'!W879</f>
        <v/>
      </c>
      <c r="B879" s="47" t="str">
        <f>'Inventory List'!A879</f>
        <v/>
      </c>
      <c r="C879" s="21" t="str">
        <f>'Inventory List'!B879</f>
        <v/>
      </c>
      <c r="D879" s="21" t="str">
        <f>'Inventory List'!M879</f>
        <v/>
      </c>
      <c r="E879" s="21" t="str">
        <f>'Inventory List'!Q879</f>
        <v/>
      </c>
      <c r="F879" s="21" t="str">
        <f>'Inventory List'!V879</f>
        <v/>
      </c>
    </row>
    <row r="880">
      <c r="A880" s="21" t="str">
        <f>'Inventory List'!W880</f>
        <v/>
      </c>
      <c r="B880" s="47" t="str">
        <f>'Inventory List'!A880</f>
        <v/>
      </c>
      <c r="C880" s="21" t="str">
        <f>'Inventory List'!B880</f>
        <v/>
      </c>
      <c r="D880" s="21" t="str">
        <f>'Inventory List'!M880</f>
        <v/>
      </c>
      <c r="E880" s="21" t="str">
        <f>'Inventory List'!Q880</f>
        <v/>
      </c>
      <c r="F880" s="21" t="str">
        <f>'Inventory List'!V880</f>
        <v/>
      </c>
    </row>
    <row r="881">
      <c r="A881" s="21" t="str">
        <f>'Inventory List'!W881</f>
        <v/>
      </c>
      <c r="B881" s="47" t="str">
        <f>'Inventory List'!A881</f>
        <v/>
      </c>
      <c r="C881" s="21" t="str">
        <f>'Inventory List'!B881</f>
        <v/>
      </c>
      <c r="D881" s="21" t="str">
        <f>'Inventory List'!M881</f>
        <v/>
      </c>
      <c r="E881" s="21" t="str">
        <f>'Inventory List'!Q881</f>
        <v/>
      </c>
      <c r="F881" s="21" t="str">
        <f>'Inventory List'!V881</f>
        <v/>
      </c>
    </row>
    <row r="882">
      <c r="A882" s="21" t="str">
        <f>'Inventory List'!W882</f>
        <v/>
      </c>
      <c r="B882" s="47" t="str">
        <f>'Inventory List'!A882</f>
        <v/>
      </c>
      <c r="C882" s="21" t="str">
        <f>'Inventory List'!B882</f>
        <v/>
      </c>
      <c r="D882" s="21" t="str">
        <f>'Inventory List'!M882</f>
        <v/>
      </c>
      <c r="E882" s="21" t="str">
        <f>'Inventory List'!Q882</f>
        <v/>
      </c>
      <c r="F882" s="21" t="str">
        <f>'Inventory List'!V882</f>
        <v/>
      </c>
    </row>
    <row r="883">
      <c r="A883" s="21" t="str">
        <f>'Inventory List'!W883</f>
        <v/>
      </c>
      <c r="B883" s="47" t="str">
        <f>'Inventory List'!A883</f>
        <v/>
      </c>
      <c r="C883" s="21" t="str">
        <f>'Inventory List'!B883</f>
        <v/>
      </c>
      <c r="D883" s="21" t="str">
        <f>'Inventory List'!M883</f>
        <v/>
      </c>
      <c r="E883" s="21" t="str">
        <f>'Inventory List'!Q883</f>
        <v/>
      </c>
      <c r="F883" s="21" t="str">
        <f>'Inventory List'!V883</f>
        <v/>
      </c>
    </row>
    <row r="884">
      <c r="A884" s="21" t="str">
        <f>'Inventory List'!W884</f>
        <v/>
      </c>
      <c r="B884" s="47" t="str">
        <f>'Inventory List'!A884</f>
        <v/>
      </c>
      <c r="C884" s="21" t="str">
        <f>'Inventory List'!B884</f>
        <v/>
      </c>
      <c r="D884" s="21" t="str">
        <f>'Inventory List'!M884</f>
        <v/>
      </c>
      <c r="E884" s="21" t="str">
        <f>'Inventory List'!Q884</f>
        <v/>
      </c>
      <c r="F884" s="21" t="str">
        <f>'Inventory List'!V884</f>
        <v/>
      </c>
    </row>
    <row r="885">
      <c r="A885" s="21" t="str">
        <f>'Inventory List'!W885</f>
        <v/>
      </c>
      <c r="B885" s="47" t="str">
        <f>'Inventory List'!A885</f>
        <v/>
      </c>
      <c r="C885" s="21" t="str">
        <f>'Inventory List'!B885</f>
        <v/>
      </c>
      <c r="D885" s="21" t="str">
        <f>'Inventory List'!M885</f>
        <v/>
      </c>
      <c r="E885" s="21" t="str">
        <f>'Inventory List'!Q885</f>
        <v/>
      </c>
      <c r="F885" s="21" t="str">
        <f>'Inventory List'!V885</f>
        <v/>
      </c>
    </row>
    <row r="886">
      <c r="A886" s="21" t="str">
        <f>'Inventory List'!W886</f>
        <v/>
      </c>
      <c r="B886" s="47" t="str">
        <f>'Inventory List'!A886</f>
        <v/>
      </c>
      <c r="C886" s="21" t="str">
        <f>'Inventory List'!B886</f>
        <v/>
      </c>
      <c r="D886" s="21" t="str">
        <f>'Inventory List'!M886</f>
        <v/>
      </c>
      <c r="E886" s="21" t="str">
        <f>'Inventory List'!Q886</f>
        <v/>
      </c>
      <c r="F886" s="21" t="str">
        <f>'Inventory List'!V886</f>
        <v/>
      </c>
    </row>
    <row r="887">
      <c r="A887" s="21" t="str">
        <f>'Inventory List'!W887</f>
        <v/>
      </c>
      <c r="B887" s="47" t="str">
        <f>'Inventory List'!A887</f>
        <v/>
      </c>
      <c r="C887" s="21" t="str">
        <f>'Inventory List'!B887</f>
        <v/>
      </c>
      <c r="D887" s="21" t="str">
        <f>'Inventory List'!M887</f>
        <v/>
      </c>
      <c r="E887" s="21" t="str">
        <f>'Inventory List'!Q887</f>
        <v/>
      </c>
      <c r="F887" s="21" t="str">
        <f>'Inventory List'!V887</f>
        <v/>
      </c>
    </row>
    <row r="888">
      <c r="A888" s="21" t="str">
        <f>'Inventory List'!W888</f>
        <v/>
      </c>
      <c r="B888" s="47" t="str">
        <f>'Inventory List'!A888</f>
        <v/>
      </c>
      <c r="C888" s="21" t="str">
        <f>'Inventory List'!B888</f>
        <v/>
      </c>
      <c r="D888" s="21" t="str">
        <f>'Inventory List'!M888</f>
        <v/>
      </c>
      <c r="E888" s="21" t="str">
        <f>'Inventory List'!Q888</f>
        <v/>
      </c>
      <c r="F888" s="21" t="str">
        <f>'Inventory List'!V888</f>
        <v/>
      </c>
    </row>
    <row r="889">
      <c r="A889" s="21" t="str">
        <f>'Inventory List'!W889</f>
        <v/>
      </c>
      <c r="B889" s="47" t="str">
        <f>'Inventory List'!A889</f>
        <v/>
      </c>
      <c r="C889" s="21" t="str">
        <f>'Inventory List'!B889</f>
        <v/>
      </c>
      <c r="D889" s="21" t="str">
        <f>'Inventory List'!M889</f>
        <v/>
      </c>
      <c r="E889" s="21" t="str">
        <f>'Inventory List'!Q889</f>
        <v/>
      </c>
      <c r="F889" s="21" t="str">
        <f>'Inventory List'!V889</f>
        <v/>
      </c>
    </row>
    <row r="890">
      <c r="A890" s="21" t="str">
        <f>'Inventory List'!W890</f>
        <v/>
      </c>
      <c r="B890" s="47" t="str">
        <f>'Inventory List'!A890</f>
        <v/>
      </c>
      <c r="C890" s="21" t="str">
        <f>'Inventory List'!B890</f>
        <v/>
      </c>
      <c r="D890" s="21" t="str">
        <f>'Inventory List'!M890</f>
        <v/>
      </c>
      <c r="E890" s="21" t="str">
        <f>'Inventory List'!Q890</f>
        <v/>
      </c>
      <c r="F890" s="21" t="str">
        <f>'Inventory List'!V890</f>
        <v/>
      </c>
    </row>
    <row r="891">
      <c r="A891" s="21" t="str">
        <f>'Inventory List'!W891</f>
        <v/>
      </c>
      <c r="B891" s="47" t="str">
        <f>'Inventory List'!A891</f>
        <v/>
      </c>
      <c r="C891" s="21" t="str">
        <f>'Inventory List'!B891</f>
        <v/>
      </c>
      <c r="D891" s="21" t="str">
        <f>'Inventory List'!M891</f>
        <v/>
      </c>
      <c r="E891" s="21" t="str">
        <f>'Inventory List'!Q891</f>
        <v/>
      </c>
      <c r="F891" s="21" t="str">
        <f>'Inventory List'!V891</f>
        <v/>
      </c>
    </row>
    <row r="892">
      <c r="A892" s="21" t="str">
        <f>'Inventory List'!W892</f>
        <v/>
      </c>
      <c r="B892" s="47" t="str">
        <f>'Inventory List'!A892</f>
        <v/>
      </c>
      <c r="C892" s="21" t="str">
        <f>'Inventory List'!B892</f>
        <v/>
      </c>
      <c r="D892" s="21" t="str">
        <f>'Inventory List'!M892</f>
        <v/>
      </c>
      <c r="E892" s="21" t="str">
        <f>'Inventory List'!Q892</f>
        <v/>
      </c>
      <c r="F892" s="21" t="str">
        <f>'Inventory List'!V892</f>
        <v/>
      </c>
    </row>
    <row r="893">
      <c r="A893" s="21" t="str">
        <f>'Inventory List'!W893</f>
        <v/>
      </c>
      <c r="B893" s="47" t="str">
        <f>'Inventory List'!A893</f>
        <v/>
      </c>
      <c r="C893" s="21" t="str">
        <f>'Inventory List'!B893</f>
        <v/>
      </c>
      <c r="D893" s="21" t="str">
        <f>'Inventory List'!M893</f>
        <v/>
      </c>
      <c r="E893" s="21" t="str">
        <f>'Inventory List'!Q893</f>
        <v/>
      </c>
      <c r="F893" s="21" t="str">
        <f>'Inventory List'!V893</f>
        <v/>
      </c>
    </row>
    <row r="894">
      <c r="A894" s="21" t="str">
        <f>'Inventory List'!W894</f>
        <v/>
      </c>
      <c r="B894" s="47" t="str">
        <f>'Inventory List'!A894</f>
        <v/>
      </c>
      <c r="C894" s="21" t="str">
        <f>'Inventory List'!B894</f>
        <v/>
      </c>
      <c r="D894" s="21" t="str">
        <f>'Inventory List'!M894</f>
        <v/>
      </c>
      <c r="E894" s="21" t="str">
        <f>'Inventory List'!Q894</f>
        <v/>
      </c>
      <c r="F894" s="21" t="str">
        <f>'Inventory List'!V894</f>
        <v/>
      </c>
    </row>
    <row r="895">
      <c r="A895" s="21" t="str">
        <f>'Inventory List'!W895</f>
        <v/>
      </c>
      <c r="B895" s="47" t="str">
        <f>'Inventory List'!A895</f>
        <v/>
      </c>
      <c r="C895" s="21" t="str">
        <f>'Inventory List'!B895</f>
        <v/>
      </c>
      <c r="D895" s="21" t="str">
        <f>'Inventory List'!M895</f>
        <v/>
      </c>
      <c r="E895" s="21" t="str">
        <f>'Inventory List'!Q895</f>
        <v/>
      </c>
      <c r="F895" s="21" t="str">
        <f>'Inventory List'!V895</f>
        <v/>
      </c>
    </row>
    <row r="896">
      <c r="A896" s="21" t="str">
        <f>'Inventory List'!W896</f>
        <v/>
      </c>
      <c r="B896" s="47" t="str">
        <f>'Inventory List'!A896</f>
        <v/>
      </c>
      <c r="C896" s="21" t="str">
        <f>'Inventory List'!B896</f>
        <v/>
      </c>
      <c r="D896" s="21" t="str">
        <f>'Inventory List'!M896</f>
        <v/>
      </c>
      <c r="E896" s="21" t="str">
        <f>'Inventory List'!Q896</f>
        <v/>
      </c>
      <c r="F896" s="21" t="str">
        <f>'Inventory List'!V896</f>
        <v/>
      </c>
    </row>
    <row r="897">
      <c r="A897" s="21" t="str">
        <f>'Inventory List'!W897</f>
        <v/>
      </c>
      <c r="B897" s="47" t="str">
        <f>'Inventory List'!A897</f>
        <v/>
      </c>
      <c r="C897" s="21" t="str">
        <f>'Inventory List'!B897</f>
        <v/>
      </c>
      <c r="D897" s="21" t="str">
        <f>'Inventory List'!M897</f>
        <v/>
      </c>
      <c r="E897" s="21" t="str">
        <f>'Inventory List'!Q897</f>
        <v/>
      </c>
      <c r="F897" s="21" t="str">
        <f>'Inventory List'!V897</f>
        <v/>
      </c>
    </row>
    <row r="898">
      <c r="A898" s="21" t="str">
        <f>'Inventory List'!W898</f>
        <v/>
      </c>
      <c r="B898" s="47" t="str">
        <f>'Inventory List'!A898</f>
        <v/>
      </c>
      <c r="C898" s="21" t="str">
        <f>'Inventory List'!B898</f>
        <v/>
      </c>
      <c r="D898" s="21" t="str">
        <f>'Inventory List'!M898</f>
        <v/>
      </c>
      <c r="E898" s="21" t="str">
        <f>'Inventory List'!Q898</f>
        <v/>
      </c>
      <c r="F898" s="21" t="str">
        <f>'Inventory List'!V898</f>
        <v/>
      </c>
    </row>
    <row r="899">
      <c r="A899" s="21" t="str">
        <f>'Inventory List'!W899</f>
        <v/>
      </c>
      <c r="B899" s="47" t="str">
        <f>'Inventory List'!A899</f>
        <v/>
      </c>
      <c r="C899" s="21" t="str">
        <f>'Inventory List'!B899</f>
        <v/>
      </c>
      <c r="D899" s="21" t="str">
        <f>'Inventory List'!M899</f>
        <v/>
      </c>
      <c r="E899" s="21" t="str">
        <f>'Inventory List'!Q899</f>
        <v/>
      </c>
      <c r="F899" s="21" t="str">
        <f>'Inventory List'!V899</f>
        <v/>
      </c>
    </row>
    <row r="900">
      <c r="A900" s="21" t="str">
        <f>'Inventory List'!W900</f>
        <v/>
      </c>
      <c r="B900" s="47" t="str">
        <f>'Inventory List'!A900</f>
        <v/>
      </c>
      <c r="C900" s="21" t="str">
        <f>'Inventory List'!B900</f>
        <v/>
      </c>
      <c r="D900" s="21" t="str">
        <f>'Inventory List'!M900</f>
        <v/>
      </c>
      <c r="E900" s="21" t="str">
        <f>'Inventory List'!Q900</f>
        <v/>
      </c>
      <c r="F900" s="21" t="str">
        <f>'Inventory List'!V900</f>
        <v/>
      </c>
    </row>
    <row r="901">
      <c r="A901" s="21" t="str">
        <f>'Inventory List'!W901</f>
        <v/>
      </c>
      <c r="B901" s="47" t="str">
        <f>'Inventory List'!A901</f>
        <v/>
      </c>
      <c r="C901" s="21" t="str">
        <f>'Inventory List'!B901</f>
        <v/>
      </c>
      <c r="D901" s="21" t="str">
        <f>'Inventory List'!M901</f>
        <v/>
      </c>
      <c r="E901" s="21" t="str">
        <f>'Inventory List'!Q901</f>
        <v/>
      </c>
      <c r="F901" s="21" t="str">
        <f>'Inventory List'!V901</f>
        <v/>
      </c>
    </row>
    <row r="902">
      <c r="A902" s="21" t="str">
        <f>'Inventory List'!W902</f>
        <v/>
      </c>
      <c r="B902" s="47" t="str">
        <f>'Inventory List'!A902</f>
        <v/>
      </c>
      <c r="C902" s="21" t="str">
        <f>'Inventory List'!B902</f>
        <v/>
      </c>
      <c r="D902" s="21" t="str">
        <f>'Inventory List'!M902</f>
        <v/>
      </c>
      <c r="E902" s="21" t="str">
        <f>'Inventory List'!Q902</f>
        <v/>
      </c>
      <c r="F902" s="21" t="str">
        <f>'Inventory List'!V902</f>
        <v/>
      </c>
    </row>
    <row r="903">
      <c r="A903" s="21" t="str">
        <f>'Inventory List'!W903</f>
        <v/>
      </c>
      <c r="B903" s="47" t="str">
        <f>'Inventory List'!A903</f>
        <v/>
      </c>
      <c r="C903" s="21" t="str">
        <f>'Inventory List'!B903</f>
        <v/>
      </c>
      <c r="D903" s="21" t="str">
        <f>'Inventory List'!M903</f>
        <v/>
      </c>
      <c r="E903" s="21" t="str">
        <f>'Inventory List'!Q903</f>
        <v/>
      </c>
      <c r="F903" s="21" t="str">
        <f>'Inventory List'!V903</f>
        <v/>
      </c>
    </row>
    <row r="904">
      <c r="A904" s="21" t="str">
        <f>'Inventory List'!W904</f>
        <v/>
      </c>
      <c r="B904" s="47" t="str">
        <f>'Inventory List'!A904</f>
        <v/>
      </c>
      <c r="C904" s="21" t="str">
        <f>'Inventory List'!B904</f>
        <v/>
      </c>
      <c r="D904" s="21" t="str">
        <f>'Inventory List'!M904</f>
        <v/>
      </c>
      <c r="E904" s="21" t="str">
        <f>'Inventory List'!Q904</f>
        <v/>
      </c>
      <c r="F904" s="21" t="str">
        <f>'Inventory List'!V904</f>
        <v/>
      </c>
    </row>
    <row r="905">
      <c r="A905" s="21" t="str">
        <f>'Inventory List'!W905</f>
        <v/>
      </c>
      <c r="B905" s="47" t="str">
        <f>'Inventory List'!A905</f>
        <v/>
      </c>
      <c r="C905" s="21" t="str">
        <f>'Inventory List'!B905</f>
        <v/>
      </c>
      <c r="D905" s="21" t="str">
        <f>'Inventory List'!M905</f>
        <v/>
      </c>
      <c r="E905" s="21" t="str">
        <f>'Inventory List'!Q905</f>
        <v/>
      </c>
      <c r="F905" s="21" t="str">
        <f>'Inventory List'!V905</f>
        <v/>
      </c>
    </row>
    <row r="906">
      <c r="A906" s="21" t="str">
        <f>'Inventory List'!W906</f>
        <v/>
      </c>
      <c r="B906" s="47" t="str">
        <f>'Inventory List'!A906</f>
        <v/>
      </c>
      <c r="C906" s="21" t="str">
        <f>'Inventory List'!B906</f>
        <v/>
      </c>
      <c r="D906" s="21" t="str">
        <f>'Inventory List'!M906</f>
        <v/>
      </c>
      <c r="E906" s="21" t="str">
        <f>'Inventory List'!Q906</f>
        <v/>
      </c>
      <c r="F906" s="21" t="str">
        <f>'Inventory List'!V906</f>
        <v/>
      </c>
    </row>
    <row r="907">
      <c r="A907" s="21" t="str">
        <f>'Inventory List'!W907</f>
        <v/>
      </c>
      <c r="B907" s="47" t="str">
        <f>'Inventory List'!A907</f>
        <v/>
      </c>
      <c r="C907" s="21" t="str">
        <f>'Inventory List'!B907</f>
        <v/>
      </c>
      <c r="D907" s="21" t="str">
        <f>'Inventory List'!M907</f>
        <v/>
      </c>
      <c r="E907" s="21" t="str">
        <f>'Inventory List'!Q907</f>
        <v/>
      </c>
      <c r="F907" s="21" t="str">
        <f>'Inventory List'!V907</f>
        <v/>
      </c>
    </row>
    <row r="908">
      <c r="A908" s="21" t="str">
        <f>'Inventory List'!W908</f>
        <v/>
      </c>
      <c r="B908" s="47" t="str">
        <f>'Inventory List'!A908</f>
        <v/>
      </c>
      <c r="C908" s="21" t="str">
        <f>'Inventory List'!B908</f>
        <v/>
      </c>
      <c r="D908" s="21" t="str">
        <f>'Inventory List'!M908</f>
        <v/>
      </c>
      <c r="E908" s="21" t="str">
        <f>'Inventory List'!Q908</f>
        <v/>
      </c>
      <c r="F908" s="21" t="str">
        <f>'Inventory List'!V908</f>
        <v/>
      </c>
    </row>
    <row r="909">
      <c r="A909" s="21" t="str">
        <f>'Inventory List'!W909</f>
        <v/>
      </c>
      <c r="B909" s="47" t="str">
        <f>'Inventory List'!A909</f>
        <v/>
      </c>
      <c r="C909" s="21" t="str">
        <f>'Inventory List'!B909</f>
        <v/>
      </c>
      <c r="D909" s="21" t="str">
        <f>'Inventory List'!M909</f>
        <v/>
      </c>
      <c r="E909" s="21" t="str">
        <f>'Inventory List'!Q909</f>
        <v/>
      </c>
      <c r="F909" s="21" t="str">
        <f>'Inventory List'!V909</f>
        <v/>
      </c>
    </row>
    <row r="910">
      <c r="A910" s="21" t="str">
        <f>'Inventory List'!W910</f>
        <v/>
      </c>
      <c r="B910" s="47" t="str">
        <f>'Inventory List'!A910</f>
        <v/>
      </c>
      <c r="C910" s="21" t="str">
        <f>'Inventory List'!B910</f>
        <v/>
      </c>
      <c r="D910" s="21" t="str">
        <f>'Inventory List'!M910</f>
        <v/>
      </c>
      <c r="E910" s="21" t="str">
        <f>'Inventory List'!Q910</f>
        <v/>
      </c>
      <c r="F910" s="21" t="str">
        <f>'Inventory List'!V910</f>
        <v/>
      </c>
    </row>
    <row r="911">
      <c r="A911" s="21" t="str">
        <f>'Inventory List'!W911</f>
        <v/>
      </c>
      <c r="B911" s="47" t="str">
        <f>'Inventory List'!A911</f>
        <v/>
      </c>
      <c r="C911" s="21" t="str">
        <f>'Inventory List'!B911</f>
        <v/>
      </c>
      <c r="D911" s="21" t="str">
        <f>'Inventory List'!M911</f>
        <v/>
      </c>
      <c r="E911" s="21" t="str">
        <f>'Inventory List'!Q911</f>
        <v/>
      </c>
      <c r="F911" s="21" t="str">
        <f>'Inventory List'!V911</f>
        <v/>
      </c>
    </row>
    <row r="912">
      <c r="A912" s="21" t="str">
        <f>'Inventory List'!W912</f>
        <v/>
      </c>
      <c r="B912" s="47" t="str">
        <f>'Inventory List'!A912</f>
        <v/>
      </c>
      <c r="C912" s="21" t="str">
        <f>'Inventory List'!B912</f>
        <v/>
      </c>
      <c r="D912" s="21" t="str">
        <f>'Inventory List'!M912</f>
        <v/>
      </c>
      <c r="E912" s="21" t="str">
        <f>'Inventory List'!Q912</f>
        <v/>
      </c>
      <c r="F912" s="21" t="str">
        <f>'Inventory List'!V912</f>
        <v/>
      </c>
    </row>
    <row r="913">
      <c r="A913" s="21" t="str">
        <f>'Inventory List'!W913</f>
        <v/>
      </c>
      <c r="B913" s="47" t="str">
        <f>'Inventory List'!A913</f>
        <v/>
      </c>
      <c r="C913" s="21" t="str">
        <f>'Inventory List'!B913</f>
        <v/>
      </c>
      <c r="D913" s="21" t="str">
        <f>'Inventory List'!M913</f>
        <v/>
      </c>
      <c r="E913" s="21" t="str">
        <f>'Inventory List'!Q913</f>
        <v/>
      </c>
      <c r="F913" s="21" t="str">
        <f>'Inventory List'!V913</f>
        <v/>
      </c>
    </row>
    <row r="914">
      <c r="A914" s="21" t="str">
        <f>'Inventory List'!W914</f>
        <v/>
      </c>
      <c r="B914" s="47" t="str">
        <f>'Inventory List'!A914</f>
        <v/>
      </c>
      <c r="C914" s="21" t="str">
        <f>'Inventory List'!B914</f>
        <v/>
      </c>
      <c r="D914" s="21" t="str">
        <f>'Inventory List'!M914</f>
        <v/>
      </c>
      <c r="E914" s="21" t="str">
        <f>'Inventory List'!Q914</f>
        <v/>
      </c>
      <c r="F914" s="21" t="str">
        <f>'Inventory List'!V914</f>
        <v/>
      </c>
    </row>
    <row r="915">
      <c r="A915" s="21" t="str">
        <f>'Inventory List'!W915</f>
        <v/>
      </c>
      <c r="B915" s="47" t="str">
        <f>'Inventory List'!A915</f>
        <v/>
      </c>
      <c r="C915" s="21" t="str">
        <f>'Inventory List'!B915</f>
        <v/>
      </c>
      <c r="D915" s="21" t="str">
        <f>'Inventory List'!M915</f>
        <v/>
      </c>
      <c r="E915" s="21" t="str">
        <f>'Inventory List'!Q915</f>
        <v/>
      </c>
      <c r="F915" s="21" t="str">
        <f>'Inventory List'!V915</f>
        <v/>
      </c>
    </row>
    <row r="916">
      <c r="A916" s="21" t="str">
        <f>'Inventory List'!W916</f>
        <v/>
      </c>
      <c r="B916" s="47" t="str">
        <f>'Inventory List'!A916</f>
        <v/>
      </c>
      <c r="C916" s="21" t="str">
        <f>'Inventory List'!B916</f>
        <v/>
      </c>
      <c r="D916" s="21" t="str">
        <f>'Inventory List'!M916</f>
        <v/>
      </c>
      <c r="E916" s="21" t="str">
        <f>'Inventory List'!Q916</f>
        <v/>
      </c>
      <c r="F916" s="21" t="str">
        <f>'Inventory List'!V916</f>
        <v/>
      </c>
    </row>
    <row r="917">
      <c r="A917" s="21" t="str">
        <f>'Inventory List'!W917</f>
        <v/>
      </c>
      <c r="B917" s="47" t="str">
        <f>'Inventory List'!A917</f>
        <v/>
      </c>
      <c r="C917" s="21" t="str">
        <f>'Inventory List'!B917</f>
        <v/>
      </c>
      <c r="D917" s="21" t="str">
        <f>'Inventory List'!M917</f>
        <v/>
      </c>
      <c r="E917" s="21" t="str">
        <f>'Inventory List'!Q917</f>
        <v/>
      </c>
      <c r="F917" s="21" t="str">
        <f>'Inventory List'!V917</f>
        <v/>
      </c>
    </row>
    <row r="918">
      <c r="A918" s="21" t="str">
        <f>'Inventory List'!W918</f>
        <v/>
      </c>
      <c r="B918" s="47" t="str">
        <f>'Inventory List'!A918</f>
        <v/>
      </c>
      <c r="C918" s="21" t="str">
        <f>'Inventory List'!B918</f>
        <v/>
      </c>
      <c r="D918" s="21" t="str">
        <f>'Inventory List'!M918</f>
        <v/>
      </c>
      <c r="E918" s="21" t="str">
        <f>'Inventory List'!Q918</f>
        <v/>
      </c>
      <c r="F918" s="21" t="str">
        <f>'Inventory List'!V918</f>
        <v/>
      </c>
    </row>
    <row r="919">
      <c r="A919" s="21" t="str">
        <f>'Inventory List'!W919</f>
        <v/>
      </c>
      <c r="B919" s="47" t="str">
        <f>'Inventory List'!A919</f>
        <v/>
      </c>
      <c r="C919" s="21" t="str">
        <f>'Inventory List'!B919</f>
        <v/>
      </c>
      <c r="D919" s="21" t="str">
        <f>'Inventory List'!M919</f>
        <v/>
      </c>
      <c r="E919" s="21" t="str">
        <f>'Inventory List'!Q919</f>
        <v/>
      </c>
      <c r="F919" s="21" t="str">
        <f>'Inventory List'!V919</f>
        <v/>
      </c>
    </row>
    <row r="920">
      <c r="A920" s="21" t="str">
        <f>'Inventory List'!W920</f>
        <v/>
      </c>
      <c r="B920" s="47" t="str">
        <f>'Inventory List'!A920</f>
        <v/>
      </c>
      <c r="C920" s="21" t="str">
        <f>'Inventory List'!B920</f>
        <v/>
      </c>
      <c r="D920" s="21" t="str">
        <f>'Inventory List'!M920</f>
        <v/>
      </c>
      <c r="E920" s="21" t="str">
        <f>'Inventory List'!Q920</f>
        <v/>
      </c>
      <c r="F920" s="21" t="str">
        <f>'Inventory List'!V920</f>
        <v/>
      </c>
    </row>
    <row r="921">
      <c r="A921" s="21" t="str">
        <f>'Inventory List'!W921</f>
        <v/>
      </c>
      <c r="B921" s="47" t="str">
        <f>'Inventory List'!A921</f>
        <v/>
      </c>
      <c r="C921" s="21" t="str">
        <f>'Inventory List'!B921</f>
        <v/>
      </c>
      <c r="D921" s="21" t="str">
        <f>'Inventory List'!M921</f>
        <v/>
      </c>
      <c r="E921" s="21" t="str">
        <f>'Inventory List'!Q921</f>
        <v/>
      </c>
      <c r="F921" s="21" t="str">
        <f>'Inventory List'!V921</f>
        <v/>
      </c>
    </row>
    <row r="922">
      <c r="A922" s="21" t="str">
        <f>'Inventory List'!W922</f>
        <v/>
      </c>
      <c r="B922" s="47" t="str">
        <f>'Inventory List'!A922</f>
        <v/>
      </c>
      <c r="C922" s="21" t="str">
        <f>'Inventory List'!B922</f>
        <v/>
      </c>
      <c r="D922" s="21" t="str">
        <f>'Inventory List'!M922</f>
        <v/>
      </c>
      <c r="E922" s="21" t="str">
        <f>'Inventory List'!Q922</f>
        <v/>
      </c>
      <c r="F922" s="21" t="str">
        <f>'Inventory List'!V922</f>
        <v/>
      </c>
    </row>
    <row r="923">
      <c r="A923" s="21" t="str">
        <f>'Inventory List'!W923</f>
        <v/>
      </c>
      <c r="B923" s="47" t="str">
        <f>'Inventory List'!A923</f>
        <v/>
      </c>
      <c r="C923" s="21" t="str">
        <f>'Inventory List'!B923</f>
        <v/>
      </c>
      <c r="D923" s="21" t="str">
        <f>'Inventory List'!M923</f>
        <v/>
      </c>
      <c r="E923" s="21" t="str">
        <f>'Inventory List'!Q923</f>
        <v/>
      </c>
      <c r="F923" s="21" t="str">
        <f>'Inventory List'!V923</f>
        <v/>
      </c>
    </row>
    <row r="924">
      <c r="A924" s="21" t="str">
        <f>'Inventory List'!W924</f>
        <v/>
      </c>
      <c r="B924" s="47" t="str">
        <f>'Inventory List'!A924</f>
        <v/>
      </c>
      <c r="C924" s="21" t="str">
        <f>'Inventory List'!B924</f>
        <v/>
      </c>
      <c r="D924" s="21" t="str">
        <f>'Inventory List'!M924</f>
        <v/>
      </c>
      <c r="E924" s="21" t="str">
        <f>'Inventory List'!Q924</f>
        <v/>
      </c>
      <c r="F924" s="21" t="str">
        <f>'Inventory List'!V924</f>
        <v/>
      </c>
    </row>
    <row r="925">
      <c r="A925" s="21" t="str">
        <f>'Inventory List'!W925</f>
        <v/>
      </c>
      <c r="B925" s="47" t="str">
        <f>'Inventory List'!A925</f>
        <v/>
      </c>
      <c r="C925" s="21" t="str">
        <f>'Inventory List'!B925</f>
        <v/>
      </c>
      <c r="D925" s="21" t="str">
        <f>'Inventory List'!M925</f>
        <v/>
      </c>
      <c r="E925" s="21" t="str">
        <f>'Inventory List'!Q925</f>
        <v/>
      </c>
      <c r="F925" s="21" t="str">
        <f>'Inventory List'!V925</f>
        <v/>
      </c>
    </row>
    <row r="926">
      <c r="A926" s="21" t="str">
        <f>'Inventory List'!W926</f>
        <v/>
      </c>
      <c r="B926" s="47" t="str">
        <f>'Inventory List'!A926</f>
        <v/>
      </c>
      <c r="C926" s="21" t="str">
        <f>'Inventory List'!B926</f>
        <v/>
      </c>
      <c r="D926" s="21" t="str">
        <f>'Inventory List'!M926</f>
        <v/>
      </c>
      <c r="E926" s="21" t="str">
        <f>'Inventory List'!Q926</f>
        <v/>
      </c>
      <c r="F926" s="21" t="str">
        <f>'Inventory List'!V926</f>
        <v/>
      </c>
    </row>
    <row r="927">
      <c r="A927" s="21" t="str">
        <f>'Inventory List'!W927</f>
        <v/>
      </c>
      <c r="B927" s="47" t="str">
        <f>'Inventory List'!A927</f>
        <v/>
      </c>
      <c r="C927" s="21" t="str">
        <f>'Inventory List'!B927</f>
        <v/>
      </c>
      <c r="D927" s="21" t="str">
        <f>'Inventory List'!M927</f>
        <v/>
      </c>
      <c r="E927" s="21" t="str">
        <f>'Inventory List'!Q927</f>
        <v/>
      </c>
      <c r="F927" s="21" t="str">
        <f>'Inventory List'!V927</f>
        <v/>
      </c>
    </row>
    <row r="928">
      <c r="A928" s="21" t="str">
        <f>'Inventory List'!W928</f>
        <v/>
      </c>
      <c r="B928" s="47" t="str">
        <f>'Inventory List'!A928</f>
        <v/>
      </c>
      <c r="C928" s="21" t="str">
        <f>'Inventory List'!B928</f>
        <v/>
      </c>
      <c r="D928" s="21" t="str">
        <f>'Inventory List'!M928</f>
        <v/>
      </c>
      <c r="E928" s="21" t="str">
        <f>'Inventory List'!Q928</f>
        <v/>
      </c>
      <c r="F928" s="21" t="str">
        <f>'Inventory List'!V928</f>
        <v/>
      </c>
    </row>
    <row r="929">
      <c r="A929" s="21" t="str">
        <f>'Inventory List'!W929</f>
        <v/>
      </c>
      <c r="B929" s="47" t="str">
        <f>'Inventory List'!A929</f>
        <v/>
      </c>
      <c r="C929" s="21" t="str">
        <f>'Inventory List'!B929</f>
        <v/>
      </c>
      <c r="D929" s="21" t="str">
        <f>'Inventory List'!M929</f>
        <v/>
      </c>
      <c r="E929" s="21" t="str">
        <f>'Inventory List'!Q929</f>
        <v/>
      </c>
      <c r="F929" s="21" t="str">
        <f>'Inventory List'!V929</f>
        <v/>
      </c>
    </row>
    <row r="930">
      <c r="A930" s="21" t="str">
        <f>'Inventory List'!W930</f>
        <v/>
      </c>
      <c r="B930" s="47" t="str">
        <f>'Inventory List'!A930</f>
        <v/>
      </c>
      <c r="C930" s="21" t="str">
        <f>'Inventory List'!B930</f>
        <v/>
      </c>
      <c r="D930" s="21" t="str">
        <f>'Inventory List'!M930</f>
        <v/>
      </c>
      <c r="E930" s="21" t="str">
        <f>'Inventory List'!Q930</f>
        <v/>
      </c>
      <c r="F930" s="21" t="str">
        <f>'Inventory List'!V930</f>
        <v/>
      </c>
    </row>
    <row r="931">
      <c r="A931" s="21" t="str">
        <f>'Inventory List'!W931</f>
        <v/>
      </c>
      <c r="B931" s="47" t="str">
        <f>'Inventory List'!A931</f>
        <v/>
      </c>
      <c r="C931" s="21" t="str">
        <f>'Inventory List'!B931</f>
        <v/>
      </c>
      <c r="D931" s="21" t="str">
        <f>'Inventory List'!M931</f>
        <v/>
      </c>
      <c r="E931" s="21" t="str">
        <f>'Inventory List'!Q931</f>
        <v/>
      </c>
      <c r="F931" s="21" t="str">
        <f>'Inventory List'!V931</f>
        <v/>
      </c>
    </row>
    <row r="932">
      <c r="A932" s="21" t="str">
        <f>'Inventory List'!W932</f>
        <v/>
      </c>
      <c r="B932" s="47" t="str">
        <f>'Inventory List'!A932</f>
        <v/>
      </c>
      <c r="C932" s="21" t="str">
        <f>'Inventory List'!B932</f>
        <v/>
      </c>
      <c r="D932" s="21" t="str">
        <f>'Inventory List'!M932</f>
        <v/>
      </c>
      <c r="E932" s="21" t="str">
        <f>'Inventory List'!Q932</f>
        <v/>
      </c>
      <c r="F932" s="21" t="str">
        <f>'Inventory List'!V932</f>
        <v/>
      </c>
    </row>
    <row r="933">
      <c r="A933" s="21" t="str">
        <f>'Inventory List'!W933</f>
        <v/>
      </c>
      <c r="B933" s="47" t="str">
        <f>'Inventory List'!A933</f>
        <v/>
      </c>
      <c r="C933" s="21" t="str">
        <f>'Inventory List'!B933</f>
        <v/>
      </c>
      <c r="D933" s="21" t="str">
        <f>'Inventory List'!M933</f>
        <v/>
      </c>
      <c r="E933" s="21" t="str">
        <f>'Inventory List'!Q933</f>
        <v/>
      </c>
      <c r="F933" s="21" t="str">
        <f>'Inventory List'!V933</f>
        <v/>
      </c>
    </row>
    <row r="934">
      <c r="A934" s="21" t="str">
        <f>'Inventory List'!W934</f>
        <v/>
      </c>
      <c r="B934" s="47" t="str">
        <f>'Inventory List'!A934</f>
        <v/>
      </c>
      <c r="C934" s="21" t="str">
        <f>'Inventory List'!B934</f>
        <v/>
      </c>
      <c r="D934" s="21" t="str">
        <f>'Inventory List'!M934</f>
        <v/>
      </c>
      <c r="E934" s="21" t="str">
        <f>'Inventory List'!Q934</f>
        <v/>
      </c>
      <c r="F934" s="21" t="str">
        <f>'Inventory List'!V934</f>
        <v/>
      </c>
    </row>
    <row r="935">
      <c r="A935" s="21" t="str">
        <f>'Inventory List'!W935</f>
        <v/>
      </c>
      <c r="B935" s="47" t="str">
        <f>'Inventory List'!A935</f>
        <v/>
      </c>
      <c r="C935" s="21" t="str">
        <f>'Inventory List'!B935</f>
        <v/>
      </c>
      <c r="D935" s="21" t="str">
        <f>'Inventory List'!M935</f>
        <v/>
      </c>
      <c r="E935" s="21" t="str">
        <f>'Inventory List'!Q935</f>
        <v/>
      </c>
      <c r="F935" s="21" t="str">
        <f>'Inventory List'!V935</f>
        <v/>
      </c>
    </row>
    <row r="936">
      <c r="A936" s="21" t="str">
        <f>'Inventory List'!W936</f>
        <v/>
      </c>
      <c r="B936" s="47" t="str">
        <f>'Inventory List'!A936</f>
        <v/>
      </c>
      <c r="C936" s="21" t="str">
        <f>'Inventory List'!B936</f>
        <v/>
      </c>
      <c r="D936" s="21" t="str">
        <f>'Inventory List'!M936</f>
        <v/>
      </c>
      <c r="E936" s="21" t="str">
        <f>'Inventory List'!Q936</f>
        <v/>
      </c>
      <c r="F936" s="21" t="str">
        <f>'Inventory List'!V936</f>
        <v/>
      </c>
    </row>
    <row r="937">
      <c r="A937" s="21" t="str">
        <f>'Inventory List'!W937</f>
        <v/>
      </c>
      <c r="B937" s="47" t="str">
        <f>'Inventory List'!A937</f>
        <v/>
      </c>
      <c r="C937" s="21" t="str">
        <f>'Inventory List'!B937</f>
        <v/>
      </c>
      <c r="D937" s="21" t="str">
        <f>'Inventory List'!M937</f>
        <v/>
      </c>
      <c r="E937" s="21" t="str">
        <f>'Inventory List'!Q937</f>
        <v/>
      </c>
      <c r="F937" s="21" t="str">
        <f>'Inventory List'!V937</f>
        <v/>
      </c>
    </row>
    <row r="938">
      <c r="A938" s="21" t="str">
        <f>'Inventory List'!W938</f>
        <v/>
      </c>
      <c r="B938" s="47" t="str">
        <f>'Inventory List'!A938</f>
        <v/>
      </c>
      <c r="C938" s="21" t="str">
        <f>'Inventory List'!B938</f>
        <v/>
      </c>
      <c r="D938" s="21" t="str">
        <f>'Inventory List'!M938</f>
        <v/>
      </c>
      <c r="E938" s="21" t="str">
        <f>'Inventory List'!Q938</f>
        <v/>
      </c>
      <c r="F938" s="21" t="str">
        <f>'Inventory List'!V938</f>
        <v/>
      </c>
    </row>
    <row r="939">
      <c r="A939" s="21" t="str">
        <f>'Inventory List'!W939</f>
        <v/>
      </c>
      <c r="B939" s="47" t="str">
        <f>'Inventory List'!A939</f>
        <v/>
      </c>
      <c r="C939" s="21" t="str">
        <f>'Inventory List'!B939</f>
        <v/>
      </c>
      <c r="D939" s="21" t="str">
        <f>'Inventory List'!M939</f>
        <v/>
      </c>
      <c r="E939" s="21" t="str">
        <f>'Inventory List'!Q939</f>
        <v/>
      </c>
      <c r="F939" s="21" t="str">
        <f>'Inventory List'!V939</f>
        <v/>
      </c>
    </row>
    <row r="940">
      <c r="A940" s="21" t="str">
        <f>'Inventory List'!W940</f>
        <v/>
      </c>
      <c r="B940" s="47" t="str">
        <f>'Inventory List'!A940</f>
        <v/>
      </c>
      <c r="C940" s="21" t="str">
        <f>'Inventory List'!B940</f>
        <v/>
      </c>
      <c r="D940" s="21" t="str">
        <f>'Inventory List'!M940</f>
        <v/>
      </c>
      <c r="E940" s="21" t="str">
        <f>'Inventory List'!Q940</f>
        <v/>
      </c>
      <c r="F940" s="21" t="str">
        <f>'Inventory List'!V940</f>
        <v/>
      </c>
    </row>
    <row r="941">
      <c r="A941" s="21" t="str">
        <f>'Inventory List'!W941</f>
        <v/>
      </c>
      <c r="B941" s="47" t="str">
        <f>'Inventory List'!A941</f>
        <v/>
      </c>
      <c r="C941" s="21" t="str">
        <f>'Inventory List'!B941</f>
        <v/>
      </c>
      <c r="D941" s="21" t="str">
        <f>'Inventory List'!M941</f>
        <v/>
      </c>
      <c r="E941" s="21" t="str">
        <f>'Inventory List'!Q941</f>
        <v/>
      </c>
      <c r="F941" s="21" t="str">
        <f>'Inventory List'!V941</f>
        <v/>
      </c>
    </row>
    <row r="942">
      <c r="A942" s="21" t="str">
        <f>'Inventory List'!W942</f>
        <v/>
      </c>
      <c r="B942" s="47" t="str">
        <f>'Inventory List'!A942</f>
        <v/>
      </c>
      <c r="C942" s="21" t="str">
        <f>'Inventory List'!B942</f>
        <v/>
      </c>
      <c r="D942" s="21" t="str">
        <f>'Inventory List'!M942</f>
        <v/>
      </c>
      <c r="E942" s="21" t="str">
        <f>'Inventory List'!Q942</f>
        <v/>
      </c>
      <c r="F942" s="21" t="str">
        <f>'Inventory List'!V942</f>
        <v/>
      </c>
    </row>
    <row r="943">
      <c r="A943" s="21" t="str">
        <f>'Inventory List'!W943</f>
        <v/>
      </c>
      <c r="B943" s="47" t="str">
        <f>'Inventory List'!A943</f>
        <v/>
      </c>
      <c r="C943" s="21" t="str">
        <f>'Inventory List'!B943</f>
        <v/>
      </c>
      <c r="D943" s="21" t="str">
        <f>'Inventory List'!M943</f>
        <v/>
      </c>
      <c r="E943" s="21" t="str">
        <f>'Inventory List'!Q943</f>
        <v/>
      </c>
      <c r="F943" s="21" t="str">
        <f>'Inventory List'!V943</f>
        <v/>
      </c>
    </row>
    <row r="944">
      <c r="A944" s="21" t="str">
        <f>'Inventory List'!W944</f>
        <v/>
      </c>
      <c r="B944" s="47" t="str">
        <f>'Inventory List'!A944</f>
        <v/>
      </c>
      <c r="C944" s="21" t="str">
        <f>'Inventory List'!B944</f>
        <v/>
      </c>
      <c r="D944" s="21" t="str">
        <f>'Inventory List'!M944</f>
        <v/>
      </c>
      <c r="E944" s="21" t="str">
        <f>'Inventory List'!Q944</f>
        <v/>
      </c>
      <c r="F944" s="21" t="str">
        <f>'Inventory List'!V944</f>
        <v/>
      </c>
    </row>
    <row r="945">
      <c r="A945" s="21" t="str">
        <f>'Inventory List'!W945</f>
        <v/>
      </c>
      <c r="B945" s="47" t="str">
        <f>'Inventory List'!A945</f>
        <v/>
      </c>
      <c r="C945" s="21" t="str">
        <f>'Inventory List'!B945</f>
        <v/>
      </c>
      <c r="D945" s="21" t="str">
        <f>'Inventory List'!M945</f>
        <v/>
      </c>
      <c r="E945" s="21" t="str">
        <f>'Inventory List'!Q945</f>
        <v/>
      </c>
      <c r="F945" s="21" t="str">
        <f>'Inventory List'!V945</f>
        <v/>
      </c>
    </row>
    <row r="946">
      <c r="A946" s="21" t="str">
        <f>'Inventory List'!W946</f>
        <v/>
      </c>
      <c r="B946" s="47" t="str">
        <f>'Inventory List'!A946</f>
        <v/>
      </c>
      <c r="C946" s="21" t="str">
        <f>'Inventory List'!B946</f>
        <v/>
      </c>
      <c r="D946" s="21" t="str">
        <f>'Inventory List'!M946</f>
        <v/>
      </c>
      <c r="E946" s="21" t="str">
        <f>'Inventory List'!Q946</f>
        <v/>
      </c>
      <c r="F946" s="21" t="str">
        <f>'Inventory List'!V946</f>
        <v/>
      </c>
    </row>
    <row r="947">
      <c r="A947" s="21" t="str">
        <f>'Inventory List'!W947</f>
        <v/>
      </c>
      <c r="B947" s="47" t="str">
        <f>'Inventory List'!A947</f>
        <v/>
      </c>
      <c r="C947" s="21" t="str">
        <f>'Inventory List'!B947</f>
        <v/>
      </c>
      <c r="D947" s="21" t="str">
        <f>'Inventory List'!M947</f>
        <v/>
      </c>
      <c r="E947" s="21" t="str">
        <f>'Inventory List'!Q947</f>
        <v/>
      </c>
      <c r="F947" s="21" t="str">
        <f>'Inventory List'!V947</f>
        <v/>
      </c>
    </row>
    <row r="948">
      <c r="A948" s="21" t="str">
        <f>'Inventory List'!W948</f>
        <v/>
      </c>
      <c r="B948" s="47" t="str">
        <f>'Inventory List'!A948</f>
        <v/>
      </c>
      <c r="C948" s="21" t="str">
        <f>'Inventory List'!B948</f>
        <v/>
      </c>
      <c r="D948" s="21" t="str">
        <f>'Inventory List'!M948</f>
        <v/>
      </c>
      <c r="E948" s="21" t="str">
        <f>'Inventory List'!Q948</f>
        <v/>
      </c>
      <c r="F948" s="21" t="str">
        <f>'Inventory List'!V948</f>
        <v/>
      </c>
    </row>
    <row r="949">
      <c r="A949" s="21" t="str">
        <f>'Inventory List'!W949</f>
        <v/>
      </c>
      <c r="B949" s="47" t="str">
        <f>'Inventory List'!A949</f>
        <v/>
      </c>
      <c r="C949" s="21" t="str">
        <f>'Inventory List'!B949</f>
        <v/>
      </c>
      <c r="D949" s="21" t="str">
        <f>'Inventory List'!M949</f>
        <v/>
      </c>
      <c r="E949" s="21" t="str">
        <f>'Inventory List'!Q949</f>
        <v/>
      </c>
      <c r="F949" s="21" t="str">
        <f>'Inventory List'!V949</f>
        <v/>
      </c>
    </row>
    <row r="950">
      <c r="A950" s="21" t="str">
        <f>'Inventory List'!W950</f>
        <v/>
      </c>
      <c r="B950" s="47" t="str">
        <f>'Inventory List'!A950</f>
        <v/>
      </c>
      <c r="C950" s="21" t="str">
        <f>'Inventory List'!B950</f>
        <v/>
      </c>
      <c r="D950" s="21" t="str">
        <f>'Inventory List'!M950</f>
        <v/>
      </c>
      <c r="E950" s="21" t="str">
        <f>'Inventory List'!Q950</f>
        <v/>
      </c>
      <c r="F950" s="21" t="str">
        <f>'Inventory List'!V950</f>
        <v/>
      </c>
    </row>
    <row r="951">
      <c r="A951" s="21" t="str">
        <f>'Inventory List'!W951</f>
        <v/>
      </c>
      <c r="B951" s="47" t="str">
        <f>'Inventory List'!A951</f>
        <v/>
      </c>
      <c r="C951" s="21" t="str">
        <f>'Inventory List'!B951</f>
        <v/>
      </c>
      <c r="D951" s="21" t="str">
        <f>'Inventory List'!M951</f>
        <v/>
      </c>
      <c r="E951" s="21" t="str">
        <f>'Inventory List'!Q951</f>
        <v/>
      </c>
      <c r="F951" s="21" t="str">
        <f>'Inventory List'!V951</f>
        <v/>
      </c>
    </row>
    <row r="952">
      <c r="A952" s="21" t="str">
        <f>'Inventory List'!W952</f>
        <v/>
      </c>
      <c r="B952" s="47" t="str">
        <f>'Inventory List'!A952</f>
        <v/>
      </c>
      <c r="C952" s="21" t="str">
        <f>'Inventory List'!B952</f>
        <v/>
      </c>
      <c r="D952" s="21" t="str">
        <f>'Inventory List'!M952</f>
        <v/>
      </c>
      <c r="E952" s="21" t="str">
        <f>'Inventory List'!Q952</f>
        <v/>
      </c>
      <c r="F952" s="21" t="str">
        <f>'Inventory List'!V952</f>
        <v/>
      </c>
    </row>
    <row r="953">
      <c r="A953" s="21" t="str">
        <f>'Inventory List'!W953</f>
        <v/>
      </c>
      <c r="B953" s="47" t="str">
        <f>'Inventory List'!A953</f>
        <v/>
      </c>
      <c r="C953" s="21" t="str">
        <f>'Inventory List'!B953</f>
        <v/>
      </c>
      <c r="D953" s="21" t="str">
        <f>'Inventory List'!M953</f>
        <v/>
      </c>
      <c r="E953" s="21" t="str">
        <f>'Inventory List'!Q953</f>
        <v/>
      </c>
      <c r="F953" s="21" t="str">
        <f>'Inventory List'!V953</f>
        <v/>
      </c>
    </row>
    <row r="954">
      <c r="A954" s="21" t="str">
        <f>'Inventory List'!W954</f>
        <v/>
      </c>
      <c r="B954" s="47" t="str">
        <f>'Inventory List'!A954</f>
        <v/>
      </c>
      <c r="C954" s="21" t="str">
        <f>'Inventory List'!B954</f>
        <v/>
      </c>
      <c r="D954" s="21" t="str">
        <f>'Inventory List'!M954</f>
        <v/>
      </c>
      <c r="E954" s="21" t="str">
        <f>'Inventory List'!Q954</f>
        <v/>
      </c>
      <c r="F954" s="21" t="str">
        <f>'Inventory List'!V954</f>
        <v/>
      </c>
    </row>
    <row r="955">
      <c r="A955" s="21" t="str">
        <f>'Inventory List'!W955</f>
        <v/>
      </c>
      <c r="B955" s="47" t="str">
        <f>'Inventory List'!A955</f>
        <v/>
      </c>
      <c r="C955" s="21" t="str">
        <f>'Inventory List'!B955</f>
        <v/>
      </c>
      <c r="D955" s="21" t="str">
        <f>'Inventory List'!M955</f>
        <v/>
      </c>
      <c r="E955" s="21" t="str">
        <f>'Inventory List'!Q955</f>
        <v/>
      </c>
      <c r="F955" s="21" t="str">
        <f>'Inventory List'!V955</f>
        <v/>
      </c>
    </row>
    <row r="956">
      <c r="A956" s="21" t="str">
        <f>'Inventory List'!W956</f>
        <v/>
      </c>
      <c r="B956" s="47" t="str">
        <f>'Inventory List'!A956</f>
        <v/>
      </c>
      <c r="C956" s="21" t="str">
        <f>'Inventory List'!B956</f>
        <v/>
      </c>
      <c r="D956" s="21" t="str">
        <f>'Inventory List'!M956</f>
        <v/>
      </c>
      <c r="E956" s="21" t="str">
        <f>'Inventory List'!Q956</f>
        <v/>
      </c>
      <c r="F956" s="21" t="str">
        <f>'Inventory List'!V956</f>
        <v/>
      </c>
    </row>
    <row r="957">
      <c r="A957" s="21" t="str">
        <f>'Inventory List'!W957</f>
        <v/>
      </c>
      <c r="B957" s="47" t="str">
        <f>'Inventory List'!A957</f>
        <v/>
      </c>
      <c r="C957" s="21" t="str">
        <f>'Inventory List'!B957</f>
        <v/>
      </c>
      <c r="D957" s="21" t="str">
        <f>'Inventory List'!M957</f>
        <v/>
      </c>
      <c r="E957" s="21" t="str">
        <f>'Inventory List'!Q957</f>
        <v/>
      </c>
      <c r="F957" s="21" t="str">
        <f>'Inventory List'!V957</f>
        <v/>
      </c>
    </row>
    <row r="958">
      <c r="A958" s="21" t="str">
        <f>'Inventory List'!W958</f>
        <v/>
      </c>
      <c r="B958" s="47" t="str">
        <f>'Inventory List'!A958</f>
        <v/>
      </c>
      <c r="C958" s="21" t="str">
        <f>'Inventory List'!B958</f>
        <v/>
      </c>
      <c r="D958" s="21" t="str">
        <f>'Inventory List'!M958</f>
        <v/>
      </c>
      <c r="E958" s="21" t="str">
        <f>'Inventory List'!Q958</f>
        <v/>
      </c>
      <c r="F958" s="21" t="str">
        <f>'Inventory List'!V958</f>
        <v/>
      </c>
    </row>
    <row r="959">
      <c r="A959" s="21" t="str">
        <f>'Inventory List'!W959</f>
        <v/>
      </c>
      <c r="B959" s="47" t="str">
        <f>'Inventory List'!A959</f>
        <v/>
      </c>
      <c r="C959" s="21" t="str">
        <f>'Inventory List'!B959</f>
        <v/>
      </c>
      <c r="D959" s="21" t="str">
        <f>'Inventory List'!M959</f>
        <v/>
      </c>
      <c r="E959" s="21" t="str">
        <f>'Inventory List'!Q959</f>
        <v/>
      </c>
      <c r="F959" s="21" t="str">
        <f>'Inventory List'!V959</f>
        <v/>
      </c>
    </row>
    <row r="960">
      <c r="A960" s="21" t="str">
        <f>'Inventory List'!W960</f>
        <v/>
      </c>
      <c r="B960" s="47" t="str">
        <f>'Inventory List'!A960</f>
        <v/>
      </c>
      <c r="C960" s="21" t="str">
        <f>'Inventory List'!B960</f>
        <v/>
      </c>
      <c r="D960" s="21" t="str">
        <f>'Inventory List'!M960</f>
        <v/>
      </c>
      <c r="E960" s="21" t="str">
        <f>'Inventory List'!Q960</f>
        <v/>
      </c>
      <c r="F960" s="21" t="str">
        <f>'Inventory List'!V960</f>
        <v/>
      </c>
    </row>
    <row r="961">
      <c r="A961" s="21" t="str">
        <f>'Inventory List'!W961</f>
        <v/>
      </c>
      <c r="B961" s="47" t="str">
        <f>'Inventory List'!A961</f>
        <v/>
      </c>
      <c r="C961" s="21" t="str">
        <f>'Inventory List'!B961</f>
        <v/>
      </c>
      <c r="D961" s="21" t="str">
        <f>'Inventory List'!M961</f>
        <v/>
      </c>
      <c r="E961" s="21" t="str">
        <f>'Inventory List'!Q961</f>
        <v/>
      </c>
      <c r="F961" s="21" t="str">
        <f>'Inventory List'!V961</f>
        <v/>
      </c>
    </row>
    <row r="962">
      <c r="A962" s="21" t="str">
        <f>'Inventory List'!W962</f>
        <v/>
      </c>
      <c r="B962" s="47" t="str">
        <f>'Inventory List'!A962</f>
        <v/>
      </c>
      <c r="C962" s="21" t="str">
        <f>'Inventory List'!B962</f>
        <v/>
      </c>
      <c r="D962" s="21" t="str">
        <f>'Inventory List'!M962</f>
        <v/>
      </c>
      <c r="E962" s="21" t="str">
        <f>'Inventory List'!Q962</f>
        <v/>
      </c>
      <c r="F962" s="21" t="str">
        <f>'Inventory List'!V962</f>
        <v/>
      </c>
    </row>
    <row r="963">
      <c r="A963" s="21" t="str">
        <f>'Inventory List'!W963</f>
        <v/>
      </c>
      <c r="B963" s="47" t="str">
        <f>'Inventory List'!A963</f>
        <v/>
      </c>
      <c r="C963" s="21" t="str">
        <f>'Inventory List'!B963</f>
        <v/>
      </c>
      <c r="D963" s="21" t="str">
        <f>'Inventory List'!M963</f>
        <v/>
      </c>
      <c r="E963" s="21" t="str">
        <f>'Inventory List'!Q963</f>
        <v/>
      </c>
      <c r="F963" s="21" t="str">
        <f>'Inventory List'!V963</f>
        <v/>
      </c>
    </row>
    <row r="964">
      <c r="A964" s="21" t="str">
        <f>'Inventory List'!W964</f>
        <v/>
      </c>
      <c r="B964" s="47" t="str">
        <f>'Inventory List'!A964</f>
        <v/>
      </c>
      <c r="C964" s="21" t="str">
        <f>'Inventory List'!B964</f>
        <v/>
      </c>
      <c r="D964" s="21" t="str">
        <f>'Inventory List'!M964</f>
        <v/>
      </c>
      <c r="E964" s="21" t="str">
        <f>'Inventory List'!Q964</f>
        <v/>
      </c>
      <c r="F964" s="21" t="str">
        <f>'Inventory List'!V964</f>
        <v/>
      </c>
    </row>
    <row r="965">
      <c r="A965" s="21" t="str">
        <f>'Inventory List'!W965</f>
        <v/>
      </c>
      <c r="B965" s="47" t="str">
        <f>'Inventory List'!A965</f>
        <v/>
      </c>
      <c r="C965" s="21" t="str">
        <f>'Inventory List'!B965</f>
        <v/>
      </c>
      <c r="D965" s="21" t="str">
        <f>'Inventory List'!M965</f>
        <v/>
      </c>
      <c r="E965" s="21" t="str">
        <f>'Inventory List'!Q965</f>
        <v/>
      </c>
      <c r="F965" s="21" t="str">
        <f>'Inventory List'!V965</f>
        <v/>
      </c>
    </row>
    <row r="966">
      <c r="A966" s="21" t="str">
        <f>'Inventory List'!W966</f>
        <v/>
      </c>
      <c r="B966" s="47" t="str">
        <f>'Inventory List'!A966</f>
        <v/>
      </c>
      <c r="C966" s="21" t="str">
        <f>'Inventory List'!B966</f>
        <v/>
      </c>
      <c r="D966" s="21" t="str">
        <f>'Inventory List'!M966</f>
        <v/>
      </c>
      <c r="E966" s="21" t="str">
        <f>'Inventory List'!Q966</f>
        <v/>
      </c>
      <c r="F966" s="21" t="str">
        <f>'Inventory List'!V966</f>
        <v/>
      </c>
    </row>
    <row r="967">
      <c r="A967" s="21" t="str">
        <f>'Inventory List'!W967</f>
        <v/>
      </c>
      <c r="B967" s="47" t="str">
        <f>'Inventory List'!A967</f>
        <v/>
      </c>
      <c r="C967" s="21" t="str">
        <f>'Inventory List'!B967</f>
        <v/>
      </c>
      <c r="D967" s="21" t="str">
        <f>'Inventory List'!M967</f>
        <v/>
      </c>
      <c r="E967" s="21" t="str">
        <f>'Inventory List'!Q967</f>
        <v/>
      </c>
      <c r="F967" s="21" t="str">
        <f>'Inventory List'!V967</f>
        <v/>
      </c>
    </row>
    <row r="968">
      <c r="A968" s="21" t="str">
        <f>'Inventory List'!W968</f>
        <v/>
      </c>
      <c r="B968" s="47" t="str">
        <f>'Inventory List'!A968</f>
        <v/>
      </c>
      <c r="C968" s="21" t="str">
        <f>'Inventory List'!B968</f>
        <v/>
      </c>
      <c r="D968" s="21" t="str">
        <f>'Inventory List'!M968</f>
        <v/>
      </c>
      <c r="E968" s="21" t="str">
        <f>'Inventory List'!Q968</f>
        <v/>
      </c>
      <c r="F968" s="21" t="str">
        <f>'Inventory List'!V968</f>
        <v/>
      </c>
    </row>
    <row r="969">
      <c r="A969" s="21" t="str">
        <f>'Inventory List'!W969</f>
        <v/>
      </c>
      <c r="B969" s="47" t="str">
        <f>'Inventory List'!A969</f>
        <v/>
      </c>
      <c r="C969" s="21" t="str">
        <f>'Inventory List'!B969</f>
        <v/>
      </c>
      <c r="D969" s="21" t="str">
        <f>'Inventory List'!M969</f>
        <v/>
      </c>
      <c r="E969" s="21" t="str">
        <f>'Inventory List'!Q969</f>
        <v/>
      </c>
      <c r="F969" s="21" t="str">
        <f>'Inventory List'!V969</f>
        <v/>
      </c>
    </row>
    <row r="970">
      <c r="A970" s="21" t="str">
        <f>'Inventory List'!W970</f>
        <v/>
      </c>
      <c r="B970" s="47" t="str">
        <f>'Inventory List'!A970</f>
        <v/>
      </c>
      <c r="C970" s="21" t="str">
        <f>'Inventory List'!B970</f>
        <v/>
      </c>
      <c r="D970" s="21" t="str">
        <f>'Inventory List'!M970</f>
        <v/>
      </c>
      <c r="E970" s="21" t="str">
        <f>'Inventory List'!Q970</f>
        <v/>
      </c>
      <c r="F970" s="21" t="str">
        <f>'Inventory List'!V970</f>
        <v/>
      </c>
    </row>
    <row r="971">
      <c r="A971" s="21" t="str">
        <f>'Inventory List'!W971</f>
        <v/>
      </c>
      <c r="B971" s="47" t="str">
        <f>'Inventory List'!A971</f>
        <v/>
      </c>
      <c r="C971" s="21" t="str">
        <f>'Inventory List'!B971</f>
        <v/>
      </c>
      <c r="D971" s="21" t="str">
        <f>'Inventory List'!M971</f>
        <v/>
      </c>
      <c r="E971" s="21" t="str">
        <f>'Inventory List'!Q971</f>
        <v/>
      </c>
      <c r="F971" s="21" t="str">
        <f>'Inventory List'!V971</f>
        <v/>
      </c>
    </row>
    <row r="972">
      <c r="A972" s="21" t="str">
        <f>'Inventory List'!W972</f>
        <v/>
      </c>
      <c r="B972" s="47" t="str">
        <f>'Inventory List'!A972</f>
        <v/>
      </c>
      <c r="C972" s="21" t="str">
        <f>'Inventory List'!B972</f>
        <v/>
      </c>
      <c r="D972" s="21" t="str">
        <f>'Inventory List'!M972</f>
        <v/>
      </c>
      <c r="E972" s="21" t="str">
        <f>'Inventory List'!Q972</f>
        <v/>
      </c>
      <c r="F972" s="21" t="str">
        <f>'Inventory List'!V972</f>
        <v/>
      </c>
    </row>
    <row r="973">
      <c r="A973" s="21" t="str">
        <f>'Inventory List'!W973</f>
        <v/>
      </c>
      <c r="B973" s="47" t="str">
        <f>'Inventory List'!A973</f>
        <v/>
      </c>
      <c r="C973" s="21" t="str">
        <f>'Inventory List'!B973</f>
        <v/>
      </c>
      <c r="D973" s="21" t="str">
        <f>'Inventory List'!M973</f>
        <v/>
      </c>
      <c r="E973" s="21" t="str">
        <f>'Inventory List'!Q973</f>
        <v/>
      </c>
      <c r="F973" s="21" t="str">
        <f>'Inventory List'!V973</f>
        <v/>
      </c>
    </row>
    <row r="974">
      <c r="A974" s="21" t="str">
        <f>'Inventory List'!W974</f>
        <v/>
      </c>
      <c r="B974" s="47" t="str">
        <f>'Inventory List'!A974</f>
        <v/>
      </c>
      <c r="C974" s="21" t="str">
        <f>'Inventory List'!B974</f>
        <v/>
      </c>
      <c r="D974" s="21" t="str">
        <f>'Inventory List'!M974</f>
        <v/>
      </c>
      <c r="E974" s="21" t="str">
        <f>'Inventory List'!Q974</f>
        <v/>
      </c>
      <c r="F974" s="21" t="str">
        <f>'Inventory List'!V974</f>
        <v/>
      </c>
    </row>
    <row r="975">
      <c r="A975" s="21" t="str">
        <f>'Inventory List'!W975</f>
        <v/>
      </c>
      <c r="B975" s="47" t="str">
        <f>'Inventory List'!A975</f>
        <v/>
      </c>
      <c r="C975" s="21" t="str">
        <f>'Inventory List'!B975</f>
        <v/>
      </c>
      <c r="D975" s="21" t="str">
        <f>'Inventory List'!M975</f>
        <v/>
      </c>
      <c r="E975" s="21" t="str">
        <f>'Inventory List'!Q975</f>
        <v/>
      </c>
      <c r="F975" s="21" t="str">
        <f>'Inventory List'!V975</f>
        <v/>
      </c>
    </row>
    <row r="976">
      <c r="A976" s="21" t="str">
        <f>'Inventory List'!W976</f>
        <v/>
      </c>
      <c r="B976" s="47" t="str">
        <f>'Inventory List'!A976</f>
        <v/>
      </c>
      <c r="C976" s="21" t="str">
        <f>'Inventory List'!B976</f>
        <v/>
      </c>
      <c r="D976" s="21" t="str">
        <f>'Inventory List'!M976</f>
        <v/>
      </c>
      <c r="E976" s="21" t="str">
        <f>'Inventory List'!Q976</f>
        <v/>
      </c>
      <c r="F976" s="21" t="str">
        <f>'Inventory List'!V976</f>
        <v/>
      </c>
    </row>
    <row r="977">
      <c r="A977" s="21" t="str">
        <f>'Inventory List'!W977</f>
        <v/>
      </c>
      <c r="B977" s="47" t="str">
        <f>'Inventory List'!A977</f>
        <v/>
      </c>
      <c r="C977" s="21" t="str">
        <f>'Inventory List'!B977</f>
        <v/>
      </c>
      <c r="D977" s="21" t="str">
        <f>'Inventory List'!M977</f>
        <v/>
      </c>
      <c r="E977" s="21" t="str">
        <f>'Inventory List'!Q977</f>
        <v/>
      </c>
      <c r="F977" s="21" t="str">
        <f>'Inventory List'!V977</f>
        <v/>
      </c>
    </row>
    <row r="978">
      <c r="A978" s="21" t="str">
        <f>'Inventory List'!W978</f>
        <v/>
      </c>
      <c r="B978" s="47" t="str">
        <f>'Inventory List'!A978</f>
        <v/>
      </c>
      <c r="C978" s="21" t="str">
        <f>'Inventory List'!B978</f>
        <v/>
      </c>
      <c r="D978" s="21" t="str">
        <f>'Inventory List'!M978</f>
        <v/>
      </c>
      <c r="E978" s="21" t="str">
        <f>'Inventory List'!Q978</f>
        <v/>
      </c>
      <c r="F978" s="21" t="str">
        <f>'Inventory List'!V978</f>
        <v/>
      </c>
    </row>
    <row r="979">
      <c r="A979" s="21" t="str">
        <f>'Inventory List'!W979</f>
        <v/>
      </c>
      <c r="B979" s="47" t="str">
        <f>'Inventory List'!A979</f>
        <v/>
      </c>
      <c r="C979" s="21" t="str">
        <f>'Inventory List'!B979</f>
        <v/>
      </c>
      <c r="D979" s="21" t="str">
        <f>'Inventory List'!M979</f>
        <v/>
      </c>
      <c r="E979" s="21" t="str">
        <f>'Inventory List'!Q979</f>
        <v/>
      </c>
      <c r="F979" s="21" t="str">
        <f>'Inventory List'!V979</f>
        <v/>
      </c>
    </row>
    <row r="980">
      <c r="A980" s="21" t="str">
        <f>'Inventory List'!W980</f>
        <v/>
      </c>
      <c r="B980" s="47" t="str">
        <f>'Inventory List'!A980</f>
        <v/>
      </c>
      <c r="C980" s="21" t="str">
        <f>'Inventory List'!B980</f>
        <v/>
      </c>
      <c r="D980" s="21" t="str">
        <f>'Inventory List'!M980</f>
        <v/>
      </c>
      <c r="E980" s="21" t="str">
        <f>'Inventory List'!Q980</f>
        <v/>
      </c>
      <c r="F980" s="21" t="str">
        <f>'Inventory List'!V980</f>
        <v/>
      </c>
    </row>
    <row r="981">
      <c r="A981" s="21" t="str">
        <f>'Inventory List'!W981</f>
        <v/>
      </c>
      <c r="B981" s="47" t="str">
        <f>'Inventory List'!A981</f>
        <v/>
      </c>
      <c r="C981" s="21" t="str">
        <f>'Inventory List'!B981</f>
        <v/>
      </c>
      <c r="D981" s="21" t="str">
        <f>'Inventory List'!M981</f>
        <v/>
      </c>
      <c r="E981" s="21" t="str">
        <f>'Inventory List'!Q981</f>
        <v/>
      </c>
      <c r="F981" s="21" t="str">
        <f>'Inventory List'!V981</f>
        <v/>
      </c>
    </row>
    <row r="982">
      <c r="A982" s="21" t="str">
        <f>'Inventory List'!W982</f>
        <v/>
      </c>
      <c r="B982" s="47" t="str">
        <f>'Inventory List'!A982</f>
        <v/>
      </c>
      <c r="C982" s="21" t="str">
        <f>'Inventory List'!B982</f>
        <v/>
      </c>
      <c r="D982" s="21" t="str">
        <f>'Inventory List'!M982</f>
        <v/>
      </c>
      <c r="E982" s="21" t="str">
        <f>'Inventory List'!Q982</f>
        <v/>
      </c>
      <c r="F982" s="21" t="str">
        <f>'Inventory List'!V982</f>
        <v/>
      </c>
    </row>
    <row r="983">
      <c r="A983" s="21" t="str">
        <f>'Inventory List'!W983</f>
        <v/>
      </c>
      <c r="B983" s="47" t="str">
        <f>'Inventory List'!A983</f>
        <v/>
      </c>
      <c r="C983" s="21" t="str">
        <f>'Inventory List'!B983</f>
        <v/>
      </c>
      <c r="D983" s="21" t="str">
        <f>'Inventory List'!M983</f>
        <v/>
      </c>
      <c r="E983" s="21" t="str">
        <f>'Inventory List'!Q983</f>
        <v/>
      </c>
      <c r="F983" s="21" t="str">
        <f>'Inventory List'!V983</f>
        <v/>
      </c>
    </row>
    <row r="984">
      <c r="A984" s="21" t="str">
        <f>'Inventory List'!W984</f>
        <v/>
      </c>
      <c r="B984" s="47" t="str">
        <f>'Inventory List'!A984</f>
        <v/>
      </c>
      <c r="C984" s="21" t="str">
        <f>'Inventory List'!B984</f>
        <v/>
      </c>
      <c r="D984" s="21" t="str">
        <f>'Inventory List'!M984</f>
        <v/>
      </c>
      <c r="E984" s="21" t="str">
        <f>'Inventory List'!Q984</f>
        <v/>
      </c>
      <c r="F984" s="21" t="str">
        <f>'Inventory List'!V984</f>
        <v/>
      </c>
    </row>
    <row r="985">
      <c r="A985" s="21" t="str">
        <f>'Inventory List'!W985</f>
        <v/>
      </c>
      <c r="B985" s="47" t="str">
        <f>'Inventory List'!A985</f>
        <v/>
      </c>
      <c r="C985" s="21" t="str">
        <f>'Inventory List'!B985</f>
        <v/>
      </c>
      <c r="D985" s="21" t="str">
        <f>'Inventory List'!M985</f>
        <v/>
      </c>
      <c r="E985" s="21" t="str">
        <f>'Inventory List'!Q985</f>
        <v/>
      </c>
      <c r="F985" s="21" t="str">
        <f>'Inventory List'!V985</f>
        <v/>
      </c>
    </row>
    <row r="986">
      <c r="A986" s="21" t="str">
        <f>'Inventory List'!W986</f>
        <v/>
      </c>
      <c r="B986" s="47" t="str">
        <f>'Inventory List'!A986</f>
        <v/>
      </c>
      <c r="C986" s="21" t="str">
        <f>'Inventory List'!B986</f>
        <v/>
      </c>
      <c r="D986" s="21" t="str">
        <f>'Inventory List'!M986</f>
        <v/>
      </c>
      <c r="E986" s="21" t="str">
        <f>'Inventory List'!Q986</f>
        <v/>
      </c>
      <c r="F986" s="21" t="str">
        <f>'Inventory List'!V986</f>
        <v/>
      </c>
    </row>
    <row r="987">
      <c r="A987" s="21" t="str">
        <f>'Inventory List'!W987</f>
        <v/>
      </c>
      <c r="B987" s="47" t="str">
        <f>'Inventory List'!A987</f>
        <v/>
      </c>
      <c r="C987" s="21" t="str">
        <f>'Inventory List'!B987</f>
        <v/>
      </c>
      <c r="D987" s="21" t="str">
        <f>'Inventory List'!M987</f>
        <v/>
      </c>
      <c r="E987" s="21" t="str">
        <f>'Inventory List'!Q987</f>
        <v/>
      </c>
      <c r="F987" s="21" t="str">
        <f>'Inventory List'!V987</f>
        <v/>
      </c>
    </row>
    <row r="988">
      <c r="A988" s="21" t="str">
        <f>'Inventory List'!W988</f>
        <v/>
      </c>
      <c r="B988" s="47" t="str">
        <f>'Inventory List'!A988</f>
        <v/>
      </c>
      <c r="C988" s="21" t="str">
        <f>'Inventory List'!B988</f>
        <v/>
      </c>
      <c r="D988" s="21" t="str">
        <f>'Inventory List'!M988</f>
        <v/>
      </c>
      <c r="E988" s="21" t="str">
        <f>'Inventory List'!Q988</f>
        <v/>
      </c>
      <c r="F988" s="21" t="str">
        <f>'Inventory List'!V988</f>
        <v/>
      </c>
    </row>
    <row r="989">
      <c r="A989" s="21" t="str">
        <f>'Inventory List'!W989</f>
        <v/>
      </c>
      <c r="B989" s="47" t="str">
        <f>'Inventory List'!A989</f>
        <v/>
      </c>
      <c r="C989" s="21" t="str">
        <f>'Inventory List'!B989</f>
        <v/>
      </c>
      <c r="D989" s="21" t="str">
        <f>'Inventory List'!M989</f>
        <v/>
      </c>
      <c r="E989" s="21" t="str">
        <f>'Inventory List'!Q989</f>
        <v/>
      </c>
      <c r="F989" s="21" t="str">
        <f>'Inventory List'!V989</f>
        <v/>
      </c>
    </row>
    <row r="990">
      <c r="A990" s="21" t="str">
        <f>'Inventory List'!W990</f>
        <v/>
      </c>
      <c r="B990" s="47" t="str">
        <f>'Inventory List'!A990</f>
        <v/>
      </c>
      <c r="C990" s="21" t="str">
        <f>'Inventory List'!B990</f>
        <v/>
      </c>
      <c r="D990" s="21" t="str">
        <f>'Inventory List'!M990</f>
        <v/>
      </c>
      <c r="E990" s="21" t="str">
        <f>'Inventory List'!Q990</f>
        <v/>
      </c>
      <c r="F990" s="21" t="str">
        <f>'Inventory List'!V990</f>
        <v/>
      </c>
    </row>
    <row r="991">
      <c r="A991" s="21" t="str">
        <f>'Inventory List'!W991</f>
        <v/>
      </c>
      <c r="B991" s="47" t="str">
        <f>'Inventory List'!A991</f>
        <v/>
      </c>
      <c r="C991" s="21" t="str">
        <f>'Inventory List'!B991</f>
        <v/>
      </c>
      <c r="D991" s="21" t="str">
        <f>'Inventory List'!M991</f>
        <v/>
      </c>
      <c r="E991" s="21" t="str">
        <f>'Inventory List'!Q991</f>
        <v/>
      </c>
      <c r="F991" s="21" t="str">
        <f>'Inventory List'!V991</f>
        <v/>
      </c>
    </row>
    <row r="992">
      <c r="A992" s="21" t="str">
        <f>'Inventory List'!W992</f>
        <v/>
      </c>
      <c r="B992" s="47" t="str">
        <f>'Inventory List'!A992</f>
        <v/>
      </c>
      <c r="C992" s="21" t="str">
        <f>'Inventory List'!B992</f>
        <v/>
      </c>
      <c r="D992" s="21" t="str">
        <f>'Inventory List'!M992</f>
        <v/>
      </c>
      <c r="E992" s="21" t="str">
        <f>'Inventory List'!Q992</f>
        <v/>
      </c>
      <c r="F992" s="21" t="str">
        <f>'Inventory List'!V992</f>
        <v/>
      </c>
    </row>
    <row r="993">
      <c r="A993" s="21" t="str">
        <f>'Inventory List'!W993</f>
        <v/>
      </c>
      <c r="B993" s="47" t="str">
        <f>'Inventory List'!A993</f>
        <v/>
      </c>
      <c r="C993" s="21" t="str">
        <f>'Inventory List'!B993</f>
        <v/>
      </c>
      <c r="D993" s="21" t="str">
        <f>'Inventory List'!M993</f>
        <v/>
      </c>
      <c r="E993" s="21" t="str">
        <f>'Inventory List'!Q993</f>
        <v/>
      </c>
      <c r="F993" s="21" t="str">
        <f>'Inventory List'!V993</f>
        <v/>
      </c>
    </row>
    <row r="994">
      <c r="A994" s="21" t="str">
        <f>'Inventory List'!W994</f>
        <v/>
      </c>
      <c r="B994" s="47" t="str">
        <f>'Inventory List'!A994</f>
        <v/>
      </c>
      <c r="C994" s="21" t="str">
        <f>'Inventory List'!B994</f>
        <v/>
      </c>
      <c r="D994" s="21" t="str">
        <f>'Inventory List'!M994</f>
        <v/>
      </c>
      <c r="E994" s="21" t="str">
        <f>'Inventory List'!Q994</f>
        <v/>
      </c>
      <c r="F994" s="21" t="str">
        <f>'Inventory List'!V994</f>
        <v/>
      </c>
    </row>
    <row r="995">
      <c r="A995" s="21" t="str">
        <f>'Inventory List'!W995</f>
        <v/>
      </c>
      <c r="B995" s="47" t="str">
        <f>'Inventory List'!A995</f>
        <v/>
      </c>
      <c r="C995" s="21" t="str">
        <f>'Inventory List'!B995</f>
        <v/>
      </c>
      <c r="D995" s="21" t="str">
        <f>'Inventory List'!M995</f>
        <v/>
      </c>
      <c r="E995" s="21" t="str">
        <f>'Inventory List'!Q995</f>
        <v/>
      </c>
      <c r="F995" s="21" t="str">
        <f>'Inventory List'!V995</f>
        <v/>
      </c>
    </row>
    <row r="996">
      <c r="A996" s="21" t="str">
        <f>'Inventory List'!W996</f>
        <v/>
      </c>
      <c r="B996" s="47" t="str">
        <f>'Inventory List'!A996</f>
        <v/>
      </c>
      <c r="C996" s="21" t="str">
        <f>'Inventory List'!B996</f>
        <v/>
      </c>
      <c r="D996" s="21" t="str">
        <f>'Inventory List'!M996</f>
        <v/>
      </c>
      <c r="E996" s="21" t="str">
        <f>'Inventory List'!Q996</f>
        <v/>
      </c>
      <c r="F996" s="21" t="str">
        <f>'Inventory List'!V996</f>
        <v/>
      </c>
    </row>
    <row r="997">
      <c r="A997" s="21" t="str">
        <f>'Inventory List'!W997</f>
        <v/>
      </c>
      <c r="B997" s="47" t="str">
        <f>'Inventory List'!A997</f>
        <v/>
      </c>
      <c r="C997" s="21" t="str">
        <f>'Inventory List'!B997</f>
        <v/>
      </c>
      <c r="D997" s="21" t="str">
        <f>'Inventory List'!M997</f>
        <v/>
      </c>
      <c r="E997" s="21" t="str">
        <f>'Inventory List'!Q997</f>
        <v/>
      </c>
      <c r="F997" s="21" t="str">
        <f>'Inventory List'!V997</f>
        <v/>
      </c>
    </row>
    <row r="998">
      <c r="A998" s="21" t="str">
        <f>'Inventory List'!W998</f>
        <v/>
      </c>
      <c r="B998" s="47" t="str">
        <f>'Inventory List'!A998</f>
        <v/>
      </c>
      <c r="C998" s="21" t="str">
        <f>'Inventory List'!B998</f>
        <v/>
      </c>
      <c r="D998" s="21" t="str">
        <f>'Inventory List'!M998</f>
        <v/>
      </c>
      <c r="E998" s="21" t="str">
        <f>'Inventory List'!Q998</f>
        <v/>
      </c>
      <c r="F998" s="21" t="str">
        <f>'Inventory List'!V998</f>
        <v/>
      </c>
    </row>
    <row r="999">
      <c r="A999" s="21" t="str">
        <f>'Inventory List'!W999</f>
        <v/>
      </c>
      <c r="B999" s="47" t="str">
        <f>'Inventory List'!A999</f>
        <v/>
      </c>
      <c r="C999" s="21" t="str">
        <f>'Inventory List'!B999</f>
        <v/>
      </c>
      <c r="D999" s="21" t="str">
        <f>'Inventory List'!M999</f>
        <v/>
      </c>
      <c r="E999" s="21" t="str">
        <f>'Inventory List'!Q999</f>
        <v/>
      </c>
      <c r="F999" s="21" t="str">
        <f>'Inventory List'!V999</f>
        <v/>
      </c>
    </row>
    <row r="1000">
      <c r="A1000" s="21" t="str">
        <f>'Inventory List'!W1000</f>
        <v/>
      </c>
      <c r="B1000" s="47" t="str">
        <f>'Inventory List'!A1000</f>
        <v/>
      </c>
      <c r="C1000" s="21" t="str">
        <f>'Inventory List'!B1000</f>
        <v/>
      </c>
      <c r="D1000" s="21" t="str">
        <f>'Inventory List'!M1000</f>
        <v/>
      </c>
      <c r="E1000" s="21" t="str">
        <f>'Inventory List'!Q1000</f>
        <v/>
      </c>
      <c r="F1000" s="21" t="str">
        <f>'Inventory List'!V1000</f>
        <v/>
      </c>
    </row>
    <row r="1001">
      <c r="A1001" s="21" t="str">
        <f>'Inventory List'!W1001</f>
        <v/>
      </c>
      <c r="B1001" s="47" t="str">
        <f>'Inventory List'!A1001</f>
        <v/>
      </c>
      <c r="C1001" s="21" t="str">
        <f>'Inventory List'!B1001</f>
        <v/>
      </c>
      <c r="D1001" s="21" t="str">
        <f>'Inventory List'!M1001</f>
        <v/>
      </c>
      <c r="E1001" s="21" t="str">
        <f>'Inventory List'!Q1001</f>
        <v/>
      </c>
      <c r="F1001" s="21" t="str">
        <f>'Inventory List'!V1001</f>
        <v/>
      </c>
    </row>
  </sheetData>
  <autoFilter ref="$A$3:$F$55">
    <filterColumn colId="5">
      <filters>
        <filter val="Reorder"/>
      </filters>
    </filterColumn>
    <sortState ref="A3:F55">
      <sortCondition ref="A3:A55"/>
    </sortState>
  </autoFilter>
  <customSheetViews>
    <customSheetView guid="{04754048-AFB2-4207-876A-30572B1E15E2}" filter="1" showAutoFilter="1">
      <autoFilter ref="$A$3:$F$8">
        <filterColumn colId="5">
          <filters/>
        </filterColumn>
      </autoFilter>
    </customSheetView>
  </customSheetViews>
  <mergeCells count="1">
    <mergeCell ref="A1:F1"/>
  </mergeCells>
  <drawing r:id="rId1"/>
</worksheet>
</file>