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Annual Wage Budget by Employee" sheetId="2" r:id="rId5"/>
    <sheet state="visible" name="Annual Payroll Expense Budget" sheetId="3" r:id="rId6"/>
    <sheet state="visible" name="Monthly Wage Budget by Employee" sheetId="4" r:id="rId7"/>
    <sheet state="visible" name="Monthly Payroll Expense Budget" sheetId="5" r:id="rId8"/>
  </sheets>
  <definedNames/>
  <calcPr/>
  <extLst>
    <ext uri="GoogleSheetsCustomDataVersion2">
      <go:sheetsCustomData xmlns:go="http://customooxmlschemas.google.com/" r:id="rId9" roundtripDataChecksum="pchteUCyc/e/4A38otCnR7SprVs0AE8Td9CmhkpRJ50="/>
    </ext>
  </extLst>
</workbook>
</file>

<file path=xl/sharedStrings.xml><?xml version="1.0" encoding="utf-8"?>
<sst xmlns="http://schemas.openxmlformats.org/spreadsheetml/2006/main" count="120" uniqueCount="69">
  <si>
    <t>Instructions</t>
  </si>
  <si>
    <t>Complete the "Annual Wage Budget by Employee" Spreadsheet first (see below, 2nd tab from the left; in yellow)</t>
  </si>
  <si>
    <t>Add all employee data</t>
  </si>
  <si>
    <t>For hourly employees, complete columns D-F &amp; I</t>
  </si>
  <si>
    <t>For salaried emplyees, complete columns A-C, H&amp;I</t>
  </si>
  <si>
    <t>**Do not change any cells in yellow; they have formulas and will automatically populate</t>
  </si>
  <si>
    <t>Complete the "Annual Payroll Expense Budget" Spreadsheet (see below: 3rd tab from the left; in red)</t>
  </si>
  <si>
    <t>**Do not enter budget numbers for wages/salaries (cell B5); it will auto-populate with wages/salaries from "wage budget by employee" tab</t>
  </si>
  <si>
    <t>*Do not enter a budget for Social Security &amp; Medicare (cells B16 &amp; B17)</t>
  </si>
  <si>
    <t>Enter annual budget amounts for all other applicable items</t>
  </si>
  <si>
    <t>Once the year is complete, you can fill in column C with applicable data</t>
  </si>
  <si>
    <t>Complete the "Monthly Wage Budget by Employee" Spreadsheet first (see below, 4th tab from the left; in blue)</t>
  </si>
  <si>
    <t>Complete the "Monthly Payroll Expense Budget" Spreadsheet  (see below: 5th tab from the left; in green)</t>
  </si>
  <si>
    <t>Company Name</t>
  </si>
  <si>
    <t>Annual Wage Expense Budget by Employee</t>
  </si>
  <si>
    <t>Will Auto-Populate: Do Not Change Cells</t>
  </si>
  <si>
    <t>Year</t>
  </si>
  <si>
    <t xml:space="preserve">Employee Information </t>
  </si>
  <si>
    <t>Hourly Employees</t>
  </si>
  <si>
    <t>Salaried Employees</t>
  </si>
  <si>
    <t>Additional Compensation</t>
  </si>
  <si>
    <t>Total Payroll Budget</t>
  </si>
  <si>
    <t>Employee Name</t>
  </si>
  <si>
    <t>Title</t>
  </si>
  <si>
    <t>Hire Date</t>
  </si>
  <si>
    <t>Hourly Pay Rate</t>
  </si>
  <si>
    <t>Projected Work Hours Per Year</t>
  </si>
  <si>
    <t>Projected Annual Overtime ($$)</t>
  </si>
  <si>
    <t>Annual Hourly Wage Budget</t>
  </si>
  <si>
    <t>Annual Salary Budget</t>
  </si>
  <si>
    <t>Projected Bonuses</t>
  </si>
  <si>
    <t>Wage Expense Budget By Employee</t>
  </si>
  <si>
    <r>
      <rPr>
        <rFont val="Calibri"/>
        <color theme="1"/>
      </rPr>
      <t xml:space="preserve">**If you need to use accounting software, budget tracking can become even more intuitive. With QuickBooks Online, you can enter a budget and compare it directly with expenses booked. There's a fully integrated payroll system as well, so you can hone in on your payroll budget when needed. Sign up for a free trial.
</t>
    </r>
    <r>
      <rPr>
        <rFont val="Calibri"/>
        <b/>
        <color rgb="FF1155CC"/>
        <u/>
      </rPr>
      <t>Visit QuickBooks Online</t>
    </r>
  </si>
  <si>
    <t>Amanda Venegas</t>
  </si>
  <si>
    <t>Care Worker</t>
  </si>
  <si>
    <t xml:space="preserve">Alicia </t>
  </si>
  <si>
    <t>Total Annual Wage Expense Budget:</t>
  </si>
  <si>
    <t xml:space="preserve">Annual Payroll Budget </t>
  </si>
  <si>
    <t>For the Year Ending ----</t>
  </si>
  <si>
    <t>Payroll Expenses</t>
  </si>
  <si>
    <t>Budget</t>
  </si>
  <si>
    <t>Actual</t>
  </si>
  <si>
    <t>Variance</t>
  </si>
  <si>
    <t>Comments</t>
  </si>
  <si>
    <t>Salaries/Wages</t>
  </si>
  <si>
    <t>Health Insurance</t>
  </si>
  <si>
    <t>Dental Insurance</t>
  </si>
  <si>
    <t>Vision Insurance</t>
  </si>
  <si>
    <t>Life Insurance</t>
  </si>
  <si>
    <t>Disability Insurance</t>
  </si>
  <si>
    <t>Retirement Benefits</t>
  </si>
  <si>
    <t>Workers' Compensation</t>
  </si>
  <si>
    <t>Employer's Federal Unemployment Tax</t>
  </si>
  <si>
    <t>Employer's State Unemployment Tax</t>
  </si>
  <si>
    <t>Medicare Taxes (1.45%)</t>
  </si>
  <si>
    <t>Social Security Taxes (6.2%)</t>
  </si>
  <si>
    <t>Total Payroll Expenses</t>
  </si>
  <si>
    <t>Monthly Wage Expense Budget by Employee</t>
  </si>
  <si>
    <t>Month/Year</t>
  </si>
  <si>
    <t>Total Wage Expense Budget</t>
  </si>
  <si>
    <t>Projected Work Hours Per Month</t>
  </si>
  <si>
    <t>Projected Monthly Overtime ($$)</t>
  </si>
  <si>
    <t>Monthly Hourly Wage Budget</t>
  </si>
  <si>
    <t>Monthly Salary Budget</t>
  </si>
  <si>
    <t>Lisa Bell</t>
  </si>
  <si>
    <t>Director</t>
  </si>
  <si>
    <t>Total Monthly Wage Expense Budget:</t>
  </si>
  <si>
    <t xml:space="preserve">Monthly Payroll Budget </t>
  </si>
  <si>
    <t>Total Monthly Payroll Expenses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</si>
</sst>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"/>
    <numFmt numFmtId="165" formatCode="_(* #,##0.00_);_(* \(#,##0.00\);_(* &quot;-&quot;??_);_(@_)"/>
    <numFmt numFmtId="166" formatCode="_(&quot;$&quot;* #,##0.00_);_(&quot;$&quot;* \(#,##0.00\);_(&quot;$&quot;* &quot;-&quot;??_);_(@_)"/>
  </numFmts>
  <fonts count="10">
    <font>
      <sz val="11.0"/>
      <color theme="1"/>
      <name val="Arial"/>
      <scheme val="minor"/>
    </font>
    <font>
      <b/>
      <sz val="11.0"/>
      <color theme="1"/>
      <name val="Calibri"/>
    </font>
    <font>
      <color theme="1"/>
      <name val="Calibri"/>
    </font>
    <font>
      <sz val="12.0"/>
      <color theme="1"/>
      <name val="Arial"/>
    </font>
    <font/>
    <font>
      <b/>
      <sz val="11.0"/>
      <color rgb="FFFF0000"/>
      <name val="Calibri"/>
    </font>
    <font>
      <b/>
      <sz val="12.0"/>
      <color theme="1"/>
      <name val="Arial"/>
    </font>
    <font>
      <b/>
      <u/>
      <sz val="12.0"/>
      <color rgb="FF1155CC"/>
      <name val="Arial"/>
    </font>
    <font>
      <sz val="11.0"/>
      <color theme="1"/>
      <name val="Calibri"/>
    </font>
    <font>
      <u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3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 shrinkToFit="0" vertical="bottom" wrapText="1"/>
    </xf>
    <xf borderId="2" fillId="0" fontId="4" numFmtId="0" xfId="0" applyBorder="1" applyFont="1"/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0" fillId="0" fontId="5" numFmtId="0" xfId="0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6" numFmtId="0" xfId="0" applyAlignment="1" applyBorder="1" applyFont="1">
      <alignment horizontal="center" vertical="bottom"/>
    </xf>
    <xf borderId="10" fillId="0" fontId="4" numFmtId="0" xfId="0" applyBorder="1" applyFont="1"/>
    <xf borderId="11" fillId="0" fontId="4" numFmtId="0" xfId="0" applyBorder="1" applyFont="1"/>
    <xf borderId="0" fillId="0" fontId="7" numFmtId="0" xfId="0" applyAlignment="1" applyFont="1">
      <alignment horizontal="center" vertical="bottom"/>
    </xf>
    <xf borderId="7" fillId="0" fontId="8" numFmtId="0" xfId="0" applyBorder="1" applyFont="1"/>
    <xf borderId="0" fillId="0" fontId="8" numFmtId="0" xfId="0" applyFont="1"/>
    <xf borderId="12" fillId="3" fontId="1" numFmtId="0" xfId="0" applyBorder="1" applyFill="1" applyFont="1"/>
    <xf borderId="13" fillId="0" fontId="1" numFmtId="0" xfId="0" applyAlignment="1" applyBorder="1" applyFont="1">
      <alignment horizontal="center"/>
    </xf>
    <xf borderId="14" fillId="0" fontId="4" numFmtId="0" xfId="0" applyBorder="1" applyFont="1"/>
    <xf borderId="15" fillId="0" fontId="4" numFmtId="0" xfId="0" applyBorder="1" applyFont="1"/>
    <xf borderId="13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6" fillId="0" fontId="1" numFmtId="0" xfId="0" applyAlignment="1" applyBorder="1" applyFont="1">
      <alignment horizontal="center" shrinkToFit="0" wrapText="1"/>
    </xf>
    <xf borderId="17" fillId="0" fontId="1" numFmtId="0" xfId="0" applyAlignment="1" applyBorder="1" applyFont="1">
      <alignment horizontal="center"/>
    </xf>
    <xf borderId="18" fillId="0" fontId="1" numFmtId="0" xfId="0" applyAlignment="1" applyBorder="1" applyFont="1">
      <alignment horizontal="center"/>
    </xf>
    <xf borderId="18" fillId="0" fontId="1" numFmtId="0" xfId="0" applyAlignment="1" applyBorder="1" applyFont="1">
      <alignment horizontal="center" shrinkToFit="0" wrapText="1"/>
    </xf>
    <xf borderId="19" fillId="0" fontId="1" numFmtId="0" xfId="0" applyAlignment="1" applyBorder="1" applyFont="1">
      <alignment horizontal="center" shrinkToFit="0" wrapText="1"/>
    </xf>
    <xf borderId="20" fillId="0" fontId="1" numFmtId="0" xfId="0" applyAlignment="1" applyBorder="1" applyFont="1">
      <alignment horizontal="center" shrinkToFit="0" wrapText="1"/>
    </xf>
    <xf borderId="21" fillId="0" fontId="8" numFmtId="0" xfId="0" applyBorder="1" applyFont="1"/>
    <xf borderId="21" fillId="0" fontId="8" numFmtId="164" xfId="0" applyBorder="1" applyFont="1" applyNumberFormat="1"/>
    <xf borderId="22" fillId="3" fontId="8" numFmtId="2" xfId="0" applyBorder="1" applyFont="1" applyNumberFormat="1"/>
    <xf borderId="21" fillId="0" fontId="8" numFmtId="2" xfId="0" applyBorder="1" applyFont="1" applyNumberFormat="1"/>
    <xf borderId="1" fillId="0" fontId="9" numFmtId="0" xfId="0" applyAlignment="1" applyBorder="1" applyFont="1">
      <alignment horizontal="center" shrinkToFit="0" wrapText="1"/>
    </xf>
    <xf borderId="23" fillId="0" fontId="8" numFmtId="0" xfId="0" applyBorder="1" applyFont="1"/>
    <xf borderId="23" fillId="0" fontId="8" numFmtId="164" xfId="0" applyBorder="1" applyFont="1" applyNumberFormat="1"/>
    <xf borderId="23" fillId="0" fontId="8" numFmtId="2" xfId="0" applyBorder="1" applyFont="1" applyNumberFormat="1"/>
    <xf borderId="23" fillId="3" fontId="8" numFmtId="2" xfId="0" applyBorder="1" applyFont="1" applyNumberFormat="1"/>
    <xf borderId="24" fillId="0" fontId="8" numFmtId="0" xfId="0" applyBorder="1" applyFont="1"/>
    <xf borderId="24" fillId="0" fontId="8" numFmtId="2" xfId="0" applyBorder="1" applyFont="1" applyNumberFormat="1"/>
    <xf borderId="25" fillId="3" fontId="1" numFmtId="2" xfId="0" applyBorder="1" applyFont="1" applyNumberFormat="1"/>
    <xf borderId="26" fillId="0" fontId="1" numFmtId="0" xfId="0" applyAlignment="1" applyBorder="1" applyFont="1">
      <alignment horizontal="center"/>
    </xf>
    <xf borderId="27" fillId="0" fontId="4" numFmtId="0" xfId="0" applyBorder="1" applyFont="1"/>
    <xf borderId="28" fillId="0" fontId="4" numFmtId="0" xfId="0" applyBorder="1" applyFont="1"/>
    <xf borderId="29" fillId="0" fontId="1" numFmtId="0" xfId="0" applyAlignment="1" applyBorder="1" applyFont="1">
      <alignment horizontal="center"/>
    </xf>
    <xf borderId="30" fillId="0" fontId="4" numFmtId="0" xfId="0" applyBorder="1" applyFont="1"/>
    <xf borderId="31" fillId="0" fontId="1" numFmtId="0" xfId="0" applyAlignment="1" applyBorder="1" applyFont="1">
      <alignment horizontal="center"/>
    </xf>
    <xf borderId="23" fillId="0" fontId="1" numFmtId="0" xfId="0" applyAlignment="1" applyBorder="1" applyFont="1">
      <alignment horizontal="center"/>
    </xf>
    <xf borderId="32" fillId="0" fontId="1" numFmtId="0" xfId="0" applyAlignment="1" applyBorder="1" applyFont="1">
      <alignment horizontal="center"/>
    </xf>
    <xf borderId="31" fillId="0" fontId="8" numFmtId="0" xfId="0" applyAlignment="1" applyBorder="1" applyFont="1">
      <alignment shrinkToFit="0" wrapText="1"/>
    </xf>
    <xf borderId="23" fillId="3" fontId="8" numFmtId="165" xfId="0" applyBorder="1" applyFont="1" applyNumberFormat="1"/>
    <xf borderId="23" fillId="0" fontId="8" numFmtId="165" xfId="0" applyBorder="1" applyFont="1" applyNumberFormat="1"/>
    <xf borderId="32" fillId="0" fontId="8" numFmtId="0" xfId="0" applyBorder="1" applyFont="1"/>
    <xf borderId="32" fillId="0" fontId="8" numFmtId="0" xfId="0" applyAlignment="1" applyBorder="1" applyFont="1">
      <alignment shrinkToFit="0" wrapText="1"/>
    </xf>
    <xf borderId="33" fillId="0" fontId="1" numFmtId="0" xfId="0" applyAlignment="1" applyBorder="1" applyFont="1">
      <alignment shrinkToFit="0" wrapText="1"/>
    </xf>
    <xf borderId="34" fillId="3" fontId="1" numFmtId="166" xfId="0" applyBorder="1" applyFont="1" applyNumberFormat="1"/>
    <xf borderId="35" fillId="0" fontId="8" numFmtId="0" xfId="0" applyAlignment="1" applyBorder="1" applyFont="1">
      <alignment shrinkToFit="0" wrapText="1"/>
    </xf>
    <xf borderId="0" fillId="0" fontId="8" numFmtId="0" xfId="0" applyAlignment="1" applyFont="1">
      <alignment shrinkToFit="0" wrapText="1"/>
    </xf>
    <xf borderId="15" fillId="0" fontId="1" numFmtId="0" xfId="0" applyAlignment="1" applyBorder="1" applyFont="1">
      <alignment horizontal="center"/>
    </xf>
    <xf borderId="16" fillId="0" fontId="1" numFmtId="0" xfId="0" applyAlignment="1" applyBorder="1" applyFont="1">
      <alignment horizontal="center"/>
    </xf>
    <xf borderId="0" fillId="0" fontId="2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go.performi.com/goto/quickbooks-online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1" width="7.63"/>
    <col customWidth="1" min="22" max="22" width="14.88"/>
    <col customWidth="1" min="23" max="26" width="7.63"/>
  </cols>
  <sheetData>
    <row r="1" ht="14.25" customHeight="1">
      <c r="A1" s="1" t="s">
        <v>0</v>
      </c>
    </row>
    <row r="2" ht="14.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2</v>
      </c>
      <c r="P3" s="4"/>
      <c r="Q3" s="5"/>
      <c r="R3" s="5"/>
      <c r="S3" s="5"/>
      <c r="T3" s="5"/>
      <c r="U3" s="5"/>
      <c r="V3" s="6"/>
    </row>
    <row r="4" ht="14.25" customHeight="1">
      <c r="A4" s="3" t="s">
        <v>3</v>
      </c>
      <c r="P4" s="7"/>
      <c r="V4" s="8"/>
    </row>
    <row r="5" ht="14.25" customHeight="1">
      <c r="A5" s="3" t="s">
        <v>4</v>
      </c>
      <c r="P5" s="7"/>
      <c r="V5" s="8"/>
    </row>
    <row r="6" ht="14.25" customHeight="1">
      <c r="A6" s="9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7"/>
      <c r="V6" s="8"/>
      <c r="W6" s="9"/>
      <c r="X6" s="9"/>
      <c r="Y6" s="9"/>
      <c r="Z6" s="9"/>
    </row>
    <row r="7" ht="14.25" customHeight="1">
      <c r="P7" s="7"/>
      <c r="V7" s="8"/>
    </row>
    <row r="8" ht="42.75" customHeight="1">
      <c r="A8" s="2" t="s">
        <v>6</v>
      </c>
      <c r="P8" s="10"/>
      <c r="Q8" s="11"/>
      <c r="R8" s="11"/>
      <c r="S8" s="11"/>
      <c r="T8" s="11"/>
      <c r="U8" s="11"/>
      <c r="V8" s="12"/>
    </row>
    <row r="9" ht="14.25" customHeight="1">
      <c r="A9" s="3" t="s">
        <v>7</v>
      </c>
      <c r="P9" s="13"/>
      <c r="Q9" s="14"/>
      <c r="R9" s="14"/>
      <c r="S9" s="14"/>
      <c r="T9" s="14"/>
      <c r="U9" s="14"/>
      <c r="V9" s="15"/>
      <c r="W9" s="16"/>
    </row>
    <row r="10" ht="14.25" customHeight="1">
      <c r="A10" s="3" t="s">
        <v>8</v>
      </c>
    </row>
    <row r="11" ht="14.25" customHeight="1">
      <c r="A11" s="3" t="s">
        <v>9</v>
      </c>
    </row>
    <row r="12" ht="14.25" customHeight="1">
      <c r="A12" s="3" t="s">
        <v>10</v>
      </c>
    </row>
    <row r="13" ht="14.25" customHeight="1">
      <c r="A13" s="9" t="s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14.25" customHeight="1">
      <c r="A15" s="2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3" t="s">
        <v>2</v>
      </c>
    </row>
    <row r="17" ht="14.25" customHeight="1">
      <c r="A17" s="3" t="s">
        <v>3</v>
      </c>
    </row>
    <row r="18" ht="14.25" customHeight="1">
      <c r="A18" s="3" t="s">
        <v>4</v>
      </c>
    </row>
    <row r="19" ht="14.25" customHeight="1">
      <c r="A19" s="9" t="s">
        <v>5</v>
      </c>
    </row>
    <row r="20" ht="14.25" customHeight="1">
      <c r="A20" s="9"/>
    </row>
    <row r="21" ht="14.25" customHeight="1">
      <c r="A21" s="2" t="s">
        <v>12</v>
      </c>
    </row>
    <row r="22" ht="14.25" customHeight="1">
      <c r="A22" s="3" t="s">
        <v>7</v>
      </c>
    </row>
    <row r="23" ht="14.25" customHeight="1">
      <c r="A23" s="3" t="s">
        <v>8</v>
      </c>
    </row>
    <row r="24" ht="14.25" customHeight="1">
      <c r="A24" s="3" t="s">
        <v>9</v>
      </c>
    </row>
    <row r="25" ht="14.25" customHeight="1">
      <c r="A25" s="3" t="s">
        <v>10</v>
      </c>
    </row>
    <row r="26" ht="14.25" customHeight="1">
      <c r="A26" s="9" t="s">
        <v>5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M1"/>
    <mergeCell ref="P3:V8"/>
    <mergeCell ref="P9:V9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1.63"/>
    <col customWidth="1" min="2" max="2" width="10.75"/>
    <col customWidth="1" min="3" max="3" width="8.0"/>
    <col customWidth="1" min="4" max="4" width="12.25"/>
    <col customWidth="1" min="5" max="6" width="11.63"/>
    <col customWidth="1" min="7" max="7" width="13.88"/>
    <col customWidth="1" min="8" max="8" width="19.5"/>
    <col customWidth="1" min="9" max="9" width="15.0"/>
    <col customWidth="1" min="10" max="10" width="19.5"/>
    <col customWidth="1" min="11" max="26" width="7.75"/>
  </cols>
  <sheetData>
    <row r="1" ht="14.25" customHeight="1">
      <c r="A1" s="1" t="s">
        <v>13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ht="14.25" customHeight="1">
      <c r="A2" s="1" t="s">
        <v>14</v>
      </c>
      <c r="K2" s="19"/>
      <c r="L2" s="2" t="s">
        <v>15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14.25" customHeight="1">
      <c r="A3" s="1" t="s">
        <v>16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14.25" customHeight="1">
      <c r="A4" s="20" t="s">
        <v>17</v>
      </c>
      <c r="B4" s="21"/>
      <c r="C4" s="22"/>
      <c r="D4" s="23" t="s">
        <v>18</v>
      </c>
      <c r="E4" s="21"/>
      <c r="F4" s="21"/>
      <c r="G4" s="22"/>
      <c r="H4" s="23" t="s">
        <v>19</v>
      </c>
      <c r="I4" s="24" t="s">
        <v>20</v>
      </c>
      <c r="J4" s="25" t="s">
        <v>21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48.75" customHeight="1">
      <c r="A5" s="26" t="s">
        <v>22</v>
      </c>
      <c r="B5" s="27" t="s">
        <v>23</v>
      </c>
      <c r="C5" s="27" t="s">
        <v>24</v>
      </c>
      <c r="D5" s="26" t="s">
        <v>25</v>
      </c>
      <c r="E5" s="28" t="s">
        <v>26</v>
      </c>
      <c r="F5" s="28" t="s">
        <v>27</v>
      </c>
      <c r="G5" s="29" t="s">
        <v>28</v>
      </c>
      <c r="H5" s="30" t="s">
        <v>29</v>
      </c>
      <c r="I5" s="30" t="s">
        <v>30</v>
      </c>
      <c r="J5" s="30" t="s">
        <v>31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14.25" customHeight="1">
      <c r="A6" s="31"/>
      <c r="B6" s="31"/>
      <c r="C6" s="32"/>
      <c r="D6" s="31"/>
      <c r="E6" s="31"/>
      <c r="F6" s="31"/>
      <c r="G6" s="33">
        <f t="shared" ref="G6:G24" si="1">D6*E6+F6</f>
        <v>0</v>
      </c>
      <c r="H6" s="34"/>
      <c r="I6" s="34"/>
      <c r="J6" s="33">
        <f t="shared" ref="J6:J24" si="2">G6+H6+I6</f>
        <v>0</v>
      </c>
      <c r="K6" s="18"/>
      <c r="L6" s="35" t="s">
        <v>32</v>
      </c>
      <c r="M6" s="5"/>
      <c r="N6" s="5"/>
      <c r="O6" s="5"/>
      <c r="P6" s="5"/>
      <c r="Q6" s="5"/>
      <c r="R6" s="6"/>
      <c r="S6" s="18"/>
      <c r="T6" s="18"/>
      <c r="U6" s="18"/>
      <c r="V6" s="18"/>
      <c r="W6" s="18"/>
      <c r="X6" s="18"/>
      <c r="Y6" s="18"/>
      <c r="Z6" s="18"/>
    </row>
    <row r="7" ht="14.25" customHeight="1">
      <c r="A7" s="36" t="s">
        <v>33</v>
      </c>
      <c r="B7" s="36" t="s">
        <v>34</v>
      </c>
      <c r="C7" s="37">
        <v>45444.0</v>
      </c>
      <c r="D7" s="36">
        <v>15.0</v>
      </c>
      <c r="E7" s="36">
        <v>650.0</v>
      </c>
      <c r="F7" s="36"/>
      <c r="G7" s="33">
        <f t="shared" si="1"/>
        <v>9750</v>
      </c>
      <c r="H7" s="38"/>
      <c r="I7" s="38"/>
      <c r="J7" s="39">
        <f t="shared" si="2"/>
        <v>9750</v>
      </c>
      <c r="K7" s="18"/>
      <c r="L7" s="7"/>
      <c r="R7" s="8"/>
      <c r="S7" s="18"/>
      <c r="T7" s="18"/>
      <c r="U7" s="18"/>
      <c r="V7" s="18"/>
      <c r="W7" s="18"/>
      <c r="X7" s="18"/>
      <c r="Y7" s="18"/>
      <c r="Z7" s="18"/>
    </row>
    <row r="8" ht="14.25" customHeight="1">
      <c r="A8" s="36" t="s">
        <v>35</v>
      </c>
      <c r="B8" s="36" t="s">
        <v>34</v>
      </c>
      <c r="C8" s="37">
        <v>45444.0</v>
      </c>
      <c r="D8" s="36">
        <v>15.0</v>
      </c>
      <c r="E8" s="36">
        <v>650.0</v>
      </c>
      <c r="F8" s="36"/>
      <c r="G8" s="33">
        <f t="shared" si="1"/>
        <v>9750</v>
      </c>
      <c r="H8" s="38"/>
      <c r="I8" s="38"/>
      <c r="J8" s="39">
        <f t="shared" si="2"/>
        <v>9750</v>
      </c>
      <c r="K8" s="18"/>
      <c r="L8" s="7"/>
      <c r="R8" s="8"/>
      <c r="S8" s="18"/>
      <c r="T8" s="18"/>
      <c r="U8" s="18"/>
      <c r="V8" s="18"/>
      <c r="W8" s="18"/>
      <c r="X8" s="18"/>
      <c r="Y8" s="18"/>
      <c r="Z8" s="18"/>
    </row>
    <row r="9" ht="14.25" customHeight="1">
      <c r="A9" s="36"/>
      <c r="B9" s="36"/>
      <c r="C9" s="36"/>
      <c r="D9" s="36"/>
      <c r="E9" s="36"/>
      <c r="F9" s="36"/>
      <c r="G9" s="33">
        <f t="shared" si="1"/>
        <v>0</v>
      </c>
      <c r="H9" s="38"/>
      <c r="I9" s="38"/>
      <c r="J9" s="39">
        <f t="shared" si="2"/>
        <v>0</v>
      </c>
      <c r="K9" s="18"/>
      <c r="L9" s="7"/>
      <c r="R9" s="8"/>
      <c r="S9" s="18"/>
      <c r="T9" s="18"/>
      <c r="U9" s="18"/>
      <c r="V9" s="18"/>
      <c r="W9" s="18"/>
      <c r="X9" s="18"/>
      <c r="Y9" s="18"/>
      <c r="Z9" s="18"/>
    </row>
    <row r="10" ht="14.25" customHeight="1">
      <c r="A10" s="36"/>
      <c r="B10" s="36"/>
      <c r="C10" s="36"/>
      <c r="D10" s="36"/>
      <c r="E10" s="36"/>
      <c r="F10" s="36"/>
      <c r="G10" s="33">
        <f t="shared" si="1"/>
        <v>0</v>
      </c>
      <c r="H10" s="38"/>
      <c r="I10" s="38"/>
      <c r="J10" s="39">
        <f t="shared" si="2"/>
        <v>0</v>
      </c>
      <c r="K10" s="18"/>
      <c r="L10" s="7"/>
      <c r="R10" s="8"/>
      <c r="S10" s="18"/>
      <c r="T10" s="18"/>
      <c r="U10" s="18"/>
      <c r="V10" s="18"/>
      <c r="W10" s="18"/>
      <c r="X10" s="18"/>
      <c r="Y10" s="18"/>
      <c r="Z10" s="18"/>
    </row>
    <row r="11" ht="27.0" customHeight="1">
      <c r="A11" s="36"/>
      <c r="B11" s="36"/>
      <c r="C11" s="36"/>
      <c r="D11" s="36"/>
      <c r="E11" s="36"/>
      <c r="F11" s="36"/>
      <c r="G11" s="33">
        <f t="shared" si="1"/>
        <v>0</v>
      </c>
      <c r="H11" s="38"/>
      <c r="I11" s="38"/>
      <c r="J11" s="39">
        <f t="shared" si="2"/>
        <v>0</v>
      </c>
      <c r="K11" s="18"/>
      <c r="L11" s="10"/>
      <c r="M11" s="11"/>
      <c r="N11" s="11"/>
      <c r="O11" s="11"/>
      <c r="P11" s="11"/>
      <c r="Q11" s="11"/>
      <c r="R11" s="12"/>
      <c r="S11" s="18"/>
      <c r="T11" s="18"/>
      <c r="U11" s="18"/>
      <c r="V11" s="18"/>
      <c r="W11" s="18"/>
      <c r="X11" s="18"/>
      <c r="Y11" s="18"/>
      <c r="Z11" s="18"/>
    </row>
    <row r="12" ht="14.25" customHeight="1">
      <c r="A12" s="36"/>
      <c r="B12" s="36"/>
      <c r="C12" s="36"/>
      <c r="D12" s="36"/>
      <c r="E12" s="36"/>
      <c r="F12" s="36"/>
      <c r="G12" s="33">
        <f t="shared" si="1"/>
        <v>0</v>
      </c>
      <c r="H12" s="38"/>
      <c r="I12" s="38"/>
      <c r="J12" s="39">
        <f t="shared" si="2"/>
        <v>0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14.25" customHeight="1">
      <c r="A13" s="36"/>
      <c r="B13" s="36"/>
      <c r="C13" s="36"/>
      <c r="D13" s="36"/>
      <c r="E13" s="36"/>
      <c r="F13" s="36"/>
      <c r="G13" s="33">
        <f t="shared" si="1"/>
        <v>0</v>
      </c>
      <c r="H13" s="38"/>
      <c r="I13" s="38"/>
      <c r="J13" s="39">
        <f t="shared" si="2"/>
        <v>0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14.25" customHeight="1">
      <c r="A14" s="36"/>
      <c r="B14" s="36"/>
      <c r="C14" s="36"/>
      <c r="D14" s="36"/>
      <c r="E14" s="36"/>
      <c r="F14" s="36"/>
      <c r="G14" s="33">
        <f t="shared" si="1"/>
        <v>0</v>
      </c>
      <c r="H14" s="38"/>
      <c r="I14" s="38"/>
      <c r="J14" s="39">
        <f t="shared" si="2"/>
        <v>0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14.25" customHeight="1">
      <c r="A15" s="36"/>
      <c r="B15" s="36"/>
      <c r="C15" s="36"/>
      <c r="D15" s="36"/>
      <c r="E15" s="36"/>
      <c r="F15" s="36"/>
      <c r="G15" s="33">
        <f t="shared" si="1"/>
        <v>0</v>
      </c>
      <c r="H15" s="38"/>
      <c r="I15" s="38"/>
      <c r="J15" s="39">
        <f t="shared" si="2"/>
        <v>0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14.25" customHeight="1">
      <c r="A16" s="36"/>
      <c r="B16" s="36"/>
      <c r="C16" s="36"/>
      <c r="D16" s="36"/>
      <c r="E16" s="36"/>
      <c r="F16" s="36"/>
      <c r="G16" s="33">
        <f t="shared" si="1"/>
        <v>0</v>
      </c>
      <c r="H16" s="38"/>
      <c r="I16" s="38"/>
      <c r="J16" s="39">
        <f t="shared" si="2"/>
        <v>0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14.25" customHeight="1">
      <c r="A17" s="36"/>
      <c r="B17" s="36"/>
      <c r="C17" s="36"/>
      <c r="D17" s="36"/>
      <c r="E17" s="36"/>
      <c r="F17" s="36"/>
      <c r="G17" s="33">
        <f t="shared" si="1"/>
        <v>0</v>
      </c>
      <c r="H17" s="38"/>
      <c r="I17" s="38"/>
      <c r="J17" s="39">
        <f t="shared" si="2"/>
        <v>0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14.25" customHeight="1">
      <c r="A18" s="36"/>
      <c r="B18" s="36"/>
      <c r="C18" s="36"/>
      <c r="D18" s="36"/>
      <c r="E18" s="36"/>
      <c r="F18" s="36"/>
      <c r="G18" s="33">
        <f t="shared" si="1"/>
        <v>0</v>
      </c>
      <c r="H18" s="38"/>
      <c r="I18" s="38"/>
      <c r="J18" s="39">
        <f t="shared" si="2"/>
        <v>0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14.25" customHeight="1">
      <c r="A19" s="36"/>
      <c r="B19" s="36"/>
      <c r="C19" s="36"/>
      <c r="D19" s="36"/>
      <c r="E19" s="36"/>
      <c r="F19" s="36"/>
      <c r="G19" s="33">
        <f t="shared" si="1"/>
        <v>0</v>
      </c>
      <c r="H19" s="38"/>
      <c r="I19" s="38"/>
      <c r="J19" s="39">
        <f t="shared" si="2"/>
        <v>0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14.25" customHeight="1">
      <c r="A20" s="36"/>
      <c r="B20" s="36"/>
      <c r="C20" s="36"/>
      <c r="D20" s="36"/>
      <c r="E20" s="36"/>
      <c r="F20" s="36"/>
      <c r="G20" s="33">
        <f t="shared" si="1"/>
        <v>0</v>
      </c>
      <c r="H20" s="38"/>
      <c r="I20" s="38"/>
      <c r="J20" s="39">
        <f t="shared" si="2"/>
        <v>0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14.25" customHeight="1">
      <c r="A21" s="36"/>
      <c r="B21" s="36"/>
      <c r="C21" s="36"/>
      <c r="D21" s="36"/>
      <c r="E21" s="36"/>
      <c r="F21" s="36"/>
      <c r="G21" s="33">
        <f t="shared" si="1"/>
        <v>0</v>
      </c>
      <c r="H21" s="38"/>
      <c r="I21" s="38"/>
      <c r="J21" s="39">
        <f t="shared" si="2"/>
        <v>0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14.25" customHeight="1">
      <c r="A22" s="36"/>
      <c r="B22" s="36"/>
      <c r="C22" s="36"/>
      <c r="D22" s="36"/>
      <c r="E22" s="36"/>
      <c r="F22" s="36"/>
      <c r="G22" s="33">
        <f t="shared" si="1"/>
        <v>0</v>
      </c>
      <c r="H22" s="38"/>
      <c r="I22" s="38"/>
      <c r="J22" s="39">
        <f t="shared" si="2"/>
        <v>0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4.25" customHeight="1">
      <c r="A23" s="36"/>
      <c r="B23" s="36"/>
      <c r="C23" s="36"/>
      <c r="D23" s="36"/>
      <c r="E23" s="36"/>
      <c r="F23" s="36"/>
      <c r="G23" s="33">
        <f t="shared" si="1"/>
        <v>0</v>
      </c>
      <c r="H23" s="38"/>
      <c r="I23" s="38"/>
      <c r="J23" s="39">
        <f t="shared" si="2"/>
        <v>0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4.25" customHeight="1">
      <c r="A24" s="40"/>
      <c r="B24" s="40"/>
      <c r="C24" s="40"/>
      <c r="D24" s="40"/>
      <c r="E24" s="40"/>
      <c r="F24" s="36"/>
      <c r="G24" s="33">
        <f t="shared" si="1"/>
        <v>0</v>
      </c>
      <c r="H24" s="38"/>
      <c r="I24" s="41"/>
      <c r="J24" s="39">
        <f t="shared" si="2"/>
        <v>0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4.25" customHeight="1">
      <c r="A25" s="20" t="s">
        <v>36</v>
      </c>
      <c r="B25" s="21"/>
      <c r="C25" s="21"/>
      <c r="D25" s="21"/>
      <c r="E25" s="42">
        <f t="shared" ref="E25:J25" si="3">SUM(E6:E24)</f>
        <v>1300</v>
      </c>
      <c r="F25" s="42">
        <f t="shared" si="3"/>
        <v>0</v>
      </c>
      <c r="G25" s="42">
        <f t="shared" si="3"/>
        <v>19500</v>
      </c>
      <c r="H25" s="42">
        <f t="shared" si="3"/>
        <v>0</v>
      </c>
      <c r="I25" s="42">
        <f t="shared" si="3"/>
        <v>0</v>
      </c>
      <c r="J25" s="42">
        <f t="shared" si="3"/>
        <v>19500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4.2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4.2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4.2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4.2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4.2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4.2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4.2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4.2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4.2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4.2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4.2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4.2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4.2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4.2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4.2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4.2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4.2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4.2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4.2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4.2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4.2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4.2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4.2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4.2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4.2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4.2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4.2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4.2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4.2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4.2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4.2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4.2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4.2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4.2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4.2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4.2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4.2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4.2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4.2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4.2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4.2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4.2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4.2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4.2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4.2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4.2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4.2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4.2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4.2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4.2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4.2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4.2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4.2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4.2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4.2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4.2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4.2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4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4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4.2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4.2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4.2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4.2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4.2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4.2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4.2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4.2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4.2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4.2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4.2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4.2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4.2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4.2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4.2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4.2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4.2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4.2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4.2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4.2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4.2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4.2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4.2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4.2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4.2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4.2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4.2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4.2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4.2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4.2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4.2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4.2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4.2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4.2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4.2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4.2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4.2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4.2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4.2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4.2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4.2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4.2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4.2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4.2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4.2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4.2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4.2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4.2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4.2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4.2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4.2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4.2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4.2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4.2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4.2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4.2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4.2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4.2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4.2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4.2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4.2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4.2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4.2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4.2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4.2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4.2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4.2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4.2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4.2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4.2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4.2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4.2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4.2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4.2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4.2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4.2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4.2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4.2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4.2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4.2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4.2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4.2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4.2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4.2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4.2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4.2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4.2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4.2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4.2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4.2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4.2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4.2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4.2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4.2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4.2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4.2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4.2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4.2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4.2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4.2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4.2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4.2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4.2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4.2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4.2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4.2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4.2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4.2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4.2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4.2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4.2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4.2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4.2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4.2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4.2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4.2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4.2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4.2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4.2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4.2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4.2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4.2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4.2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4.2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4.2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4.2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4.2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4.2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4.2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4.2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4.2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4.2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4.2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4.2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4.2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4.2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4.2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4.2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4.2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4.2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4.2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4.2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4.2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4.2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4.2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4.2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4.2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4.2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4.2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4.2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4.2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4.2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4.2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4.2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4.2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4.2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4.2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4.2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4.2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4.2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4.2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4.2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4.2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4.2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4.2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4.2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4.2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4.2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4.2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4.2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4.2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4.2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4.2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4.2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4.2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4.2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4.2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4.2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4.2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4.2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4.2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4.2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4.2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4.2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4.2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4.2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4.2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4.2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4.2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4.2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4.2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4.2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4.2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4.2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4.2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4.2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4.2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4.2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4.2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4.2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4.2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4.2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4.2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4.2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4.2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4.2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4.2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4.2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4.2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4.2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4.2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4.2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4.2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4.2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4.2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4.2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4.2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4.2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4.2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4.2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4.2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4.2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4.2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4.2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4.2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4.2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4.2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4.2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4.2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4.2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4.2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4.2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4.2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4.2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4.2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4.2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4.2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4.2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4.2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4.2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4.2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4.2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4.2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4.2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4.2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4.2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4.2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4.2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4.2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4.2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4.2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4.2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4.2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4.2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4.2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4.2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4.2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4.2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4.2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4.2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4.2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4.2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4.2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4.2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4.2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4.2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4.2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4.2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4.2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4.2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4.2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4.2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4.2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4.2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4.2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4.2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4.2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4.2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4.2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4.2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4.2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4.2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4.2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4.2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4.2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4.2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4.2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4.2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4.2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4.2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4.2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4.2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4.2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4.2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4.2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4.2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4.2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4.2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4.2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4.2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4.2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4.2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4.2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4.2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4.2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4.2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4.2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4.2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4.2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4.2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4.2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4.2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4.2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4.2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4.2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4.2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4.2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4.2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4.2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4.2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4.2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4.2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4.2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4.2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4.2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4.2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4.2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4.2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4.2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4.2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4.2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4.2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4.2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4.2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4.2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4.2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4.2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4.2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4.2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4.2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4.2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4.2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4.2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4.2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4.2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4.2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4.2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4.2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4.2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4.2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4.2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4.2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4.2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4.2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4.2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4.2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4.2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4.2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4.2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4.2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4.2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4.2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4.2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4.2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4.2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4.2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4.2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4.2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4.2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4.2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4.2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4.2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4.2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4.2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4.2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4.2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4.2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4.2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4.2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4.2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4.2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4.2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4.2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4.2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4.2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4.2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4.2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4.2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4.2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4.2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4.2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4.2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4.2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4.2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4.2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4.2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4.2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4.2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4.2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4.2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4.2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4.2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4.2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4.2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4.2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4.2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4.2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4.2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4.2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4.2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4.2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4.2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4.2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4.2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4.2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4.2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4.2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4.2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4.2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4.2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4.2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4.2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4.2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4.2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4.2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4.2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4.2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4.2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4.2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4.2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4.2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4.2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4.2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4.2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4.2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4.2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4.2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4.2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4.2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4.2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4.2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4.2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4.2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4.2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4.2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4.2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4.2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4.2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4.2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4.2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4.2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4.2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4.2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4.2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4.2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4.2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4.2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4.2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4.2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4.2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4.2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4.2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4.2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4.2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4.2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4.2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4.2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4.2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4.2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4.2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4.2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4.2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4.2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4.2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4.2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4.2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4.2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4.2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4.2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4.2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4.2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4.2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4.2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4.2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4.2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4.2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4.2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4.2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4.2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4.2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4.2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4.2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4.2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4.2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4.2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4.2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4.2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4.2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4.2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4.2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4.2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4.2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4.2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4.2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4.2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4.2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4.2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4.2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4.2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4.2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4.2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4.2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4.2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4.2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4.2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4.2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4.2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4.2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4.2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4.2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4.2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4.2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4.2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4.2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4.2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4.2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4.2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4.2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4.2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4.2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4.2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4.2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4.2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4.2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4.2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4.2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4.2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4.2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4.2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4.2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4.2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4.2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4.2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4.2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4.2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4.2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4.2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4.2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4.2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4.2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4.2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4.2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4.2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4.2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4.2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4.2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4.2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4.2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4.2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4.2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4.2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4.2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4.2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4.2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4.2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4.2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4.2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4.2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4.2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4.2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4.2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4.2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4.2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4.2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4.2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4.2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4.2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4.2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4.2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4.2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4.2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4.2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4.2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4.2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4.2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4.2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4.2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4.2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4.2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4.2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4.2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4.2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4.2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4.2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4.2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4.2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4.2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4.2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4.2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4.2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4.2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4.2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4.2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4.2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4.2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4.2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4.2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4.2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4.2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4.2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4.2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4.2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4.2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4.2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4.2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4.2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4.2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4.2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4.2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4.2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4.2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4.2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4.2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4.2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4.2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4.2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4.2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4.2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4.2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4.2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4.2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4.2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4.2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4.2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4.2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4.2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4.2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4.2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4.2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4.2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4.2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4.2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4.2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4.2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4.2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4.2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4.2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4.2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4.2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4.2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4.2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4.2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4.2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4.2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4.2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4.2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4.2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4.2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4.2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4.2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4.2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4.2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4.2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4.2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4.2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4.2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4.2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4.2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4.2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4.2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4.2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4.2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4.2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4.2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4.2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4.2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4.2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4.2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4.2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4.2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4.2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4.2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4.2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4.2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4.2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4.2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4.2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4.2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4.2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4.2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4.2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4.2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4.2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4.2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4.2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4.2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4.2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4.2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4.2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4.2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4.2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4.2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4.2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4.2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4.2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4.2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4.2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4.2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4.2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4.2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4.2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4.2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4.2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4.2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4.2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4.2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4.2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4.2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4.2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4.2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4.2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4.2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4.2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4.2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4.2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4.2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4.2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4.2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4.2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4.2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4.2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4.2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4.2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4.2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4.2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4.2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4.2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4.2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4.2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4.2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4.2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4.2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4.2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4.2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4.2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4.2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4.2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4.2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4.2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4.2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4.2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4.2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4.2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4.2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4.2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4.2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4.2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4.2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4.2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4.2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4.2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4.2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4.2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4.2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4.2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4.2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4.2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4.2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4.2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4.2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4.2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4.2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4.2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4.2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4.2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4.2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4.2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4.2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4.2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4.2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4.2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4.2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4.2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4.2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4.2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4.2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4.2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4.2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4.2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4.2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4.2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4.2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4.2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4.2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4.2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4.2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4.2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4.2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4.2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4.2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4.2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4.2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4.2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4.2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4.2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4.2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4.2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4.2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4.2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4.2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4.2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4.2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4.2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4.2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4.2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4.2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4.2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4.2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4.2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4.2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4.2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4.2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4.2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4.2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4.2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4.2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4.2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4.2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4.2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4.2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4.2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4.2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4.2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4.2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4.2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4.2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4.2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4.2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4.2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4.2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4.2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4.2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4.2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4.2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4.2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4.2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4.2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4.2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4.2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4.2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4.2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4.2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4.2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4.2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4.2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4.2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4.2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4.2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4.2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4.2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4.2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4.2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4.2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4.2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4.2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4.2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4.2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4.2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4.2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4.2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4.2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4.2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4.2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4.2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4.2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4.2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4.2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4.2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4.2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4.2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4.2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4.2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4.2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4.2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4.2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4.2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4.2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4.2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4.2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4.2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4.2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4.2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4.2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4.2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4.2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4.2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4.2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4.2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4.2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4.2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4.2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4.2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4.2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4.2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4.2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4.2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4.2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7">
    <mergeCell ref="A1:J1"/>
    <mergeCell ref="A2:J2"/>
    <mergeCell ref="A3:J3"/>
    <mergeCell ref="A4:C4"/>
    <mergeCell ref="D4:G4"/>
    <mergeCell ref="L6:R11"/>
    <mergeCell ref="A25:D25"/>
  </mergeCells>
  <hyperlinks>
    <hyperlink r:id="rId1" ref="L6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7.75"/>
    <col customWidth="1" min="2" max="2" width="10.63"/>
    <col customWidth="1" min="3" max="3" width="7.75"/>
    <col customWidth="1" min="4" max="4" width="11.88"/>
    <col customWidth="1" min="5" max="5" width="34.25"/>
    <col customWidth="1" min="6" max="7" width="7.75"/>
    <col customWidth="1" min="8" max="8" width="18.38"/>
    <col customWidth="1" min="9" max="26" width="7.75"/>
  </cols>
  <sheetData>
    <row r="1" ht="24.0" customHeight="1">
      <c r="A1" s="43" t="s">
        <v>13</v>
      </c>
      <c r="B1" s="44"/>
      <c r="C1" s="44"/>
      <c r="D1" s="44"/>
      <c r="E1" s="45"/>
      <c r="F1" s="2"/>
      <c r="G1" s="2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ht="14.25" customHeight="1">
      <c r="A2" s="46" t="s">
        <v>37</v>
      </c>
      <c r="E2" s="47"/>
      <c r="F2" s="2"/>
      <c r="G2" s="19"/>
      <c r="H2" s="2" t="s">
        <v>15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14.25" customHeight="1">
      <c r="A3" s="46" t="s">
        <v>38</v>
      </c>
      <c r="E3" s="4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27.0" customHeight="1">
      <c r="A4" s="48" t="s">
        <v>39</v>
      </c>
      <c r="B4" s="49" t="s">
        <v>40</v>
      </c>
      <c r="C4" s="49" t="s">
        <v>41</v>
      </c>
      <c r="D4" s="49" t="s">
        <v>42</v>
      </c>
      <c r="E4" s="50" t="s">
        <v>43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31.5" customHeight="1">
      <c r="A5" s="51" t="s">
        <v>44</v>
      </c>
      <c r="B5" s="52">
        <f>'Annual Wage Budget by Employee'!J25</f>
        <v>19500</v>
      </c>
      <c r="C5" s="53"/>
      <c r="D5" s="52">
        <f t="shared" ref="D5:D17" si="1">C5-B5</f>
        <v>-19500</v>
      </c>
      <c r="E5" s="54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14.25" customHeight="1">
      <c r="A6" s="51" t="s">
        <v>45</v>
      </c>
      <c r="B6" s="53"/>
      <c r="C6" s="53"/>
      <c r="D6" s="52">
        <f t="shared" si="1"/>
        <v>0</v>
      </c>
      <c r="E6" s="55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4.25" customHeight="1">
      <c r="A7" s="51" t="s">
        <v>46</v>
      </c>
      <c r="B7" s="53"/>
      <c r="C7" s="53"/>
      <c r="D7" s="52">
        <f t="shared" si="1"/>
        <v>0</v>
      </c>
      <c r="E7" s="55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4.25" customHeight="1">
      <c r="A8" s="51" t="s">
        <v>47</v>
      </c>
      <c r="B8" s="53"/>
      <c r="C8" s="53"/>
      <c r="D8" s="52">
        <f t="shared" si="1"/>
        <v>0</v>
      </c>
      <c r="E8" s="55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4.25" customHeight="1">
      <c r="A9" s="51" t="s">
        <v>48</v>
      </c>
      <c r="B9" s="53"/>
      <c r="C9" s="53"/>
      <c r="D9" s="52">
        <f t="shared" si="1"/>
        <v>0</v>
      </c>
      <c r="E9" s="55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4.25" customHeight="1">
      <c r="A10" s="51" t="s">
        <v>49</v>
      </c>
      <c r="B10" s="53"/>
      <c r="C10" s="53"/>
      <c r="D10" s="52">
        <f t="shared" si="1"/>
        <v>0</v>
      </c>
      <c r="E10" s="55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4.25" customHeight="1">
      <c r="A11" s="51" t="s">
        <v>50</v>
      </c>
      <c r="B11" s="53"/>
      <c r="C11" s="53"/>
      <c r="D11" s="52">
        <f t="shared" si="1"/>
        <v>0</v>
      </c>
      <c r="E11" s="55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4.25" customHeight="1">
      <c r="A12" s="51" t="s">
        <v>51</v>
      </c>
      <c r="B12" s="53"/>
      <c r="C12" s="53"/>
      <c r="D12" s="52">
        <f t="shared" si="1"/>
        <v>0</v>
      </c>
      <c r="E12" s="55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14.25" customHeight="1">
      <c r="A13" s="51" t="s">
        <v>52</v>
      </c>
      <c r="B13" s="53"/>
      <c r="C13" s="53"/>
      <c r="D13" s="52">
        <f t="shared" si="1"/>
        <v>0</v>
      </c>
      <c r="E13" s="55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14.25" customHeight="1">
      <c r="A14" s="51" t="s">
        <v>53</v>
      </c>
      <c r="B14" s="53"/>
      <c r="C14" s="53"/>
      <c r="D14" s="52">
        <f t="shared" si="1"/>
        <v>0</v>
      </c>
      <c r="E14" s="55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14.25" customHeight="1">
      <c r="A15" s="51" t="s">
        <v>52</v>
      </c>
      <c r="B15" s="53"/>
      <c r="C15" s="53"/>
      <c r="D15" s="52">
        <f t="shared" si="1"/>
        <v>0</v>
      </c>
      <c r="E15" s="55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14.25" customHeight="1">
      <c r="A16" s="51" t="s">
        <v>54</v>
      </c>
      <c r="B16" s="52">
        <f>B5*0.0145</f>
        <v>282.75</v>
      </c>
      <c r="C16" s="53"/>
      <c r="D16" s="52">
        <f t="shared" si="1"/>
        <v>-282.75</v>
      </c>
      <c r="E16" s="55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14.25" customHeight="1">
      <c r="A17" s="51" t="s">
        <v>55</v>
      </c>
      <c r="B17" s="52">
        <f>B5*0.062</f>
        <v>1209</v>
      </c>
      <c r="C17" s="53"/>
      <c r="D17" s="52">
        <f t="shared" si="1"/>
        <v>-1209</v>
      </c>
      <c r="E17" s="55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14.25" customHeight="1">
      <c r="A18" s="56" t="s">
        <v>56</v>
      </c>
      <c r="B18" s="57">
        <f t="shared" ref="B18:D18" si="2">SUM(B5:B17)</f>
        <v>20991.75</v>
      </c>
      <c r="C18" s="57">
        <f t="shared" si="2"/>
        <v>0</v>
      </c>
      <c r="D18" s="57">
        <f t="shared" si="2"/>
        <v>-20991.75</v>
      </c>
      <c r="E18" s="5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14.25" customHeight="1">
      <c r="A19" s="59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14.25" customHeight="1">
      <c r="A20" s="59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14.25" customHeight="1">
      <c r="A21" s="59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14.25" customHeight="1">
      <c r="A22" s="59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4.25" customHeight="1">
      <c r="A23" s="5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4.25" customHeight="1">
      <c r="A24" s="5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4.25" customHeight="1">
      <c r="A25" s="5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4.2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4.2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4.2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4.2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4.2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4.2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4.2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4.2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4.2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4.2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4.2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4.2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4.2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4.2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4.2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4.2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4.2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4.2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4.2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4.2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4.2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4.2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4.2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4.2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4.2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4.2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4.2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4.2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4.2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4.2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4.2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4.2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4.2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4.2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4.2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4.2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4.2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4.2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4.2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4.2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4.2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4.2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4.2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4.2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4.2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4.2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4.2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4.2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4.2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4.2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4.2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4.2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4.2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4.2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4.2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4.2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4.2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4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4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4.2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4.2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4.2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4.2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4.2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4.2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4.2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4.2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4.2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4.2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4.2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4.2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4.2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4.2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4.2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4.2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4.2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4.2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4.2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4.2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4.2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4.2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4.2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4.2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4.2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4.2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4.2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4.2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4.2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4.2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4.2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4.2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4.2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4.2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4.2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4.2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4.2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4.2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4.2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4.2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4.2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4.2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4.2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4.2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4.2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4.2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4.2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4.2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4.2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4.2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4.2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4.2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4.2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4.2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4.2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4.2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4.2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4.2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4.2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4.2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4.2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4.2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4.2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4.2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4.2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4.2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4.2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4.2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4.2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4.2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4.2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4.2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4.2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4.2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4.2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4.2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4.2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4.2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4.2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4.2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4.2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4.2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4.2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4.2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4.2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4.2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4.2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4.2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4.2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4.2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4.2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4.2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4.2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4.2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4.2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4.2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4.2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4.2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4.2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4.2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4.2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4.2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4.2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4.2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4.2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4.2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4.2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4.2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4.2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4.2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4.2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4.2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4.2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4.2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4.2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4.2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4.2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4.2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4.2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4.2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4.2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4.2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4.2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4.2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4.2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4.2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4.2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4.2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4.2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4.2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4.2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4.2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4.2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4.2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4.2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4.2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4.2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4.2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4.2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4.2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4.2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4.2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4.2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4.2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4.2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4.2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4.2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4.2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4.2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4.2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4.2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4.2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4.2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4.2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4.2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4.2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4.2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4.2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4.2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4.2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4.2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4.2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4.2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4.2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4.2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4.2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4.2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4.2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4.2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4.2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4.2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4.2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4.2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4.2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4.2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4.2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4.2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4.2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4.2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4.2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4.2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4.2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4.2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4.2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4.2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4.2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4.2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4.2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4.2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4.2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4.2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4.2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4.2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4.2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4.2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4.2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4.2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4.2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4.2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4.2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4.2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4.2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4.2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4.2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4.2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4.2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4.2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4.2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4.2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4.2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4.2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4.2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4.2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4.2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4.2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4.2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4.2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4.2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4.2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4.2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4.2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4.2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4.2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4.2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4.2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4.2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4.2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4.2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4.2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4.2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4.2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4.2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4.2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4.2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4.2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4.2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4.2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4.2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4.2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4.2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4.2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4.2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4.2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4.2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4.2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4.2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4.2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4.2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4.2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4.2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4.2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4.2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4.2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4.2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4.2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4.2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4.2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4.2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4.2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4.2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4.2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4.2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4.2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4.2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4.2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4.2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4.2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4.2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4.2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4.2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4.2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4.2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4.2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4.2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4.2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4.2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4.2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4.2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4.2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4.2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4.2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4.2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4.2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4.2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4.2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4.2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4.2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4.2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4.2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4.2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4.2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4.2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4.2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4.2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4.2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4.2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4.2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4.2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4.2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4.2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4.2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4.2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4.2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4.2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4.2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4.2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4.2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4.2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4.2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4.2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4.2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4.2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4.2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4.2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4.2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4.2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4.2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4.2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4.2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4.2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4.2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4.2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4.2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4.2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4.2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4.2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4.2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4.2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4.2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4.2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4.2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4.2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4.2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4.2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4.2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4.2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4.2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4.2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4.2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4.2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4.2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4.2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4.2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4.2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4.2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4.2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4.2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4.2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4.2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4.2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4.2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4.2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4.2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4.2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4.2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4.2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4.2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4.2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4.2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4.2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4.2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4.2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4.2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4.2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4.2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4.2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4.2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4.2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4.2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4.2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4.2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4.2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4.2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4.2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4.2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4.2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4.2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4.2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4.2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4.2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4.2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4.2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4.2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4.2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4.2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4.2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4.2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4.2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4.2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4.2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4.2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4.2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4.2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4.2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4.2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4.2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4.2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4.2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4.2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4.2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4.2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4.2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4.2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4.2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4.2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4.2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4.2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4.2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4.2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4.2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4.2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4.2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4.2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4.2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4.2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4.2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4.2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4.2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4.2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4.2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4.2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4.2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4.2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4.2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4.2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4.2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4.2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4.2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4.2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4.2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4.2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4.2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4.2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4.2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4.2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4.2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4.2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4.2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4.2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4.2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4.2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4.2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4.2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4.2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4.2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4.2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4.2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4.2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4.2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4.2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4.2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4.2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4.2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4.2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4.2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4.2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4.2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4.2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4.2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4.2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4.2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4.2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4.2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4.2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4.2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4.2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4.2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4.2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4.2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4.2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4.2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4.2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4.2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4.2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4.2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4.2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4.2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4.2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4.2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4.2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4.2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4.2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4.2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4.2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4.2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4.2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4.2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4.2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4.2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4.2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4.2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4.2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4.2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4.2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4.2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4.2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4.2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4.2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4.2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4.2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4.2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4.2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4.2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4.2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4.2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4.2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4.2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4.2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4.2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4.2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4.2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4.2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4.2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4.2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4.2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4.2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4.2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4.2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4.2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4.2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4.2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4.2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4.2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4.2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4.2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4.2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4.2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4.2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4.2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4.2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4.2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4.2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4.2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4.2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4.2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4.2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4.2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4.2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4.2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4.2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4.2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4.2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4.2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4.2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4.2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4.2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4.2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4.2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4.2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4.2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4.2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4.2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4.2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4.2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4.2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4.2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4.2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4.2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4.2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4.2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4.2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4.2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4.2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4.2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4.2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4.2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4.2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4.2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4.2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4.2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4.2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4.2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4.2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4.2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4.2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4.2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4.2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4.2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4.2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4.2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4.2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4.2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4.2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4.2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4.2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4.2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4.2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4.2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4.2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4.2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4.2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4.2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4.2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4.2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4.2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4.2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4.2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4.2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4.2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4.2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4.2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4.2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4.2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4.2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4.2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4.2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4.2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4.2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4.2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4.2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4.2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4.2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4.2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4.2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4.2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4.2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4.2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4.2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4.2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4.2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4.2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4.2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4.2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4.2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4.2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4.2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4.2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4.2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4.2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4.2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4.2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4.2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4.2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4.2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4.2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4.2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4.2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4.2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4.2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4.2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4.2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4.2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4.2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4.2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4.2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4.2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4.2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4.2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4.2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4.2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4.2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4.2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4.2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4.2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4.2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4.2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4.2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4.2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4.2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4.2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4.2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4.2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4.2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4.2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4.2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4.2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4.2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4.2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4.2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4.2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4.2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4.2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4.2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4.2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4.2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4.2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4.2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4.2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4.2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4.2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4.2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4.2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4.2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4.2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4.2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4.2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4.2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4.2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4.2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4.2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4.2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4.2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4.2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4.2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4.2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4.2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4.2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4.2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4.2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4.2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4.2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4.2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4.2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4.2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4.2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4.2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4.2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4.2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4.2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4.2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4.2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4.2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4.2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4.2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4.2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4.2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4.2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4.2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4.2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4.2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4.2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4.2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4.2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4.2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4.2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4.2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4.2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4.2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4.2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4.2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4.2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4.2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4.2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4.2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4.2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4.2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4.2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4.2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4.2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4.2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4.2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4.2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4.2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4.2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4.2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4.2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4.2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4.2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4.2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4.2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4.2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4.2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4.2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4.2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4.2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4.2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4.2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4.2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4.2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4.2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4.2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4.2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4.2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4.2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4.2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4.2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4.2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4.2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4.2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4.2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4.2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4.2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4.2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4.2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4.2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4.2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4.2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4.2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4.2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4.2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4.2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4.2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4.2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4.2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4.2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4.2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4.2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4.2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4.2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4.2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4.2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4.2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4.2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4.2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4.2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4.2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4.2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4.2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4.2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4.2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4.2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4.2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4.2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4.2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4.2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4.2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4.2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4.2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4.2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4.2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4.2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4.2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4.2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4.2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4.2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4.2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4.2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4.2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4.2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4.2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4.2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4.2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4.2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4.2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4.2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4.2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4.2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4.2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4.2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4.2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4.2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4.2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4.2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4.2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4.2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4.2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4.2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4.2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4.2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4.2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4.2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4.2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4.2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4.2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4.2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4.2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4.2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4.2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4.2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4.2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4.2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4.2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4.2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4.2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4.2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4.2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4.2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4.2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4.2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4.2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4.2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4.2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4.2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4.2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4.2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4.2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4.2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4.2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4.2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4.2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4.2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4.2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4.2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4.2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4.2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4.2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4.2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4.2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4.2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4.2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4.2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4.2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4.2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4.2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4.2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4.2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4.2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4.2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4.2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4.2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4.2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4.2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4.2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4.2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4.2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4.2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4.2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4.2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4.2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4.2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4.2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4.2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4.2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4.2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4.2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4.2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4.2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3">
    <mergeCell ref="A1:E1"/>
    <mergeCell ref="A2:E2"/>
    <mergeCell ref="A3:E3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4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1.63"/>
    <col customWidth="1" min="2" max="2" width="8.88"/>
    <col customWidth="1" min="3" max="3" width="9.38"/>
    <col customWidth="1" min="4" max="4" width="13.13"/>
    <col customWidth="1" min="5" max="5" width="12.5"/>
    <col customWidth="1" min="6" max="6" width="13.88"/>
    <col customWidth="1" min="7" max="7" width="16.5"/>
    <col customWidth="1" min="8" max="8" width="19.5"/>
    <col customWidth="1" min="9" max="9" width="21.25"/>
    <col customWidth="1" min="10" max="10" width="20.75"/>
    <col customWidth="1" min="11" max="26" width="7.75"/>
  </cols>
  <sheetData>
    <row r="1" ht="14.25" customHeight="1">
      <c r="A1" s="1" t="s">
        <v>13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ht="14.25" customHeight="1">
      <c r="A2" s="1" t="s">
        <v>57</v>
      </c>
      <c r="K2" s="19"/>
      <c r="L2" s="2" t="s">
        <v>15</v>
      </c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14.25" customHeight="1">
      <c r="A3" s="1" t="s">
        <v>58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14.25" customHeight="1">
      <c r="A4" s="20" t="s">
        <v>17</v>
      </c>
      <c r="B4" s="21"/>
      <c r="C4" s="22"/>
      <c r="D4" s="20" t="s">
        <v>18</v>
      </c>
      <c r="E4" s="21"/>
      <c r="F4" s="21"/>
      <c r="G4" s="22"/>
      <c r="H4" s="20" t="s">
        <v>19</v>
      </c>
      <c r="I4" s="60" t="s">
        <v>20</v>
      </c>
      <c r="J4" s="61" t="s">
        <v>59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48.75" customHeight="1">
      <c r="A5" s="26" t="s">
        <v>22</v>
      </c>
      <c r="B5" s="27" t="s">
        <v>23</v>
      </c>
      <c r="C5" s="27" t="s">
        <v>24</v>
      </c>
      <c r="D5" s="26" t="s">
        <v>25</v>
      </c>
      <c r="E5" s="28" t="s">
        <v>60</v>
      </c>
      <c r="F5" s="28" t="s">
        <v>61</v>
      </c>
      <c r="G5" s="29" t="s">
        <v>62</v>
      </c>
      <c r="H5" s="30" t="s">
        <v>63</v>
      </c>
      <c r="I5" s="30" t="s">
        <v>30</v>
      </c>
      <c r="J5" s="30" t="s">
        <v>31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14.25" customHeight="1">
      <c r="A6" s="31"/>
      <c r="B6" s="31"/>
      <c r="C6" s="31"/>
      <c r="D6" s="31"/>
      <c r="E6" s="31"/>
      <c r="F6" s="31"/>
      <c r="G6" s="33">
        <f t="shared" ref="G6:G24" si="1">D6*E6+F6</f>
        <v>0</v>
      </c>
      <c r="H6" s="34"/>
      <c r="I6" s="34"/>
      <c r="J6" s="33">
        <f t="shared" ref="J6:J24" si="2">G6+H6+I6</f>
        <v>0</v>
      </c>
      <c r="K6" s="18"/>
      <c r="L6" s="62"/>
      <c r="M6" s="62"/>
      <c r="N6" s="62"/>
      <c r="O6" s="62"/>
      <c r="P6" s="62"/>
      <c r="Q6" s="62"/>
      <c r="R6" s="62"/>
      <c r="S6" s="18"/>
      <c r="T6" s="18"/>
      <c r="U6" s="18"/>
      <c r="V6" s="18"/>
      <c r="W6" s="18"/>
      <c r="X6" s="18"/>
      <c r="Y6" s="18"/>
      <c r="Z6" s="18"/>
    </row>
    <row r="7" ht="14.25" customHeight="1">
      <c r="A7" s="36" t="s">
        <v>33</v>
      </c>
      <c r="B7" s="36" t="s">
        <v>34</v>
      </c>
      <c r="C7" s="37">
        <v>45444.0</v>
      </c>
      <c r="D7" s="36">
        <v>15.0</v>
      </c>
      <c r="E7" s="36">
        <v>52.0</v>
      </c>
      <c r="F7" s="36"/>
      <c r="G7" s="33">
        <f t="shared" si="1"/>
        <v>780</v>
      </c>
      <c r="H7" s="38"/>
      <c r="I7" s="38"/>
      <c r="J7" s="39">
        <f t="shared" si="2"/>
        <v>780</v>
      </c>
      <c r="K7" s="18"/>
      <c r="L7" s="62"/>
      <c r="M7" s="62"/>
      <c r="N7" s="62"/>
      <c r="O7" s="62"/>
      <c r="P7" s="62"/>
      <c r="Q7" s="62"/>
      <c r="R7" s="62"/>
      <c r="S7" s="18"/>
      <c r="T7" s="18"/>
      <c r="U7" s="18"/>
      <c r="V7" s="18"/>
      <c r="W7" s="18"/>
      <c r="X7" s="18"/>
      <c r="Y7" s="18"/>
      <c r="Z7" s="18"/>
    </row>
    <row r="8" ht="14.25" customHeight="1">
      <c r="A8" s="36" t="s">
        <v>35</v>
      </c>
      <c r="B8" s="36" t="s">
        <v>34</v>
      </c>
      <c r="C8" s="37">
        <v>45444.0</v>
      </c>
      <c r="D8" s="36">
        <v>15.0</v>
      </c>
      <c r="E8" s="36">
        <v>52.0</v>
      </c>
      <c r="F8" s="36"/>
      <c r="G8" s="33">
        <f t="shared" si="1"/>
        <v>780</v>
      </c>
      <c r="H8" s="38"/>
      <c r="I8" s="38"/>
      <c r="J8" s="39">
        <f t="shared" si="2"/>
        <v>780</v>
      </c>
      <c r="K8" s="18"/>
      <c r="L8" s="62"/>
      <c r="M8" s="62"/>
      <c r="N8" s="62"/>
      <c r="O8" s="62"/>
      <c r="P8" s="62"/>
      <c r="Q8" s="62"/>
      <c r="R8" s="62"/>
      <c r="S8" s="18"/>
      <c r="T8" s="18"/>
      <c r="U8" s="18"/>
      <c r="V8" s="18"/>
      <c r="W8" s="18"/>
      <c r="X8" s="18"/>
      <c r="Y8" s="18"/>
      <c r="Z8" s="18"/>
    </row>
    <row r="9" ht="14.25" customHeight="1">
      <c r="A9" s="36" t="s">
        <v>64</v>
      </c>
      <c r="B9" s="36" t="s">
        <v>65</v>
      </c>
      <c r="C9" s="37">
        <v>45444.0</v>
      </c>
      <c r="D9" s="36">
        <v>19.0</v>
      </c>
      <c r="E9" s="36">
        <v>300.0</v>
      </c>
      <c r="F9" s="36"/>
      <c r="G9" s="33">
        <f t="shared" si="1"/>
        <v>5700</v>
      </c>
      <c r="H9" s="38"/>
      <c r="I9" s="38"/>
      <c r="J9" s="39">
        <f t="shared" si="2"/>
        <v>5700</v>
      </c>
      <c r="K9" s="18"/>
      <c r="L9" s="62"/>
      <c r="M9" s="62"/>
      <c r="N9" s="62"/>
      <c r="O9" s="62"/>
      <c r="P9" s="62"/>
      <c r="Q9" s="62"/>
      <c r="R9" s="62"/>
      <c r="S9" s="18"/>
      <c r="T9" s="18"/>
      <c r="U9" s="18"/>
      <c r="V9" s="18"/>
      <c r="W9" s="18"/>
      <c r="X9" s="18"/>
      <c r="Y9" s="18"/>
      <c r="Z9" s="18"/>
    </row>
    <row r="10" ht="14.25" customHeight="1">
      <c r="A10" s="36"/>
      <c r="B10" s="36"/>
      <c r="C10" s="36"/>
      <c r="D10" s="36"/>
      <c r="E10" s="36"/>
      <c r="F10" s="36"/>
      <c r="G10" s="33">
        <f t="shared" si="1"/>
        <v>0</v>
      </c>
      <c r="H10" s="38"/>
      <c r="I10" s="38"/>
      <c r="J10" s="39">
        <f t="shared" si="2"/>
        <v>0</v>
      </c>
      <c r="K10" s="18"/>
      <c r="L10" s="62"/>
      <c r="M10" s="62"/>
      <c r="N10" s="62"/>
      <c r="O10" s="62"/>
      <c r="P10" s="62"/>
      <c r="Q10" s="62"/>
      <c r="R10" s="62"/>
      <c r="S10" s="18"/>
      <c r="T10" s="18"/>
      <c r="U10" s="18"/>
      <c r="V10" s="18"/>
      <c r="W10" s="18"/>
      <c r="X10" s="18"/>
      <c r="Y10" s="18"/>
      <c r="Z10" s="18"/>
    </row>
    <row r="11" ht="30.0" customHeight="1">
      <c r="A11" s="36"/>
      <c r="B11" s="36"/>
      <c r="C11" s="36"/>
      <c r="D11" s="36"/>
      <c r="E11" s="36"/>
      <c r="F11" s="36"/>
      <c r="G11" s="33">
        <f t="shared" si="1"/>
        <v>0</v>
      </c>
      <c r="H11" s="38"/>
      <c r="I11" s="38"/>
      <c r="J11" s="39">
        <f t="shared" si="2"/>
        <v>0</v>
      </c>
      <c r="K11" s="18"/>
      <c r="L11" s="62"/>
      <c r="M11" s="62"/>
      <c r="N11" s="62"/>
      <c r="O11" s="62"/>
      <c r="P11" s="62"/>
      <c r="Q11" s="62"/>
      <c r="R11" s="62"/>
      <c r="S11" s="18"/>
      <c r="T11" s="18"/>
      <c r="U11" s="18"/>
      <c r="V11" s="18"/>
      <c r="W11" s="18"/>
      <c r="X11" s="18"/>
      <c r="Y11" s="18"/>
      <c r="Z11" s="18"/>
    </row>
    <row r="12" ht="14.25" customHeight="1">
      <c r="A12" s="36"/>
      <c r="B12" s="36"/>
      <c r="C12" s="36"/>
      <c r="D12" s="36"/>
      <c r="E12" s="36"/>
      <c r="F12" s="36"/>
      <c r="G12" s="33">
        <f t="shared" si="1"/>
        <v>0</v>
      </c>
      <c r="H12" s="38"/>
      <c r="I12" s="38"/>
      <c r="J12" s="39">
        <f t="shared" si="2"/>
        <v>0</v>
      </c>
      <c r="K12" s="18"/>
      <c r="L12" s="62"/>
      <c r="M12" s="62"/>
      <c r="N12" s="62"/>
      <c r="O12" s="62"/>
      <c r="P12" s="62"/>
      <c r="Q12" s="62"/>
      <c r="R12" s="62"/>
      <c r="S12" s="18"/>
      <c r="T12" s="18"/>
      <c r="U12" s="18"/>
      <c r="V12" s="18"/>
      <c r="W12" s="18"/>
      <c r="X12" s="18"/>
      <c r="Y12" s="18"/>
      <c r="Z12" s="18"/>
    </row>
    <row r="13" ht="14.25" customHeight="1">
      <c r="A13" s="36"/>
      <c r="B13" s="36"/>
      <c r="C13" s="36"/>
      <c r="D13" s="36"/>
      <c r="E13" s="36"/>
      <c r="F13" s="36"/>
      <c r="G13" s="33">
        <f t="shared" si="1"/>
        <v>0</v>
      </c>
      <c r="H13" s="38"/>
      <c r="I13" s="38"/>
      <c r="J13" s="39">
        <f t="shared" si="2"/>
        <v>0</v>
      </c>
      <c r="K13" s="18"/>
      <c r="L13" s="62"/>
      <c r="M13" s="62"/>
      <c r="N13" s="62"/>
      <c r="O13" s="62"/>
      <c r="P13" s="62"/>
      <c r="Q13" s="62"/>
      <c r="R13" s="62"/>
      <c r="S13" s="18"/>
      <c r="T13" s="18"/>
      <c r="U13" s="18"/>
      <c r="V13" s="18"/>
      <c r="W13" s="18"/>
      <c r="X13" s="18"/>
      <c r="Y13" s="18"/>
      <c r="Z13" s="18"/>
    </row>
    <row r="14" ht="14.25" customHeight="1">
      <c r="A14" s="36"/>
      <c r="B14" s="36"/>
      <c r="C14" s="36"/>
      <c r="D14" s="36"/>
      <c r="E14" s="36"/>
      <c r="F14" s="36"/>
      <c r="G14" s="33">
        <f t="shared" si="1"/>
        <v>0</v>
      </c>
      <c r="H14" s="38"/>
      <c r="I14" s="38"/>
      <c r="J14" s="39">
        <f t="shared" si="2"/>
        <v>0</v>
      </c>
      <c r="K14" s="18"/>
      <c r="L14" s="62"/>
      <c r="M14" s="62"/>
      <c r="N14" s="62"/>
      <c r="O14" s="62"/>
      <c r="P14" s="62"/>
      <c r="Q14" s="62"/>
      <c r="R14" s="62"/>
      <c r="S14" s="18"/>
      <c r="T14" s="18"/>
      <c r="U14" s="18"/>
      <c r="V14" s="18"/>
      <c r="W14" s="18"/>
      <c r="X14" s="18"/>
      <c r="Y14" s="18"/>
      <c r="Z14" s="18"/>
    </row>
    <row r="15" ht="14.25" customHeight="1">
      <c r="A15" s="36"/>
      <c r="B15" s="36"/>
      <c r="C15" s="36"/>
      <c r="D15" s="36"/>
      <c r="E15" s="36"/>
      <c r="F15" s="36"/>
      <c r="G15" s="33">
        <f t="shared" si="1"/>
        <v>0</v>
      </c>
      <c r="H15" s="38"/>
      <c r="I15" s="38"/>
      <c r="J15" s="39">
        <f t="shared" si="2"/>
        <v>0</v>
      </c>
      <c r="K15" s="18"/>
      <c r="L15" s="62"/>
      <c r="M15" s="62"/>
      <c r="N15" s="62"/>
      <c r="O15" s="62"/>
      <c r="P15" s="62"/>
      <c r="Q15" s="62"/>
      <c r="R15" s="62"/>
      <c r="S15" s="18"/>
      <c r="T15" s="18"/>
      <c r="U15" s="18"/>
      <c r="V15" s="18"/>
      <c r="W15" s="18"/>
      <c r="X15" s="18"/>
      <c r="Y15" s="18"/>
      <c r="Z15" s="18"/>
    </row>
    <row r="16" ht="14.25" customHeight="1">
      <c r="A16" s="36"/>
      <c r="B16" s="36"/>
      <c r="C16" s="36"/>
      <c r="D16" s="36"/>
      <c r="E16" s="36"/>
      <c r="F16" s="36"/>
      <c r="G16" s="33">
        <f t="shared" si="1"/>
        <v>0</v>
      </c>
      <c r="H16" s="38"/>
      <c r="I16" s="38"/>
      <c r="J16" s="39">
        <f t="shared" si="2"/>
        <v>0</v>
      </c>
      <c r="K16" s="18"/>
      <c r="L16" s="62"/>
      <c r="M16" s="62"/>
      <c r="N16" s="62"/>
      <c r="O16" s="62"/>
      <c r="P16" s="62"/>
      <c r="Q16" s="62"/>
      <c r="R16" s="62"/>
      <c r="S16" s="18"/>
      <c r="T16" s="18"/>
      <c r="U16" s="18"/>
      <c r="V16" s="18"/>
      <c r="W16" s="18"/>
      <c r="X16" s="18"/>
      <c r="Y16" s="18"/>
      <c r="Z16" s="18"/>
    </row>
    <row r="17" ht="14.25" customHeight="1">
      <c r="A17" s="36"/>
      <c r="B17" s="36"/>
      <c r="C17" s="36"/>
      <c r="D17" s="36"/>
      <c r="E17" s="36"/>
      <c r="F17" s="36"/>
      <c r="G17" s="33">
        <f t="shared" si="1"/>
        <v>0</v>
      </c>
      <c r="H17" s="38"/>
      <c r="I17" s="38"/>
      <c r="J17" s="39">
        <f t="shared" si="2"/>
        <v>0</v>
      </c>
      <c r="K17" s="18"/>
      <c r="L17" s="62"/>
      <c r="M17" s="62"/>
      <c r="N17" s="62"/>
      <c r="O17" s="62"/>
      <c r="P17" s="62"/>
      <c r="Q17" s="62"/>
      <c r="R17" s="62"/>
      <c r="S17" s="18"/>
      <c r="T17" s="18"/>
      <c r="U17" s="18"/>
      <c r="V17" s="18"/>
      <c r="W17" s="18"/>
      <c r="X17" s="18"/>
      <c r="Y17" s="18"/>
      <c r="Z17" s="18"/>
    </row>
    <row r="18" ht="14.25" customHeight="1">
      <c r="A18" s="36"/>
      <c r="B18" s="36"/>
      <c r="C18" s="36"/>
      <c r="D18" s="36"/>
      <c r="E18" s="36"/>
      <c r="F18" s="36"/>
      <c r="G18" s="33">
        <f t="shared" si="1"/>
        <v>0</v>
      </c>
      <c r="H18" s="38"/>
      <c r="I18" s="38"/>
      <c r="J18" s="39">
        <f t="shared" si="2"/>
        <v>0</v>
      </c>
      <c r="K18" s="18"/>
      <c r="L18" s="62"/>
      <c r="M18" s="62"/>
      <c r="N18" s="62"/>
      <c r="O18" s="62"/>
      <c r="P18" s="62"/>
      <c r="Q18" s="62"/>
      <c r="R18" s="62"/>
      <c r="S18" s="18"/>
      <c r="T18" s="18"/>
      <c r="U18" s="18"/>
      <c r="V18" s="18"/>
      <c r="W18" s="18"/>
      <c r="X18" s="18"/>
      <c r="Y18" s="18"/>
      <c r="Z18" s="18"/>
    </row>
    <row r="19" ht="14.25" customHeight="1">
      <c r="A19" s="36"/>
      <c r="B19" s="36"/>
      <c r="C19" s="36"/>
      <c r="D19" s="36"/>
      <c r="E19" s="36"/>
      <c r="F19" s="36"/>
      <c r="G19" s="33">
        <f t="shared" si="1"/>
        <v>0</v>
      </c>
      <c r="H19" s="38"/>
      <c r="I19" s="38"/>
      <c r="J19" s="39">
        <f t="shared" si="2"/>
        <v>0</v>
      </c>
      <c r="K19" s="18"/>
      <c r="L19" s="62"/>
      <c r="M19" s="62"/>
      <c r="N19" s="62"/>
      <c r="O19" s="62"/>
      <c r="P19" s="62"/>
      <c r="Q19" s="62"/>
      <c r="R19" s="62"/>
      <c r="S19" s="18"/>
      <c r="T19" s="18"/>
      <c r="U19" s="18"/>
      <c r="V19" s="18"/>
      <c r="W19" s="18"/>
      <c r="X19" s="18"/>
      <c r="Y19" s="18"/>
      <c r="Z19" s="18"/>
    </row>
    <row r="20" ht="14.25" customHeight="1">
      <c r="A20" s="36"/>
      <c r="B20" s="36"/>
      <c r="C20" s="36"/>
      <c r="D20" s="36"/>
      <c r="E20" s="36"/>
      <c r="F20" s="36"/>
      <c r="G20" s="33">
        <f t="shared" si="1"/>
        <v>0</v>
      </c>
      <c r="H20" s="38"/>
      <c r="I20" s="38"/>
      <c r="J20" s="39">
        <f t="shared" si="2"/>
        <v>0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14.25" customHeight="1">
      <c r="A21" s="36"/>
      <c r="B21" s="36"/>
      <c r="C21" s="36"/>
      <c r="D21" s="36"/>
      <c r="E21" s="36"/>
      <c r="F21" s="36"/>
      <c r="G21" s="33">
        <f t="shared" si="1"/>
        <v>0</v>
      </c>
      <c r="H21" s="38"/>
      <c r="I21" s="38"/>
      <c r="J21" s="39">
        <f t="shared" si="2"/>
        <v>0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14.25" customHeight="1">
      <c r="A22" s="36"/>
      <c r="B22" s="36"/>
      <c r="C22" s="36"/>
      <c r="D22" s="36"/>
      <c r="E22" s="36"/>
      <c r="F22" s="36"/>
      <c r="G22" s="33">
        <f t="shared" si="1"/>
        <v>0</v>
      </c>
      <c r="H22" s="38"/>
      <c r="I22" s="38"/>
      <c r="J22" s="39">
        <f t="shared" si="2"/>
        <v>0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4.25" customHeight="1">
      <c r="A23" s="36"/>
      <c r="B23" s="36"/>
      <c r="C23" s="36"/>
      <c r="D23" s="36"/>
      <c r="E23" s="36"/>
      <c r="F23" s="36"/>
      <c r="G23" s="33">
        <f t="shared" si="1"/>
        <v>0</v>
      </c>
      <c r="H23" s="38"/>
      <c r="I23" s="38"/>
      <c r="J23" s="39">
        <f t="shared" si="2"/>
        <v>0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4.25" customHeight="1">
      <c r="A24" s="40"/>
      <c r="B24" s="40"/>
      <c r="C24" s="40"/>
      <c r="D24" s="40"/>
      <c r="E24" s="40"/>
      <c r="F24" s="36"/>
      <c r="G24" s="33">
        <f t="shared" si="1"/>
        <v>0</v>
      </c>
      <c r="H24" s="38"/>
      <c r="I24" s="41"/>
      <c r="J24" s="39">
        <f t="shared" si="2"/>
        <v>0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4.25" customHeight="1">
      <c r="A25" s="20" t="s">
        <v>66</v>
      </c>
      <c r="B25" s="21"/>
      <c r="C25" s="21"/>
      <c r="D25" s="21"/>
      <c r="E25" s="42">
        <f t="shared" ref="E25:J25" si="3">SUM(E6:E24)</f>
        <v>404</v>
      </c>
      <c r="F25" s="42">
        <f t="shared" si="3"/>
        <v>0</v>
      </c>
      <c r="G25" s="42">
        <f t="shared" si="3"/>
        <v>7260</v>
      </c>
      <c r="H25" s="42">
        <f t="shared" si="3"/>
        <v>0</v>
      </c>
      <c r="I25" s="42">
        <f t="shared" si="3"/>
        <v>0</v>
      </c>
      <c r="J25" s="42">
        <f t="shared" si="3"/>
        <v>7260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4.2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4.2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4.2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4.2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4.2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4.2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4.2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4.2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4.2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4.2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4.2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4.2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4.2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4.2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4.2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4.2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4.2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4.2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4.2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4.2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4.2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4.2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4.2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4.2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4.2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4.2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4.2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4.2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4.2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4.2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4.2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4.2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4.2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4.2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4.2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4.2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4.2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4.2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4.2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4.2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4.2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4.2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4.2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4.2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4.2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4.2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4.2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4.2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4.2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4.2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4.2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4.2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4.2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4.2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4.2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4.2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4.2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4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4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4.2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4.2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4.2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4.2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4.2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4.2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4.2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4.2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4.2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4.2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4.2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4.2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4.2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4.2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4.2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4.2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4.2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4.2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4.2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4.2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4.2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4.2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4.2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4.2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4.2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4.2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4.2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4.2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4.2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4.2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4.2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4.2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4.2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4.2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4.2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4.2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4.2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4.2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4.2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4.2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4.2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4.2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4.2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4.2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4.2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4.2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4.2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4.2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4.2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4.2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4.2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4.2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4.2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4.2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4.2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4.2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4.2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4.2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4.2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4.2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4.2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4.2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4.2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4.2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4.2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4.2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4.2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4.2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4.2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4.2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4.2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4.2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4.2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4.2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4.2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4.2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4.2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4.2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4.2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4.2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4.2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4.2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4.2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4.2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4.2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4.2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4.2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4.2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4.2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4.2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4.2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4.2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4.2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4.2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4.2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4.2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4.2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4.2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4.2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4.2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4.2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4.2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4.2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4.2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4.2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4.2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4.2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4.2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4.2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4.2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4.2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4.2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4.2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4.2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4.2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4.2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4.2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4.2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4.2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4.2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4.2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4.2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4.2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4.2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4.2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4.2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4.2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4.2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4.2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4.2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4.2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4.2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4.2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4.2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4.2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4.2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4.2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4.2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4.2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4.2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4.2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4.2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4.2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4.2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4.2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4.2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4.2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4.2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4.2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4.2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4.2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4.2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4.2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4.2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4.2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4.2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4.2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4.2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4.2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4.2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4.2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4.2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4.2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4.2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4.2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4.2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4.2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4.2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4.2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4.2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4.2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4.2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4.2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4.2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4.2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4.2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4.2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4.2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4.2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4.2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4.2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4.2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4.2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4.2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4.2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4.2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4.2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4.2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4.2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4.2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4.2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4.2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4.2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4.2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4.2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4.2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4.2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4.2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4.2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4.2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4.2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4.2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4.2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4.2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4.2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4.2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4.2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4.2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4.2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4.2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4.2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4.2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4.2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4.2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4.2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4.2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4.2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4.2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4.2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4.2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4.2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4.2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4.2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4.2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4.2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4.2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4.2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4.2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4.2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4.2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4.2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4.2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4.2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4.2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4.2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4.2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4.2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4.2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4.2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4.2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4.2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4.2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4.2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4.2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4.2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4.2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4.2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4.2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4.2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4.2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4.2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4.2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4.2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4.2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4.2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4.2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4.2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4.2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4.2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4.2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4.2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4.2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4.2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4.2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4.2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4.2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4.2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4.2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4.2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4.2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4.2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4.2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4.2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4.2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4.2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4.2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4.2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4.2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4.2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4.2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4.2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4.2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4.2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4.2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4.2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4.2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4.2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4.2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4.2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4.2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4.2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4.2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4.2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4.2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4.2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4.2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4.2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4.2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4.2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4.2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4.2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4.2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4.2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4.2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4.2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4.2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4.2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4.2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4.2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4.2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4.2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4.2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4.2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4.2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4.2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4.2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4.2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4.2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4.2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4.2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4.2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4.2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4.2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4.2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4.2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4.2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4.2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4.2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4.2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4.2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4.2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4.2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4.2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4.2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4.2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4.2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4.2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4.2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4.2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4.2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4.2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4.2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4.2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4.2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4.2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4.2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4.2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4.2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4.2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4.2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4.2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4.2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4.2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4.2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4.2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4.2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4.2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4.2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4.2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4.2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4.2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4.2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4.2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4.2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4.2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4.2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4.2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4.2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4.2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4.2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4.2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4.2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4.2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4.2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4.2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4.2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4.2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4.2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4.2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4.2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4.2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4.2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4.2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4.2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4.2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4.2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4.2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4.2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4.2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4.2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4.2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4.2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4.2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4.2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4.2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4.2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4.2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4.2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4.2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4.2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4.2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4.2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4.2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4.2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4.2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4.2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4.2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4.2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4.2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4.2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4.2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4.2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4.2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4.2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4.2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4.2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4.2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4.2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4.2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4.2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4.2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4.2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4.2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4.2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4.2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4.2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4.2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4.2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4.2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4.2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4.2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4.2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4.2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4.2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4.2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4.2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4.2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4.2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4.2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4.2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4.2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4.2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4.2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4.2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4.2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4.2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4.2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4.2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4.2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4.2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4.2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4.2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4.2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4.2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4.2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4.2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4.2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4.2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4.2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4.2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4.2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4.2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4.2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4.2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4.2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4.2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4.2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4.2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4.2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4.2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4.2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4.2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4.2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4.2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4.2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4.2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4.2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4.2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4.2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4.2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4.2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4.2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4.2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4.2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4.2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4.2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4.2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4.2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4.2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4.2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4.2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4.2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4.2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4.2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4.2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4.2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4.2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4.2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4.2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4.2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4.2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4.2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4.2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4.2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4.2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4.2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4.2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4.2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4.2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4.2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4.2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4.2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4.2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4.2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4.2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4.2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4.2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4.2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4.2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4.2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4.2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4.2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4.2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4.2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4.2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4.2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4.2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4.2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4.2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4.2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4.2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4.2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4.2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4.2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4.2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4.2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4.2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4.2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4.2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4.2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4.2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4.2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4.2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4.2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4.2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4.2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4.2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4.2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4.2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4.2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4.2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4.2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4.2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4.2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4.2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4.2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4.2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4.2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4.2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4.2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4.2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4.2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4.2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4.2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4.2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4.2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4.2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4.2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4.2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4.2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4.2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4.2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4.2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4.2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4.2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4.2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4.2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4.2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4.2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4.2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4.2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4.2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4.2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4.2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4.2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4.2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4.2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4.2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4.2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4.2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4.2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4.2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4.2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4.2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4.2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4.2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4.2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4.2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4.2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4.2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4.2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4.2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4.2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4.2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4.2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4.2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4.2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4.2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4.2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4.2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4.2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4.2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4.2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4.2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4.2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4.2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4.2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4.2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4.2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4.2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4.2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4.2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4.2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4.2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4.2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4.2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4.2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4.2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4.2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4.2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4.2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4.2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4.2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4.2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4.2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4.2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4.2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4.2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4.2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4.2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4.2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4.2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4.2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4.2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4.2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4.2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4.2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4.2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4.2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4.2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4.2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4.2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4.2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4.2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4.2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4.2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4.2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4.2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4.2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4.2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4.2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4.2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4.2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4.2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4.2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4.2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4.2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4.2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4.2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4.2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4.2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4.2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4.2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4.2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4.2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4.2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4.2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4.2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4.2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4.2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4.2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4.2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4.2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4.2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4.2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4.2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4.2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4.2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4.2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4.2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4.2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4.2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4.2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4.2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4.2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4.2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4.2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4.2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4.2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4.2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4.2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4.2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4.2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4.2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4.2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4.2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4.2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4.2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4.2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4.2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4.2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4.2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4.2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4.2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4.2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4.2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4.2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4.2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4.2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4.2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4.2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4.2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4.2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4.2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4.2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4.2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4.2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4.2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4.2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4.2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4.2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4.2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4.2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4.2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4.2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4.2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4.2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4.2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4.2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4.2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4.2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4.2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4.2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4.2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4.2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4.2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4.2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4.2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4.2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4.2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4.2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4.2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4.2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4.2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4.2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4.2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4.2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4.2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4.2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4.2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4.2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4.2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4.2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4.2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4.2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4.2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4.2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4.2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4.2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4.2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4.2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4.2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4.2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4.2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4.2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4.2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4.2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4.2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4.2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4.2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4.2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4.2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4.2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4.2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4.2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4.2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4.2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4.2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4.2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4.2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4.2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4.2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4.2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4.2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4.2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4.2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4.2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4.2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4.2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4.2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4.2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4.2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4.2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4.2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4.2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4.2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4.2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4.2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4.2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4.2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4.2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4.2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4.2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4.2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4.2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4.2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4.2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4.2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4.2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4.2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4.2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4.2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4.2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4.2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4.2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4.2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4.2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4.2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4.2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4.2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4.2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4.2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4.2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4.2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4.2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4.2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4.2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4.2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4.2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4.2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4.2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4.2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4.2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4.2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4.2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4.2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4.2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4.2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4.2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4.2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4.2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4.2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4.2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4.2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4.2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4.2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4.2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4.2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4.2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4.2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4.2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4.2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4.2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4.2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4.2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4.2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4.2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4.2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4.2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4.2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4.2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4.2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4.2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4.2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4.2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4.2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4.2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4.2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4.2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4.2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4.2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4.2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4.2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4.2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4.2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4.2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4.2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4.2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4.2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4.2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4.2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4.2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4.2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4.2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4.2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4.2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4.2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4.2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4.2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4.2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4.2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4.2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4.2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4.2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4.2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4.2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4.2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6">
    <mergeCell ref="A1:J1"/>
    <mergeCell ref="A2:J2"/>
    <mergeCell ref="A3:J3"/>
    <mergeCell ref="A4:C4"/>
    <mergeCell ref="D4:G4"/>
    <mergeCell ref="A25:D2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7.75"/>
    <col customWidth="1" min="2" max="2" width="12.0"/>
    <col customWidth="1" min="3" max="3" width="7.75"/>
    <col customWidth="1" min="4" max="4" width="12.75"/>
    <col customWidth="1" min="5" max="5" width="34.25"/>
    <col customWidth="1" min="6" max="7" width="7.75"/>
    <col customWidth="1" min="8" max="8" width="18.38"/>
    <col customWidth="1" min="9" max="26" width="7.75"/>
  </cols>
  <sheetData>
    <row r="1" ht="24.0" customHeight="1">
      <c r="A1" s="43" t="s">
        <v>13</v>
      </c>
      <c r="B1" s="44"/>
      <c r="C1" s="44"/>
      <c r="D1" s="44"/>
      <c r="E1" s="45"/>
      <c r="F1" s="2"/>
      <c r="G1" s="2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ht="14.25" customHeight="1">
      <c r="A2" s="46" t="s">
        <v>67</v>
      </c>
      <c r="E2" s="47"/>
      <c r="F2" s="2"/>
      <c r="G2" s="19"/>
      <c r="H2" s="2" t="s">
        <v>15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14.25" customHeight="1">
      <c r="A3" s="46" t="s">
        <v>58</v>
      </c>
      <c r="E3" s="4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27.0" customHeight="1">
      <c r="A4" s="48" t="s">
        <v>39</v>
      </c>
      <c r="B4" s="49" t="s">
        <v>40</v>
      </c>
      <c r="C4" s="49" t="s">
        <v>41</v>
      </c>
      <c r="D4" s="49" t="s">
        <v>42</v>
      </c>
      <c r="E4" s="50" t="s">
        <v>43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31.5" customHeight="1">
      <c r="A5" s="51" t="s">
        <v>44</v>
      </c>
      <c r="B5" s="52">
        <f>'Monthly Wage Budget by Employee'!J25</f>
        <v>7260</v>
      </c>
      <c r="C5" s="53"/>
      <c r="D5" s="52">
        <f t="shared" ref="D5:D17" si="1">C5-B5</f>
        <v>-7260</v>
      </c>
      <c r="E5" s="54"/>
      <c r="F5" s="18"/>
      <c r="G5" s="18"/>
      <c r="H5" s="62"/>
      <c r="I5" s="62"/>
      <c r="J5" s="62"/>
      <c r="K5" s="62"/>
      <c r="L5" s="62"/>
      <c r="M5" s="62"/>
      <c r="N5" s="62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14.25" customHeight="1">
      <c r="A6" s="51" t="s">
        <v>45</v>
      </c>
      <c r="B6" s="53"/>
      <c r="C6" s="53"/>
      <c r="D6" s="52">
        <f t="shared" si="1"/>
        <v>0</v>
      </c>
      <c r="E6" s="55"/>
      <c r="F6" s="18"/>
      <c r="G6" s="18"/>
      <c r="H6" s="62"/>
      <c r="I6" s="62"/>
      <c r="J6" s="62"/>
      <c r="K6" s="62"/>
      <c r="L6" s="62"/>
      <c r="M6" s="62"/>
      <c r="N6" s="62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4.25" customHeight="1">
      <c r="A7" s="51" t="s">
        <v>46</v>
      </c>
      <c r="B7" s="53"/>
      <c r="C7" s="53"/>
      <c r="D7" s="52">
        <f t="shared" si="1"/>
        <v>0</v>
      </c>
      <c r="E7" s="55"/>
      <c r="F7" s="18"/>
      <c r="G7" s="18"/>
      <c r="H7" s="62"/>
      <c r="I7" s="62"/>
      <c r="J7" s="62"/>
      <c r="K7" s="62"/>
      <c r="L7" s="62"/>
      <c r="M7" s="62"/>
      <c r="N7" s="62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14.25" customHeight="1">
      <c r="A8" s="51" t="s">
        <v>47</v>
      </c>
      <c r="B8" s="53"/>
      <c r="C8" s="53"/>
      <c r="D8" s="52">
        <f t="shared" si="1"/>
        <v>0</v>
      </c>
      <c r="E8" s="55"/>
      <c r="F8" s="18"/>
      <c r="G8" s="18"/>
      <c r="H8" s="62"/>
      <c r="I8" s="62"/>
      <c r="J8" s="62"/>
      <c r="K8" s="62"/>
      <c r="L8" s="62"/>
      <c r="M8" s="62"/>
      <c r="N8" s="62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4.25" customHeight="1">
      <c r="A9" s="51" t="s">
        <v>48</v>
      </c>
      <c r="B9" s="53"/>
      <c r="C9" s="53"/>
      <c r="D9" s="52">
        <f t="shared" si="1"/>
        <v>0</v>
      </c>
      <c r="E9" s="55"/>
      <c r="F9" s="18"/>
      <c r="G9" s="18"/>
      <c r="H9" s="62"/>
      <c r="I9" s="62"/>
      <c r="J9" s="62"/>
      <c r="K9" s="62"/>
      <c r="L9" s="62"/>
      <c r="M9" s="62"/>
      <c r="N9" s="62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4.25" customHeight="1">
      <c r="A10" s="51" t="s">
        <v>49</v>
      </c>
      <c r="B10" s="53"/>
      <c r="C10" s="53"/>
      <c r="D10" s="52">
        <f t="shared" si="1"/>
        <v>0</v>
      </c>
      <c r="E10" s="55"/>
      <c r="F10" s="18"/>
      <c r="G10" s="18"/>
      <c r="H10" s="62"/>
      <c r="I10" s="62"/>
      <c r="J10" s="62"/>
      <c r="K10" s="62"/>
      <c r="L10" s="62"/>
      <c r="M10" s="62"/>
      <c r="N10" s="62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4.25" customHeight="1">
      <c r="A11" s="51" t="s">
        <v>50</v>
      </c>
      <c r="B11" s="53"/>
      <c r="C11" s="53"/>
      <c r="D11" s="52">
        <f t="shared" si="1"/>
        <v>0</v>
      </c>
      <c r="E11" s="55"/>
      <c r="F11" s="18"/>
      <c r="G11" s="18"/>
      <c r="H11" s="62"/>
      <c r="I11" s="62"/>
      <c r="J11" s="62"/>
      <c r="K11" s="62"/>
      <c r="L11" s="62"/>
      <c r="M11" s="62"/>
      <c r="N11" s="62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4.25" customHeight="1">
      <c r="A12" s="51" t="s">
        <v>51</v>
      </c>
      <c r="B12" s="53"/>
      <c r="C12" s="53"/>
      <c r="D12" s="52">
        <f t="shared" si="1"/>
        <v>0</v>
      </c>
      <c r="E12" s="55"/>
      <c r="F12" s="18"/>
      <c r="G12" s="18"/>
      <c r="H12" s="62"/>
      <c r="I12" s="62"/>
      <c r="J12" s="62"/>
      <c r="K12" s="62"/>
      <c r="L12" s="62"/>
      <c r="M12" s="62"/>
      <c r="N12" s="62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14.25" customHeight="1">
      <c r="A13" s="51" t="s">
        <v>52</v>
      </c>
      <c r="B13" s="53"/>
      <c r="C13" s="53"/>
      <c r="D13" s="52">
        <f t="shared" si="1"/>
        <v>0</v>
      </c>
      <c r="E13" s="55"/>
      <c r="F13" s="18"/>
      <c r="G13" s="18"/>
      <c r="H13" s="62"/>
      <c r="I13" s="62"/>
      <c r="J13" s="62"/>
      <c r="K13" s="62"/>
      <c r="L13" s="62"/>
      <c r="M13" s="62"/>
      <c r="N13" s="62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14.25" customHeight="1">
      <c r="A14" s="51" t="s">
        <v>53</v>
      </c>
      <c r="B14" s="53"/>
      <c r="C14" s="53"/>
      <c r="D14" s="52">
        <f t="shared" si="1"/>
        <v>0</v>
      </c>
      <c r="E14" s="55"/>
      <c r="F14" s="18"/>
      <c r="G14" s="18"/>
      <c r="H14" s="62"/>
      <c r="I14" s="62"/>
      <c r="J14" s="62"/>
      <c r="K14" s="62"/>
      <c r="L14" s="62"/>
      <c r="M14" s="62"/>
      <c r="N14" s="62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14.25" customHeight="1">
      <c r="A15" s="51" t="s">
        <v>52</v>
      </c>
      <c r="B15" s="53"/>
      <c r="C15" s="53"/>
      <c r="D15" s="52">
        <f t="shared" si="1"/>
        <v>0</v>
      </c>
      <c r="E15" s="55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14.25" customHeight="1">
      <c r="A16" s="51" t="s">
        <v>54</v>
      </c>
      <c r="B16" s="52">
        <f>B5*0.0145</f>
        <v>105.27</v>
      </c>
      <c r="C16" s="53"/>
      <c r="D16" s="52">
        <f t="shared" si="1"/>
        <v>-105.27</v>
      </c>
      <c r="E16" s="55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14.25" customHeight="1">
      <c r="A17" s="51" t="s">
        <v>55</v>
      </c>
      <c r="B17" s="52">
        <f>B5*0.062</f>
        <v>450.12</v>
      </c>
      <c r="C17" s="53"/>
      <c r="D17" s="52">
        <f t="shared" si="1"/>
        <v>-450.12</v>
      </c>
      <c r="E17" s="55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14.25" customHeight="1">
      <c r="A18" s="56" t="s">
        <v>68</v>
      </c>
      <c r="B18" s="57">
        <f t="shared" ref="B18:D18" si="2">SUM(B5:B17)</f>
        <v>7815.39</v>
      </c>
      <c r="C18" s="57">
        <f t="shared" si="2"/>
        <v>0</v>
      </c>
      <c r="D18" s="57">
        <f t="shared" si="2"/>
        <v>-7815.39</v>
      </c>
      <c r="E18" s="5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14.25" customHeight="1">
      <c r="A19" s="59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14.25" customHeight="1">
      <c r="A20" s="59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14.25" customHeight="1">
      <c r="A21" s="59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14.25" customHeight="1">
      <c r="A22" s="59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4.25" customHeight="1">
      <c r="A23" s="5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4.25" customHeight="1">
      <c r="A24" s="5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4.25" customHeight="1">
      <c r="A25" s="5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4.2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4.2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4.2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4.2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4.2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4.2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4.2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4.2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4.2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4.2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4.2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4.2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4.2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4.2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4.2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4.2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4.2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4.2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4.2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4.2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4.2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4.2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4.2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4.2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4.2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4.2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4.2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4.2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4.2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4.2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4.2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4.2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4.2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4.2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4.2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4.2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4.2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4.2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4.2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4.2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4.2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4.2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4.2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4.2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4.2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4.2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4.2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4.2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4.2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4.2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4.2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4.2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4.2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4.2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4.2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4.2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4.2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4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4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4.2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4.2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4.2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4.2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4.2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4.2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4.2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4.2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4.2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4.2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4.2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4.2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4.2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4.2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4.2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4.2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4.2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4.2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4.2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4.2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4.2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4.2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4.2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4.2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4.2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4.2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4.2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4.2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4.2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4.2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4.2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4.2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4.2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4.2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4.2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4.2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4.2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4.2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4.2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4.2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4.2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4.2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4.2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4.2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4.2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4.2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4.2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4.2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4.2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4.2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4.2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4.2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4.2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4.2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4.2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4.2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4.2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4.2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4.2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4.2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4.2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4.2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4.2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4.2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4.2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4.2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4.2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4.2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4.2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4.2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4.2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4.2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4.2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4.2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4.2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4.2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4.2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4.2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4.2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4.2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4.2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4.2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4.2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4.2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4.2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4.2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4.2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4.2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4.2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4.2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4.2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4.2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4.2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4.2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4.2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4.2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4.2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4.2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4.2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4.2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4.2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4.2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4.2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4.2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4.2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4.2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4.2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4.2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4.2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4.2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4.2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4.2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4.2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4.2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4.2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4.2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4.2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4.2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4.2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4.2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4.2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4.2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4.2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4.2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4.2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4.2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4.2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4.2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4.2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4.2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4.2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4.2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4.2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4.2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4.2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4.2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4.2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4.2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4.2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4.2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4.2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4.2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4.2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4.2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4.2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4.2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4.2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4.2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4.2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4.2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4.2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4.2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4.2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4.2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4.2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4.2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4.2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4.2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4.2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4.2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4.2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4.2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4.2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4.2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4.2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4.2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4.2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4.2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4.2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4.2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4.2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4.2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4.2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4.2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4.2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4.2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4.2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4.2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4.2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4.2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4.2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4.2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4.2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4.2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4.2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4.2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4.2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4.2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4.2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4.2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4.2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4.2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4.2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4.2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4.2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4.2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4.2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4.2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4.2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4.2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4.2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4.2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4.2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4.2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4.2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4.2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4.2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4.2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4.2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4.2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4.2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4.2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4.2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4.2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4.2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4.2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4.2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4.2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4.2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4.2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4.2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4.2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4.2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4.2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4.2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4.2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4.2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4.2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4.2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4.2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4.2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4.2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4.2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4.2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4.2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4.2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4.2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4.2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4.2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4.2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4.2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4.2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4.2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4.2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4.2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4.2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4.2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4.2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4.2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4.2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4.2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4.2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4.2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4.2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4.2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4.2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4.2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4.2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4.2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4.2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4.2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4.2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4.2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4.2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4.2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4.2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4.2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4.2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4.2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4.2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4.2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4.2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4.2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4.2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4.2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4.2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4.2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4.2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4.2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4.2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4.2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4.2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4.2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4.2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4.2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4.2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4.2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4.2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4.2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4.2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4.2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4.2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4.2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4.2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4.2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4.2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4.2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4.2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4.2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4.2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4.2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4.2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4.2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4.2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4.2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4.2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4.2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4.2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4.2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4.2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4.2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4.2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4.2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4.2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4.2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4.2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4.2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4.2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4.2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4.2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4.2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4.2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4.2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4.2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4.2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4.2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4.2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4.2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4.2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4.2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4.2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4.2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4.2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4.2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4.2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4.2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4.2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4.2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4.2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4.2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4.2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4.2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4.2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4.2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4.2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4.2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4.2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4.2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4.2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4.2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4.2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4.2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4.2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4.2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4.2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4.2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4.2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4.2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4.2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4.2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4.2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4.2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4.2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4.2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4.2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4.2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4.2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4.2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4.2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4.2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4.2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4.2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4.2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4.2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4.2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4.2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4.2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4.2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4.2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4.2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4.2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4.2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4.2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4.2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4.2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4.2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4.2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4.2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4.2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4.2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4.2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4.2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4.2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4.2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4.2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4.2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4.2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4.2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4.2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4.2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4.2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4.2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4.2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4.2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4.2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4.2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4.2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4.2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4.2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4.2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4.2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4.2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4.2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4.2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4.2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4.2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4.2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4.2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4.2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4.2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4.2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4.2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4.2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4.2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4.2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4.2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4.2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4.2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4.2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4.2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4.2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4.2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4.2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4.2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4.2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4.2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4.2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4.2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4.2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4.2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4.2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4.2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4.2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4.2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4.2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4.2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4.2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4.2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4.2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4.2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4.2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4.2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4.2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4.2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4.2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4.2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4.2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4.2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4.2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4.2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4.2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4.2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4.2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4.2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4.2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4.2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4.2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4.2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4.2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4.2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4.2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4.2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4.2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4.2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4.2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4.2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4.2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4.2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4.2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4.2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4.2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4.2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4.2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4.2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4.2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4.2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4.2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4.2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4.2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4.2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4.2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4.2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4.2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4.2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4.2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4.2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4.2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4.2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4.2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4.2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4.2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4.2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4.2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4.2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4.2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4.2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4.2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4.2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4.2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4.2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4.2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4.2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4.2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4.2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4.2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4.2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4.2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4.2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4.2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4.2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4.2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4.2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4.2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4.2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4.2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4.2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4.2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4.2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4.2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4.2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4.2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4.2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4.2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4.2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4.2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4.2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4.2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4.2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4.2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4.2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4.2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4.2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4.2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4.2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4.2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4.2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4.2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4.2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4.2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4.2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4.2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4.2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4.2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4.2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4.2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4.2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4.2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4.2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4.2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4.2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4.2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4.2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4.2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4.2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4.2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4.2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4.2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4.2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4.2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4.2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4.2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4.2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4.2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4.2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4.2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4.2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4.2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4.2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4.2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4.2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4.2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4.2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4.2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4.2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4.2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4.2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4.2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4.2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4.2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4.2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4.2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4.2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4.2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4.2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4.2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4.2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4.2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4.2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4.2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4.2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4.2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4.2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4.2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4.2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4.2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4.2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4.2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4.2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4.2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4.2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4.2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4.2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4.2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4.2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4.2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4.2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4.2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4.2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4.2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4.2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4.2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4.2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4.2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4.2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4.2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4.2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4.2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4.2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4.2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4.2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4.2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4.2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4.2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4.2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4.2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4.2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4.2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4.2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4.2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4.2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4.2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4.2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4.2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4.2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4.2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4.2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4.2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4.2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4.2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4.2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4.2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4.2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4.2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4.2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4.2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4.2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4.2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4.2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4.2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4.2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4.2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4.2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4.2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4.2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4.2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4.2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4.2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4.2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4.2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4.2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4.2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4.2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4.2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4.2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4.2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4.2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4.2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4.2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4.2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4.2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4.2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4.2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4.2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4.2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4.2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4.2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4.2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4.2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4.2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4.2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4.2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4.2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4.2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4.2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4.2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4.2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4.2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4.2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4.2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4.2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4.2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4.2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4.2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4.2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4.2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4.2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4.2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4.2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4.2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4.2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4.2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4.2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4.2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4.2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4.2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4.2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4.2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4.2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4.2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4.2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4.2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4.2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4.2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4.2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4.2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4.2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4.2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4.2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4.2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4.2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4.2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4.2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4.2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4.2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4.2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4.2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4.2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4.2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4.2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4.2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4.2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4.2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4.2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4.2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4.2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4.2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4.2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4.2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4.2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4.2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4.2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4.2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4.2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4.2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4.2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4.2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4.2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4.2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4.2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4.2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4.2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4.2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4.2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4.2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4.2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4.2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4.2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4.2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4.2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4.2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4.2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4.2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4.2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4.2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4.2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4.2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4.2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4.2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4.2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4.2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4.2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4.2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4.2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4.2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4.2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4.2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4.2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4.2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4.2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4.2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4.2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4.2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4.2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4.2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4.2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4.2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4.2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4.2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4.2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4.2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4.2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4.2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4.2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4.2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4.2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4.2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4.2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4.2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4.2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4.2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4.2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4.2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4.2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4.2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4.2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4.2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4.2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4.2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4.2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4.2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4.2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4.2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4.2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4.2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4.2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4.2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4.2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4.2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4.2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4.2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4.2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4.2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4.2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4.2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4.2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4.2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4.2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4.2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4.2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4.2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4.2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4.2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4.2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4.2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4.2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4.2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4.2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4.2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4.2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4.2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4.2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4.2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4.2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4.2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4.2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4.2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4.2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4.2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4.2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4.2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4.2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4.2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4.2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4.2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4.2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4.2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4.2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4.2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4.2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4.2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4.2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4.2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4.2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4.2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4.2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4.2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4.2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4.2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4.2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4.2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4.2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4.2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4.2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4.2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4.2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4.2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4.2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4.2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4.2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4.2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4.2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4.2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4.2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4.2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4.2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4.2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4.2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4.2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4.2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4.2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4.2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4.2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4.2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4.2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4.2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4.2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4.2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3">
    <mergeCell ref="A1:E1"/>
    <mergeCell ref="A2:E2"/>
    <mergeCell ref="A3:E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2019-05-22T18:33:04Z</dcterms:created>
  <dc:creator>Charlette Beasley</dc:creator>
</cp:coreProperties>
</file>