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-year Forecast" sheetId="1" r:id="rId4"/>
    <sheet state="visible" name="3-year Forecast BLANK TEMPLATE" sheetId="2" r:id="rId5"/>
  </sheets>
  <definedNames/>
  <calcPr/>
</workbook>
</file>

<file path=xl/sharedStrings.xml><?xml version="1.0" encoding="utf-8"?>
<sst xmlns="http://schemas.openxmlformats.org/spreadsheetml/2006/main" count="370" uniqueCount="48">
  <si>
    <t>3-YEAR SALES FORECAST TEMPLATE</t>
  </si>
  <si>
    <t>Start Date: Jan. 01, 2024</t>
  </si>
  <si>
    <t>YEAR ONE</t>
  </si>
  <si>
    <t>YEAR TWO</t>
  </si>
  <si>
    <t>YEAR THREE</t>
  </si>
  <si>
    <t>UNITS SOLD</t>
  </si>
  <si>
    <t>TOTAL</t>
  </si>
  <si>
    <t>Product / Service 1</t>
  </si>
  <si>
    <t>Product / Service 2</t>
  </si>
  <si>
    <t>Product / Service 3</t>
  </si>
  <si>
    <t>Product / Service 4</t>
  </si>
  <si>
    <t>Product / Service 5</t>
  </si>
  <si>
    <t>TOTAL UNITS SOLD (YEAR 1)</t>
  </si>
  <si>
    <t>TOTAL UNITS SOLD (YEAR 2)</t>
  </si>
  <si>
    <t>TOTAL UNITS SOLD (YEAR 3)</t>
  </si>
  <si>
    <t>UNIT COST OF GOODS (COGS)</t>
  </si>
  <si>
    <t>AVERAGE</t>
  </si>
  <si>
    <t>UNIT PRICE</t>
  </si>
  <si>
    <t>REVENUE</t>
  </si>
  <si>
    <t>TOTAL REVENUE (YEAR 1)</t>
  </si>
  <si>
    <t>TOTAL REVENUE (YEAR 2)</t>
  </si>
  <si>
    <t>TOTAL REVENUE (YEAR 3)</t>
  </si>
  <si>
    <t>MARGIN PER UNIT</t>
  </si>
  <si>
    <t>GROSS PROFIT</t>
  </si>
  <si>
    <t>TOTAL GROSS PROFIT (YR 1)</t>
  </si>
  <si>
    <t>TOTAL GROSS PROFIT (YR 2)</t>
  </si>
  <si>
    <t>TOTAL GROSS PROFIT (YR 3)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</si>
  <si>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</si>
  <si>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</si>
  <si>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</si>
  <si>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</si>
  <si>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</si>
  <si>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</si>
  <si>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</si>
  <si>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</si>
  <si>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</si>
  <si>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</si>
  <si>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</si>
  <si>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</si>
  <si>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UNITS SOLD (YR1)</t>
  </si>
  <si>
    <t>TOTAL REVENUE (YR 1)</t>
  </si>
  <si>
    <t>TOTAL UNITS SOLD (YR2)</t>
  </si>
  <si>
    <t>TOTAL REVENUE (YR2)</t>
  </si>
  <si>
    <t>TOTAL GROSS PROFIT (YR2)</t>
  </si>
  <si>
    <t>TOTAL UNITS SOLD (YR3)</t>
  </si>
  <si>
    <t>TOTAL REVENUE (YR3)</t>
  </si>
  <si>
    <t>TOTAL GROSS PROFIT (YR3)</t>
  </si>
  <si>
    <t>3-Year Sales Forecast Template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</si>
</sst>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 yyyy"/>
    <numFmt numFmtId="165" formatCode="mmmm yyyy"/>
    <numFmt numFmtId="166" formatCode="&quot;$&quot;#,##0.00"/>
  </numFmts>
  <fonts count="5">
    <font>
      <sz val="10.0"/>
      <color rgb="FF000000"/>
      <name val="Arial"/>
      <scheme val="minor"/>
    </font>
    <font>
      <color theme="1"/>
      <name val="Arial"/>
    </font>
    <font>
      <b/>
      <sz val="24.0"/>
      <color rgb="FFFFFFFF"/>
      <name val="Arial"/>
    </font>
    <font/>
    <font>
      <b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2C5D81"/>
        <bgColor rgb="FF2C5D81"/>
      </patternFill>
    </fill>
    <fill>
      <patternFill patternType="solid">
        <fgColor rgb="FFA6BDCC"/>
        <bgColor rgb="FFA6BDCC"/>
      </patternFill>
    </fill>
    <fill>
      <patternFill patternType="solid">
        <fgColor rgb="FFFFD5C7"/>
        <bgColor rgb="FFFFD5C7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0" fontId="1" numFmtId="0" xfId="0" applyBorder="1" applyFont="1"/>
    <xf borderId="4" fillId="0" fontId="4" numFmtId="0" xfId="0" applyAlignment="1" applyBorder="1" applyFont="1">
      <alignment readingOrder="0" vertical="bottom"/>
    </xf>
    <xf borderId="1" fillId="0" fontId="4" numFmtId="0" xfId="0" applyAlignment="1" applyBorder="1" applyFont="1">
      <alignment horizontal="center" vertical="bottom"/>
    </xf>
    <xf borderId="4" fillId="0" fontId="4" numFmtId="0" xfId="0" applyAlignment="1" applyBorder="1" applyFont="1">
      <alignment vertical="bottom"/>
    </xf>
    <xf borderId="4" fillId="3" fontId="4" numFmtId="0" xfId="0" applyAlignment="1" applyBorder="1" applyFill="1" applyFont="1">
      <alignment horizontal="left" vertical="bottom"/>
    </xf>
    <xf borderId="4" fillId="3" fontId="4" numFmtId="164" xfId="0" applyAlignment="1" applyBorder="1" applyFont="1" applyNumberFormat="1">
      <alignment horizontal="center" readingOrder="0" vertical="bottom"/>
    </xf>
    <xf borderId="4" fillId="3" fontId="4" numFmtId="165" xfId="0" applyAlignment="1" applyBorder="1" applyFont="1" applyNumberFormat="1">
      <alignment horizontal="center" readingOrder="0" vertical="bottom"/>
    </xf>
    <xf borderId="4" fillId="4" fontId="4" numFmtId="0" xfId="0" applyAlignment="1" applyBorder="1" applyFill="1" applyFont="1">
      <alignment horizontal="center" vertical="bottom"/>
    </xf>
    <xf borderId="0" fillId="0" fontId="4" numFmtId="0" xfId="0" applyAlignment="1" applyFont="1">
      <alignment horizontal="center" vertical="bottom"/>
    </xf>
    <xf borderId="4" fillId="0" fontId="1" numFmtId="0" xfId="0" applyAlignment="1" applyBorder="1" applyFont="1">
      <alignment vertical="bottom"/>
    </xf>
    <xf borderId="4" fillId="0" fontId="1" numFmtId="3" xfId="0" applyAlignment="1" applyBorder="1" applyFont="1" applyNumberFormat="1">
      <alignment vertical="bottom"/>
    </xf>
    <xf borderId="4" fillId="4" fontId="4" numFmtId="3" xfId="0" applyAlignment="1" applyBorder="1" applyFont="1" applyNumberFormat="1">
      <alignment horizontal="center"/>
    </xf>
    <xf borderId="0" fillId="0" fontId="4" numFmtId="0" xfId="0" applyAlignment="1" applyFont="1">
      <alignment horizontal="center"/>
    </xf>
    <xf borderId="4" fillId="0" fontId="1" numFmtId="3" xfId="0" applyAlignment="1" applyBorder="1" applyFont="1" applyNumberFormat="1">
      <alignment horizontal="right" vertical="bottom"/>
    </xf>
    <xf borderId="4" fillId="4" fontId="4" numFmtId="0" xfId="0" applyAlignment="1" applyBorder="1" applyFont="1">
      <alignment vertical="bottom"/>
    </xf>
    <xf borderId="4" fillId="4" fontId="4" numFmtId="3" xfId="0" applyAlignment="1" applyBorder="1" applyFont="1" applyNumberFormat="1">
      <alignment vertical="bottom"/>
    </xf>
    <xf borderId="4" fillId="0" fontId="1" numFmtId="166" xfId="0" applyBorder="1" applyFont="1" applyNumberFormat="1"/>
    <xf borderId="4" fillId="4" fontId="4" numFmtId="166" xfId="0" applyAlignment="1" applyBorder="1" applyFont="1" applyNumberFormat="1">
      <alignment horizontal="center"/>
    </xf>
    <xf borderId="4" fillId="4" fontId="4" numFmtId="0" xfId="0" applyBorder="1" applyFont="1"/>
    <xf borderId="4" fillId="4" fontId="4" numFmtId="166" xfId="0" applyBorder="1" applyFont="1" applyNumberFormat="1"/>
    <xf borderId="0" fillId="0" fontId="4" numFmtId="0" xfId="0" applyFont="1"/>
    <xf borderId="4" fillId="3" fontId="4" numFmtId="0" xfId="0" applyAlignment="1" applyBorder="1" applyFont="1">
      <alignment horizontal="center" vertical="bottom"/>
    </xf>
    <xf borderId="4" fillId="3" fontId="1" numFmtId="0" xfId="0" applyAlignment="1" applyBorder="1" applyFont="1">
      <alignment vertical="bottom"/>
    </xf>
    <xf borderId="4" fillId="0" fontId="1" numFmtId="3" xfId="0" applyBorder="1" applyFont="1" applyNumberFormat="1"/>
    <xf borderId="4" fillId="3" fontId="4" numFmtId="0" xfId="0" applyAlignment="1" applyBorder="1" applyFont="1">
      <alignment vertical="bottom"/>
    </xf>
    <xf borderId="4" fillId="3" fontId="4" numFmtId="164" xfId="0" applyAlignment="1" applyBorder="1" applyFont="1" applyNumberFormat="1">
      <alignment horizontal="center" vertical="bottom"/>
    </xf>
    <xf borderId="4" fillId="0" fontId="1" numFmtId="166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UNITS SOLD (YEAR 1)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'3-year Forecast'!$A$4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'3-year Forecast'!$B$3:$M$3</c:f>
            </c:strRef>
          </c:cat>
          <c:val>
            <c:numRef>
              <c:f>'3-year Forecast'!$B$4:$M$4</c:f>
              <c:numCache/>
            </c:numRef>
          </c:val>
          <c:smooth val="0"/>
        </c:ser>
        <c:ser>
          <c:idx val="1"/>
          <c:order val="1"/>
          <c:tx>
            <c:strRef>
              <c:f>'3-year Forecast'!$A$5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'3-year Forecast'!$B$3:$M$3</c:f>
            </c:strRef>
          </c:cat>
          <c:val>
            <c:numRef>
              <c:f>'3-year Forecast'!$B$5:$M$5</c:f>
              <c:numCache/>
            </c:numRef>
          </c:val>
          <c:smooth val="0"/>
        </c:ser>
        <c:ser>
          <c:idx val="2"/>
          <c:order val="2"/>
          <c:tx>
            <c:strRef>
              <c:f>'3-year Forecast'!$A$6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'3-year Forecast'!$B$3:$M$3</c:f>
            </c:strRef>
          </c:cat>
          <c:val>
            <c:numRef>
              <c:f>'3-year Forecast'!$B$6:$M$6</c:f>
              <c:numCache/>
            </c:numRef>
          </c:val>
          <c:smooth val="0"/>
        </c:ser>
        <c:ser>
          <c:idx val="3"/>
          <c:order val="3"/>
          <c:tx>
            <c:strRef>
              <c:f>'3-year Forecast'!$A$7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'3-year Forecast'!$B$3:$M$3</c:f>
            </c:strRef>
          </c:cat>
          <c:val>
            <c:numRef>
              <c:f>'3-year Forecast'!$B$7:$M$7</c:f>
              <c:numCache/>
            </c:numRef>
          </c:val>
          <c:smooth val="0"/>
        </c:ser>
        <c:ser>
          <c:idx val="4"/>
          <c:order val="4"/>
          <c:tx>
            <c:strRef>
              <c:f>'3-year Forecast'!$A$8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'3-year Forecast'!$B$3:$M$3</c:f>
            </c:strRef>
          </c:cat>
          <c:val>
            <c:numRef>
              <c:f>'3-year Forecast'!$B$8:$M$8</c:f>
              <c:numCache/>
            </c:numRef>
          </c:val>
          <c:smooth val="0"/>
        </c:ser>
        <c:axId val="1063721481"/>
        <c:axId val="254005481"/>
      </c:lineChart>
      <c:catAx>
        <c:axId val="10637214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UNITS SOLD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54005481"/>
      </c:catAx>
      <c:valAx>
        <c:axId val="25400548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63721481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GROSS PROFIT (YEAR 1)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'3-year Forecast BLANK TEMPLATE'!$A$41</c:f>
            </c:strRef>
          </c:tx>
          <c:cat>
            <c:strRef>
              <c:f>'3-year Forecast BLANK TEMPLATE'!$B$40:$M$40</c:f>
            </c:strRef>
          </c:cat>
          <c:val>
            <c:numRef>
              <c:f>'3-year Forecast BLANK TEMPLATE'!$B$41:$M$41</c:f>
              <c:numCache/>
            </c:numRef>
          </c:val>
        </c:ser>
        <c:ser>
          <c:idx val="1"/>
          <c:order val="1"/>
          <c:tx>
            <c:strRef>
              <c:f>'3-year Forecast BLANK TEMPLATE'!$A$42</c:f>
            </c:strRef>
          </c:tx>
          <c:cat>
            <c:strRef>
              <c:f>'3-year Forecast BLANK TEMPLATE'!$B$40:$M$40</c:f>
            </c:strRef>
          </c:cat>
          <c:val>
            <c:numRef>
              <c:f>'3-year Forecast BLANK TEMPLATE'!$B$42:$M$42</c:f>
              <c:numCache/>
            </c:numRef>
          </c:val>
        </c:ser>
        <c:ser>
          <c:idx val="2"/>
          <c:order val="2"/>
          <c:tx>
            <c:strRef>
              <c:f>'3-year Forecast BLANK TEMPLATE'!$A$43</c:f>
            </c:strRef>
          </c:tx>
          <c:cat>
            <c:strRef>
              <c:f>'3-year Forecast BLANK TEMPLATE'!$B$40:$M$40</c:f>
            </c:strRef>
          </c:cat>
          <c:val>
            <c:numRef>
              <c:f>'3-year Forecast BLANK TEMPLATE'!$B$43:$M$43</c:f>
              <c:numCache/>
            </c:numRef>
          </c:val>
        </c:ser>
        <c:ser>
          <c:idx val="3"/>
          <c:order val="3"/>
          <c:tx>
            <c:strRef>
              <c:f>'3-year Forecast BLANK TEMPLATE'!$A$44</c:f>
            </c:strRef>
          </c:tx>
          <c:cat>
            <c:strRef>
              <c:f>'3-year Forecast BLANK TEMPLATE'!$B$40:$M$40</c:f>
            </c:strRef>
          </c:cat>
          <c:val>
            <c:numRef>
              <c:f>'3-year Forecast BLANK TEMPLATE'!$B$44:$M$44</c:f>
              <c:numCache/>
            </c:numRef>
          </c:val>
        </c:ser>
        <c:ser>
          <c:idx val="4"/>
          <c:order val="4"/>
          <c:tx>
            <c:strRef>
              <c:f>'3-year Forecast BLANK TEMPLATE'!$A$45</c:f>
            </c:strRef>
          </c:tx>
          <c:cat>
            <c:strRef>
              <c:f>'3-year Forecast BLANK TEMPLATE'!$B$40:$M$40</c:f>
            </c:strRef>
          </c:cat>
          <c:val>
            <c:numRef>
              <c:f>'3-year Forecast BLANK TEMPLATE'!$B$45:$M$45</c:f>
              <c:numCache/>
            </c:numRef>
          </c:val>
        </c:ser>
        <c:axId val="1443062680"/>
        <c:axId val="1058444880"/>
      </c:barChart>
      <c:catAx>
        <c:axId val="1443062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58444880"/>
      </c:catAx>
      <c:valAx>
        <c:axId val="1058444880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443062680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3-YEAR UNITS SOLD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'3-year Forecast BLANK TEMPLATE'!$A$85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'3-year Forecast BLANK TEMPLATE'!$B$84:$M$84</c:f>
            </c:strRef>
          </c:cat>
          <c:val>
            <c:numRef>
              <c:f>'3-year Forecast BLANK TEMPLATE'!$B$85:$M$85</c:f>
              <c:numCache/>
            </c:numRef>
          </c:val>
          <c:smooth val="0"/>
        </c:ser>
        <c:ser>
          <c:idx val="1"/>
          <c:order val="1"/>
          <c:tx>
            <c:strRef>
              <c:f>'3-year Forecast BLANK TEMPLATE'!$A$86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'3-year Forecast BLANK TEMPLATE'!$B$84:$M$84</c:f>
            </c:strRef>
          </c:cat>
          <c:val>
            <c:numRef>
              <c:f>'3-year Forecast BLANK TEMPLATE'!$B$86:$M$86</c:f>
              <c:numCache/>
            </c:numRef>
          </c:val>
          <c:smooth val="0"/>
        </c:ser>
        <c:ser>
          <c:idx val="2"/>
          <c:order val="2"/>
          <c:tx>
            <c:strRef>
              <c:f>'3-year Forecast BLANK TEMPLATE'!$A$87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'3-year Forecast BLANK TEMPLATE'!$B$84:$M$84</c:f>
            </c:strRef>
          </c:cat>
          <c:val>
            <c:numRef>
              <c:f>'3-year Forecast BLANK TEMPLATE'!$B$87:$M$87</c:f>
              <c:numCache/>
            </c:numRef>
          </c:val>
          <c:smooth val="0"/>
        </c:ser>
        <c:axId val="425436957"/>
        <c:axId val="745500843"/>
      </c:lineChart>
      <c:catAx>
        <c:axId val="4254369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45500843"/>
      </c:catAx>
      <c:valAx>
        <c:axId val="7455008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25436957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GROSS PROFIT (YEAR 2)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'3-year Forecast BLANK TEMPLATE'!$P$41</c:f>
            </c:strRef>
          </c:tx>
          <c:cat>
            <c:strRef>
              <c:f>'3-year Forecast BLANK TEMPLATE'!$Q$40:$AB$40</c:f>
            </c:strRef>
          </c:cat>
          <c:val>
            <c:numRef>
              <c:f>'3-year Forecast BLANK TEMPLATE'!$Q$41:$AB$41</c:f>
              <c:numCache/>
            </c:numRef>
          </c:val>
        </c:ser>
        <c:ser>
          <c:idx val="1"/>
          <c:order val="1"/>
          <c:tx>
            <c:strRef>
              <c:f>'3-year Forecast BLANK TEMPLATE'!$P$42</c:f>
            </c:strRef>
          </c:tx>
          <c:cat>
            <c:strRef>
              <c:f>'3-year Forecast BLANK TEMPLATE'!$Q$40:$AB$40</c:f>
            </c:strRef>
          </c:cat>
          <c:val>
            <c:numRef>
              <c:f>'3-year Forecast BLANK TEMPLATE'!$Q$42:$AB$42</c:f>
              <c:numCache/>
            </c:numRef>
          </c:val>
        </c:ser>
        <c:ser>
          <c:idx val="2"/>
          <c:order val="2"/>
          <c:tx>
            <c:strRef>
              <c:f>'3-year Forecast BLANK TEMPLATE'!$P$43</c:f>
            </c:strRef>
          </c:tx>
          <c:cat>
            <c:strRef>
              <c:f>'3-year Forecast BLANK TEMPLATE'!$Q$40:$AB$40</c:f>
            </c:strRef>
          </c:cat>
          <c:val>
            <c:numRef>
              <c:f>'3-year Forecast BLANK TEMPLATE'!$Q$43:$AB$43</c:f>
              <c:numCache/>
            </c:numRef>
          </c:val>
        </c:ser>
        <c:ser>
          <c:idx val="3"/>
          <c:order val="3"/>
          <c:tx>
            <c:strRef>
              <c:f>'3-year Forecast BLANK TEMPLATE'!$P$44</c:f>
            </c:strRef>
          </c:tx>
          <c:cat>
            <c:strRef>
              <c:f>'3-year Forecast BLANK TEMPLATE'!$Q$40:$AB$40</c:f>
            </c:strRef>
          </c:cat>
          <c:val>
            <c:numRef>
              <c:f>'3-year Forecast BLANK TEMPLATE'!$Q$44:$AB$44</c:f>
              <c:numCache/>
            </c:numRef>
          </c:val>
        </c:ser>
        <c:ser>
          <c:idx val="4"/>
          <c:order val="4"/>
          <c:tx>
            <c:strRef>
              <c:f>'3-year Forecast BLANK TEMPLATE'!$P$45</c:f>
            </c:strRef>
          </c:tx>
          <c:cat>
            <c:strRef>
              <c:f>'3-year Forecast BLANK TEMPLATE'!$Q$40:$AB$40</c:f>
            </c:strRef>
          </c:cat>
          <c:val>
            <c:numRef>
              <c:f>'3-year Forecast BLANK TEMPLATE'!$Q$45:$AB$45</c:f>
              <c:numCache/>
            </c:numRef>
          </c:val>
        </c:ser>
        <c:axId val="1749893"/>
        <c:axId val="534919736"/>
      </c:barChart>
      <c:catAx>
        <c:axId val="17498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34919736"/>
      </c:catAx>
      <c:valAx>
        <c:axId val="534919736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749893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3-YEAR REVENUE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'3-year Forecast BLANK TEMPLATE'!$P$85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'3-year Forecast BLANK TEMPLATE'!$Q$84:$AB$84</c:f>
            </c:strRef>
          </c:cat>
          <c:val>
            <c:numRef>
              <c:f>'3-year Forecast BLANK TEMPLATE'!$Q$85:$AB$85</c:f>
              <c:numCache/>
            </c:numRef>
          </c:val>
          <c:smooth val="0"/>
        </c:ser>
        <c:ser>
          <c:idx val="1"/>
          <c:order val="1"/>
          <c:tx>
            <c:strRef>
              <c:f>'3-year Forecast BLANK TEMPLATE'!$P$86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'3-year Forecast BLANK TEMPLATE'!$Q$84:$AB$84</c:f>
            </c:strRef>
          </c:cat>
          <c:val>
            <c:numRef>
              <c:f>'3-year Forecast BLANK TEMPLATE'!$Q$86:$AB$86</c:f>
              <c:numCache/>
            </c:numRef>
          </c:val>
          <c:smooth val="0"/>
        </c:ser>
        <c:ser>
          <c:idx val="2"/>
          <c:order val="2"/>
          <c:tx>
            <c:strRef>
              <c:f>'3-year Forecast BLANK TEMPLATE'!$P$87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'3-year Forecast BLANK TEMPLATE'!$Q$84:$AB$84</c:f>
            </c:strRef>
          </c:cat>
          <c:val>
            <c:numRef>
              <c:f>'3-year Forecast BLANK TEMPLATE'!$Q$87:$AB$87</c:f>
              <c:numCache/>
            </c:numRef>
          </c:val>
          <c:smooth val="0"/>
        </c:ser>
        <c:axId val="1935405106"/>
        <c:axId val="1086375781"/>
      </c:lineChart>
      <c:catAx>
        <c:axId val="19354051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86375781"/>
      </c:catAx>
      <c:valAx>
        <c:axId val="108637578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35405106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GROSS PROFIT (YEAR THREE)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'3-year Forecast BLANK TEMPLATE'!$AE$41</c:f>
            </c:strRef>
          </c:tx>
          <c:cat>
            <c:strRef>
              <c:f>'3-year Forecast BLANK TEMPLATE'!$AF$40:$AQ$40</c:f>
            </c:strRef>
          </c:cat>
          <c:val>
            <c:numRef>
              <c:f>'3-year Forecast BLANK TEMPLATE'!$AF$41:$AQ$41</c:f>
              <c:numCache/>
            </c:numRef>
          </c:val>
        </c:ser>
        <c:ser>
          <c:idx val="1"/>
          <c:order val="1"/>
          <c:tx>
            <c:strRef>
              <c:f>'3-year Forecast BLANK TEMPLATE'!$AE$42</c:f>
            </c:strRef>
          </c:tx>
          <c:cat>
            <c:strRef>
              <c:f>'3-year Forecast BLANK TEMPLATE'!$AF$40:$AQ$40</c:f>
            </c:strRef>
          </c:cat>
          <c:val>
            <c:numRef>
              <c:f>'3-year Forecast BLANK TEMPLATE'!$AF$42:$AQ$42</c:f>
              <c:numCache/>
            </c:numRef>
          </c:val>
        </c:ser>
        <c:ser>
          <c:idx val="2"/>
          <c:order val="2"/>
          <c:tx>
            <c:strRef>
              <c:f>'3-year Forecast BLANK TEMPLATE'!$AE$43</c:f>
            </c:strRef>
          </c:tx>
          <c:cat>
            <c:strRef>
              <c:f>'3-year Forecast BLANK TEMPLATE'!$AF$40:$AQ$40</c:f>
            </c:strRef>
          </c:cat>
          <c:val>
            <c:numRef>
              <c:f>'3-year Forecast BLANK TEMPLATE'!$AF$43:$AQ$43</c:f>
              <c:numCache/>
            </c:numRef>
          </c:val>
        </c:ser>
        <c:ser>
          <c:idx val="3"/>
          <c:order val="3"/>
          <c:tx>
            <c:strRef>
              <c:f>'3-year Forecast BLANK TEMPLATE'!$AE$44</c:f>
            </c:strRef>
          </c:tx>
          <c:cat>
            <c:strRef>
              <c:f>'3-year Forecast BLANK TEMPLATE'!$AF$40:$AQ$40</c:f>
            </c:strRef>
          </c:cat>
          <c:val>
            <c:numRef>
              <c:f>'3-year Forecast BLANK TEMPLATE'!$AF$44:$AQ$44</c:f>
              <c:numCache/>
            </c:numRef>
          </c:val>
        </c:ser>
        <c:ser>
          <c:idx val="4"/>
          <c:order val="4"/>
          <c:tx>
            <c:strRef>
              <c:f>'3-year Forecast BLANK TEMPLATE'!$AE$45</c:f>
            </c:strRef>
          </c:tx>
          <c:cat>
            <c:strRef>
              <c:f>'3-year Forecast BLANK TEMPLATE'!$AF$40:$AQ$40</c:f>
            </c:strRef>
          </c:cat>
          <c:val>
            <c:numRef>
              <c:f>'3-year Forecast BLANK TEMPLATE'!$AF$45:$AQ$45</c:f>
              <c:numCache/>
            </c:numRef>
          </c:val>
        </c:ser>
        <c:axId val="86876840"/>
        <c:axId val="1123410171"/>
      </c:barChart>
      <c:catAx>
        <c:axId val="86876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23410171"/>
      </c:catAx>
      <c:valAx>
        <c:axId val="1123410171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86876840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3-YEAR GROSS PROFIT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'3-year Forecast BLANK TEMPLATE'!$AE$85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'3-year Forecast BLANK TEMPLATE'!$AF$84:$AQ$84</c:f>
            </c:strRef>
          </c:cat>
          <c:val>
            <c:numRef>
              <c:f>'3-year Forecast BLANK TEMPLATE'!$AF$85:$AQ$85</c:f>
              <c:numCache/>
            </c:numRef>
          </c:val>
          <c:smooth val="0"/>
        </c:ser>
        <c:ser>
          <c:idx val="1"/>
          <c:order val="1"/>
          <c:tx>
            <c:strRef>
              <c:f>'3-year Forecast BLANK TEMPLATE'!$AE$86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'3-year Forecast BLANK TEMPLATE'!$AF$84:$AQ$84</c:f>
            </c:strRef>
          </c:cat>
          <c:val>
            <c:numRef>
              <c:f>'3-year Forecast BLANK TEMPLATE'!$AF$86:$AQ$86</c:f>
              <c:numCache/>
            </c:numRef>
          </c:val>
          <c:smooth val="0"/>
        </c:ser>
        <c:ser>
          <c:idx val="2"/>
          <c:order val="2"/>
          <c:tx>
            <c:strRef>
              <c:f>'3-year Forecast BLANK TEMPLATE'!$AE$87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'3-year Forecast BLANK TEMPLATE'!$AF$84:$AQ$84</c:f>
            </c:strRef>
          </c:cat>
          <c:val>
            <c:numRef>
              <c:f>'3-year Forecast BLANK TEMPLATE'!$AF$87:$AQ$87</c:f>
              <c:numCache/>
            </c:numRef>
          </c:val>
          <c:smooth val="0"/>
        </c:ser>
        <c:axId val="457534573"/>
        <c:axId val="680912474"/>
      </c:lineChart>
      <c:catAx>
        <c:axId val="4575345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80912474"/>
      </c:catAx>
      <c:valAx>
        <c:axId val="68091247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57534573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GROSS PROFIT (YEAR 1)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'3-year Forecast'!$A$41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'3-year Forecast'!$B$40:$M$40</c:f>
            </c:strRef>
          </c:cat>
          <c:val>
            <c:numRef>
              <c:f>'3-year Forecast'!$B$41:$M$41</c:f>
              <c:numCache/>
            </c:numRef>
          </c:val>
        </c:ser>
        <c:ser>
          <c:idx val="1"/>
          <c:order val="1"/>
          <c:tx>
            <c:strRef>
              <c:f>'3-year Forecast'!$A$42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'3-year Forecast'!$B$40:$M$40</c:f>
            </c:strRef>
          </c:cat>
          <c:val>
            <c:numRef>
              <c:f>'3-year Forecast'!$B$42:$M$42</c:f>
              <c:numCache/>
            </c:numRef>
          </c:val>
        </c:ser>
        <c:ser>
          <c:idx val="2"/>
          <c:order val="2"/>
          <c:tx>
            <c:strRef>
              <c:f>'3-year Forecast'!$A$43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'3-year Forecast'!$B$40:$M$40</c:f>
            </c:strRef>
          </c:cat>
          <c:val>
            <c:numRef>
              <c:f>'3-year Forecast'!$B$43:$M$43</c:f>
              <c:numCache/>
            </c:numRef>
          </c:val>
        </c:ser>
        <c:ser>
          <c:idx val="3"/>
          <c:order val="3"/>
          <c:tx>
            <c:strRef>
              <c:f>'3-year Forecast'!$A$44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'3-year Forecast'!$B$40:$M$40</c:f>
            </c:strRef>
          </c:cat>
          <c:val>
            <c:numRef>
              <c:f>'3-year Forecast'!$B$44:$M$44</c:f>
              <c:numCache/>
            </c:numRef>
          </c:val>
        </c:ser>
        <c:ser>
          <c:idx val="4"/>
          <c:order val="4"/>
          <c:tx>
            <c:strRef>
              <c:f>'3-year Forecast'!$A$45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'3-year Forecast'!$B$40:$M$40</c:f>
            </c:strRef>
          </c:cat>
          <c:val>
            <c:numRef>
              <c:f>'3-year Forecast'!$B$45:$M$45</c:f>
              <c:numCache/>
            </c:numRef>
          </c:val>
        </c:ser>
        <c:axId val="1417359172"/>
        <c:axId val="1092143611"/>
      </c:barChart>
      <c:catAx>
        <c:axId val="14173591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92143611"/>
      </c:catAx>
      <c:valAx>
        <c:axId val="109214361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17359172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3-YEAR UNITS SOLD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'3-year Forecast'!$A$79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'3-year Forecast'!$B$78:$M$78</c:f>
            </c:strRef>
          </c:cat>
          <c:val>
            <c:numRef>
              <c:f>'3-year Forecast'!$B$79:$M$79</c:f>
              <c:numCache/>
            </c:numRef>
          </c:val>
          <c:smooth val="0"/>
        </c:ser>
        <c:ser>
          <c:idx val="1"/>
          <c:order val="1"/>
          <c:tx>
            <c:strRef>
              <c:f>'3-year Forecast'!$A$80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'3-year Forecast'!$B$78:$M$78</c:f>
            </c:strRef>
          </c:cat>
          <c:val>
            <c:numRef>
              <c:f>'3-year Forecast'!$B$80:$M$80</c:f>
              <c:numCache/>
            </c:numRef>
          </c:val>
          <c:smooth val="0"/>
        </c:ser>
        <c:ser>
          <c:idx val="2"/>
          <c:order val="2"/>
          <c:tx>
            <c:strRef>
              <c:f>'3-year Forecast'!$A$81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'3-year Forecast'!$B$78:$M$78</c:f>
            </c:strRef>
          </c:cat>
          <c:val>
            <c:numRef>
              <c:f>'3-year Forecast'!$B$81:$M$81</c:f>
              <c:numCache/>
            </c:numRef>
          </c:val>
          <c:smooth val="0"/>
        </c:ser>
        <c:axId val="759953989"/>
        <c:axId val="1907794247"/>
      </c:lineChart>
      <c:catAx>
        <c:axId val="7599539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07794247"/>
      </c:catAx>
      <c:valAx>
        <c:axId val="19077942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59953989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UNITS SOLD (YEAR 2)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'3-year Forecast'!$P$4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'3-year Forecast'!$Q$3:$AB$3</c:f>
            </c:strRef>
          </c:cat>
          <c:val>
            <c:numRef>
              <c:f>'3-year Forecast'!$Q$4:$AB$4</c:f>
              <c:numCache/>
            </c:numRef>
          </c:val>
          <c:smooth val="0"/>
        </c:ser>
        <c:ser>
          <c:idx val="1"/>
          <c:order val="1"/>
          <c:tx>
            <c:strRef>
              <c:f>'3-year Forecast'!$P$5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'3-year Forecast'!$Q$3:$AB$3</c:f>
            </c:strRef>
          </c:cat>
          <c:val>
            <c:numRef>
              <c:f>'3-year Forecast'!$Q$5:$AB$5</c:f>
              <c:numCache/>
            </c:numRef>
          </c:val>
          <c:smooth val="0"/>
        </c:ser>
        <c:ser>
          <c:idx val="2"/>
          <c:order val="2"/>
          <c:tx>
            <c:strRef>
              <c:f>'3-year Forecast'!$P$6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'3-year Forecast'!$Q$3:$AB$3</c:f>
            </c:strRef>
          </c:cat>
          <c:val>
            <c:numRef>
              <c:f>'3-year Forecast'!$Q$6:$AB$6</c:f>
              <c:numCache/>
            </c:numRef>
          </c:val>
          <c:smooth val="0"/>
        </c:ser>
        <c:ser>
          <c:idx val="3"/>
          <c:order val="3"/>
          <c:tx>
            <c:strRef>
              <c:f>'3-year Forecast'!$P$7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'3-year Forecast'!$Q$3:$AB$3</c:f>
            </c:strRef>
          </c:cat>
          <c:val>
            <c:numRef>
              <c:f>'3-year Forecast'!$Q$7:$AB$7</c:f>
              <c:numCache/>
            </c:numRef>
          </c:val>
          <c:smooth val="0"/>
        </c:ser>
        <c:ser>
          <c:idx val="4"/>
          <c:order val="4"/>
          <c:tx>
            <c:strRef>
              <c:f>'3-year Forecast'!$P$8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'3-year Forecast'!$Q$3:$AB$3</c:f>
            </c:strRef>
          </c:cat>
          <c:val>
            <c:numRef>
              <c:f>'3-year Forecast'!$Q$8:$AB$8</c:f>
              <c:numCache/>
            </c:numRef>
          </c:val>
          <c:smooth val="0"/>
        </c:ser>
        <c:axId val="1259097530"/>
        <c:axId val="125505430"/>
      </c:lineChart>
      <c:catAx>
        <c:axId val="12590975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5505430"/>
      </c:catAx>
      <c:valAx>
        <c:axId val="1255054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59097530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GROSS PROFIT (YEAR 2)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'3-year Forecast'!$P$41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'3-year Forecast'!$Q$40:$AB$40</c:f>
            </c:strRef>
          </c:cat>
          <c:val>
            <c:numRef>
              <c:f>'3-year Forecast'!$Q$41:$AB$41</c:f>
              <c:numCache/>
            </c:numRef>
          </c:val>
        </c:ser>
        <c:ser>
          <c:idx val="1"/>
          <c:order val="1"/>
          <c:tx>
            <c:strRef>
              <c:f>'3-year Forecast'!$P$42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'3-year Forecast'!$Q$40:$AB$40</c:f>
            </c:strRef>
          </c:cat>
          <c:val>
            <c:numRef>
              <c:f>'3-year Forecast'!$Q$42:$AB$42</c:f>
              <c:numCache/>
            </c:numRef>
          </c:val>
        </c:ser>
        <c:ser>
          <c:idx val="2"/>
          <c:order val="2"/>
          <c:tx>
            <c:strRef>
              <c:f>'3-year Forecast'!$P$43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'3-year Forecast'!$Q$40:$AB$40</c:f>
            </c:strRef>
          </c:cat>
          <c:val>
            <c:numRef>
              <c:f>'3-year Forecast'!$Q$43:$AB$43</c:f>
              <c:numCache/>
            </c:numRef>
          </c:val>
        </c:ser>
        <c:ser>
          <c:idx val="3"/>
          <c:order val="3"/>
          <c:tx>
            <c:strRef>
              <c:f>'3-year Forecast'!$P$44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'3-year Forecast'!$Q$40:$AB$40</c:f>
            </c:strRef>
          </c:cat>
          <c:val>
            <c:numRef>
              <c:f>'3-year Forecast'!$Q$44:$AB$44</c:f>
              <c:numCache/>
            </c:numRef>
          </c:val>
        </c:ser>
        <c:ser>
          <c:idx val="4"/>
          <c:order val="4"/>
          <c:tx>
            <c:strRef>
              <c:f>'3-year Forecast'!$P$45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'3-year Forecast'!$Q$40:$AB$40</c:f>
            </c:strRef>
          </c:cat>
          <c:val>
            <c:numRef>
              <c:f>'3-year Forecast'!$Q$45:$AB$45</c:f>
              <c:numCache/>
            </c:numRef>
          </c:val>
        </c:ser>
        <c:axId val="1881368554"/>
        <c:axId val="224025198"/>
      </c:barChart>
      <c:catAx>
        <c:axId val="18813685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24025198"/>
      </c:catAx>
      <c:valAx>
        <c:axId val="2240251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81368554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3-YEAR REVENUE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'3-year Forecast'!$P$79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'3-year Forecast'!$Q$78:$AB$78</c:f>
            </c:strRef>
          </c:cat>
          <c:val>
            <c:numRef>
              <c:f>'3-year Forecast'!$Q$79:$AB$79</c:f>
              <c:numCache/>
            </c:numRef>
          </c:val>
          <c:smooth val="0"/>
        </c:ser>
        <c:ser>
          <c:idx val="1"/>
          <c:order val="1"/>
          <c:tx>
            <c:strRef>
              <c:f>'3-year Forecast'!$P$80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'3-year Forecast'!$Q$78:$AB$78</c:f>
            </c:strRef>
          </c:cat>
          <c:val>
            <c:numRef>
              <c:f>'3-year Forecast'!$Q$80:$AB$80</c:f>
              <c:numCache/>
            </c:numRef>
          </c:val>
          <c:smooth val="0"/>
        </c:ser>
        <c:ser>
          <c:idx val="2"/>
          <c:order val="2"/>
          <c:tx>
            <c:strRef>
              <c:f>'3-year Forecast'!$P$81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'3-year Forecast'!$Q$78:$AB$78</c:f>
            </c:strRef>
          </c:cat>
          <c:val>
            <c:numRef>
              <c:f>'3-year Forecast'!$Q$81:$AB$81</c:f>
              <c:numCache/>
            </c:numRef>
          </c:val>
          <c:smooth val="0"/>
        </c:ser>
        <c:axId val="1495712786"/>
        <c:axId val="436332462"/>
      </c:lineChart>
      <c:catAx>
        <c:axId val="14957127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36332462"/>
      </c:catAx>
      <c:valAx>
        <c:axId val="43633246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95712786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UNITS SOLD (YEAR 3)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'3-year Forecast'!$AE$4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'3-year Forecast'!$AF$3:$AQ$3</c:f>
            </c:strRef>
          </c:cat>
          <c:val>
            <c:numRef>
              <c:f>'3-year Forecast'!$AF$4:$AQ$4</c:f>
              <c:numCache/>
            </c:numRef>
          </c:val>
          <c:smooth val="0"/>
        </c:ser>
        <c:ser>
          <c:idx val="1"/>
          <c:order val="1"/>
          <c:tx>
            <c:strRef>
              <c:f>'3-year Forecast'!$AE$5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'3-year Forecast'!$AF$3:$AQ$3</c:f>
            </c:strRef>
          </c:cat>
          <c:val>
            <c:numRef>
              <c:f>'3-year Forecast'!$AF$5:$AQ$5</c:f>
              <c:numCache/>
            </c:numRef>
          </c:val>
          <c:smooth val="0"/>
        </c:ser>
        <c:ser>
          <c:idx val="2"/>
          <c:order val="2"/>
          <c:tx>
            <c:strRef>
              <c:f>'3-year Forecast'!$AE$6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'3-year Forecast'!$AF$3:$AQ$3</c:f>
            </c:strRef>
          </c:cat>
          <c:val>
            <c:numRef>
              <c:f>'3-year Forecast'!$AF$6:$AQ$6</c:f>
              <c:numCache/>
            </c:numRef>
          </c:val>
          <c:smooth val="0"/>
        </c:ser>
        <c:ser>
          <c:idx val="3"/>
          <c:order val="3"/>
          <c:tx>
            <c:strRef>
              <c:f>'3-year Forecast'!$AE$7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'3-year Forecast'!$AF$3:$AQ$3</c:f>
            </c:strRef>
          </c:cat>
          <c:val>
            <c:numRef>
              <c:f>'3-year Forecast'!$AF$7:$AQ$7</c:f>
              <c:numCache/>
            </c:numRef>
          </c:val>
          <c:smooth val="0"/>
        </c:ser>
        <c:ser>
          <c:idx val="4"/>
          <c:order val="4"/>
          <c:tx>
            <c:strRef>
              <c:f>'3-year Forecast'!$AE$8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'3-year Forecast'!$AF$3:$AQ$3</c:f>
            </c:strRef>
          </c:cat>
          <c:val>
            <c:numRef>
              <c:f>'3-year Forecast'!$AF$8:$AQ$8</c:f>
              <c:numCache/>
            </c:numRef>
          </c:val>
          <c:smooth val="0"/>
        </c:ser>
        <c:axId val="1337241101"/>
        <c:axId val="1162847201"/>
      </c:lineChart>
      <c:catAx>
        <c:axId val="13372411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62847201"/>
      </c:catAx>
      <c:valAx>
        <c:axId val="11628472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37241101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GROSS PROFIT (YEAR THREE)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'3-year Forecast'!$AE$41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'3-year Forecast'!$AF$40:$AQ$40</c:f>
            </c:strRef>
          </c:cat>
          <c:val>
            <c:numRef>
              <c:f>'3-year Forecast'!$AF$41:$AQ$41</c:f>
              <c:numCache/>
            </c:numRef>
          </c:val>
        </c:ser>
        <c:ser>
          <c:idx val="1"/>
          <c:order val="1"/>
          <c:tx>
            <c:strRef>
              <c:f>'3-year Forecast'!$AE$42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'3-year Forecast'!$AF$40:$AQ$40</c:f>
            </c:strRef>
          </c:cat>
          <c:val>
            <c:numRef>
              <c:f>'3-year Forecast'!$AF$42:$AQ$42</c:f>
              <c:numCache/>
            </c:numRef>
          </c:val>
        </c:ser>
        <c:ser>
          <c:idx val="2"/>
          <c:order val="2"/>
          <c:tx>
            <c:strRef>
              <c:f>'3-year Forecast'!$AE$43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'3-year Forecast'!$AF$40:$AQ$40</c:f>
            </c:strRef>
          </c:cat>
          <c:val>
            <c:numRef>
              <c:f>'3-year Forecast'!$AF$43:$AQ$43</c:f>
              <c:numCache/>
            </c:numRef>
          </c:val>
        </c:ser>
        <c:ser>
          <c:idx val="3"/>
          <c:order val="3"/>
          <c:tx>
            <c:strRef>
              <c:f>'3-year Forecast'!$AE$44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'3-year Forecast'!$AF$40:$AQ$40</c:f>
            </c:strRef>
          </c:cat>
          <c:val>
            <c:numRef>
              <c:f>'3-year Forecast'!$AF$44:$AQ$44</c:f>
              <c:numCache/>
            </c:numRef>
          </c:val>
        </c:ser>
        <c:ser>
          <c:idx val="4"/>
          <c:order val="4"/>
          <c:tx>
            <c:strRef>
              <c:f>'3-year Forecast'!$AE$45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'3-year Forecast'!$AF$40:$AQ$40</c:f>
            </c:strRef>
          </c:cat>
          <c:val>
            <c:numRef>
              <c:f>'3-year Forecast'!$AF$45:$AQ$45</c:f>
              <c:numCache/>
            </c:numRef>
          </c:val>
        </c:ser>
        <c:axId val="406509303"/>
        <c:axId val="1891629942"/>
      </c:barChart>
      <c:catAx>
        <c:axId val="4065093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91629942"/>
      </c:catAx>
      <c:valAx>
        <c:axId val="189162994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06509303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3-YEAR GROSS PROFIT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'3-year Forecast'!$AE$79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'3-year Forecast'!$AF$78:$AQ$78</c:f>
            </c:strRef>
          </c:cat>
          <c:val>
            <c:numRef>
              <c:f>'3-year Forecast'!$AF$79:$AQ$79</c:f>
              <c:numCache/>
            </c:numRef>
          </c:val>
          <c:smooth val="0"/>
        </c:ser>
        <c:ser>
          <c:idx val="1"/>
          <c:order val="1"/>
          <c:tx>
            <c:strRef>
              <c:f>'3-year Forecast'!$AE$80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'3-year Forecast'!$AF$78:$AQ$78</c:f>
            </c:strRef>
          </c:cat>
          <c:val>
            <c:numRef>
              <c:f>'3-year Forecast'!$AF$80:$AQ$80</c:f>
              <c:numCache/>
            </c:numRef>
          </c:val>
          <c:smooth val="0"/>
        </c:ser>
        <c:ser>
          <c:idx val="2"/>
          <c:order val="2"/>
          <c:tx>
            <c:strRef>
              <c:f>'3-year Forecast'!$AE$81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'3-year Forecast'!$AF$78:$AQ$78</c:f>
            </c:strRef>
          </c:cat>
          <c:val>
            <c:numRef>
              <c:f>'3-year Forecast'!$AF$81:$AQ$81</c:f>
              <c:numCache/>
            </c:numRef>
          </c:val>
          <c:smooth val="0"/>
        </c:ser>
        <c:axId val="453701664"/>
        <c:axId val="1420515922"/>
      </c:lineChart>
      <c:catAx>
        <c:axId val="453701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20515922"/>
      </c:catAx>
      <c:valAx>
        <c:axId val="142051592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53701664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0" Type="http://schemas.openxmlformats.org/officeDocument/2006/relationships/image" Target="../media/image1.png"/><Relationship Id="rId9" Type="http://schemas.openxmlformats.org/officeDocument/2006/relationships/chart" Target="../charts/chart9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<Relationship Id="rId4" Type="http://schemas.openxmlformats.org/officeDocument/2006/relationships/chart" Target="../charts/chart13.xml"/><Relationship Id="rId5" Type="http://schemas.openxmlformats.org/officeDocument/2006/relationships/chart" Target="../charts/chart14.xml"/><Relationship Id="rId6" Type="http://schemas.openxmlformats.org/officeDocument/2006/relationships/chart" Target="../charts/chart15.xml"/><Relationship Id="rId7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46</xdr:row>
      <xdr:rowOff>200025</xdr:rowOff>
    </xdr:from>
    <xdr:ext cx="8543925" cy="27527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62</xdr:row>
      <xdr:rowOff>9525</xdr:rowOff>
    </xdr:from>
    <xdr:ext cx="8543925" cy="27051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0</xdr:colOff>
      <xdr:row>82</xdr:row>
      <xdr:rowOff>9525</xdr:rowOff>
    </xdr:from>
    <xdr:ext cx="8543925" cy="270510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15</xdr:col>
      <xdr:colOff>19050</xdr:colOff>
      <xdr:row>46</xdr:row>
      <xdr:rowOff>152400</xdr:rowOff>
    </xdr:from>
    <xdr:ext cx="10591800" cy="275272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15</xdr:col>
      <xdr:colOff>38100</xdr:colOff>
      <xdr:row>62</xdr:row>
      <xdr:rowOff>9525</xdr:rowOff>
    </xdr:from>
    <xdr:ext cx="10591800" cy="2705100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15</xdr:col>
      <xdr:colOff>19050</xdr:colOff>
      <xdr:row>82</xdr:row>
      <xdr:rowOff>47625</xdr:rowOff>
    </xdr:from>
    <xdr:ext cx="10687050" cy="2705100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30</xdr:col>
      <xdr:colOff>28575</xdr:colOff>
      <xdr:row>46</xdr:row>
      <xdr:rowOff>200025</xdr:rowOff>
    </xdr:from>
    <xdr:ext cx="10591800" cy="2705100"/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30</xdr:col>
      <xdr:colOff>19050</xdr:colOff>
      <xdr:row>62</xdr:row>
      <xdr:rowOff>9525</xdr:rowOff>
    </xdr:from>
    <xdr:ext cx="10591800" cy="2752725"/>
    <xdr:graphicFrame>
      <xdr:nvGraphicFramePr>
        <xdr:cNvPr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30</xdr:col>
      <xdr:colOff>19050</xdr:colOff>
      <xdr:row>82</xdr:row>
      <xdr:rowOff>9525</xdr:rowOff>
    </xdr:from>
    <xdr:ext cx="10687050" cy="2705100"/>
    <xdr:graphicFrame>
      <xdr:nvGraphicFramePr>
        <xdr:cNvPr id="9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1971675" cy="257175"/>
    <xdr:pic>
      <xdr:nvPicPr>
        <xdr:cNvPr id="0" name="image1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64</xdr:row>
      <xdr:rowOff>200025</xdr:rowOff>
    </xdr:from>
    <xdr:ext cx="10791825" cy="3409950"/>
    <xdr:graphicFrame>
      <xdr:nvGraphicFramePr>
        <xdr:cNvPr id="10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87</xdr:row>
      <xdr:rowOff>200025</xdr:rowOff>
    </xdr:from>
    <xdr:ext cx="10791825" cy="3409950"/>
    <xdr:graphicFrame>
      <xdr:nvGraphicFramePr>
        <xdr:cNvPr id="11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15</xdr:col>
      <xdr:colOff>19050</xdr:colOff>
      <xdr:row>64</xdr:row>
      <xdr:rowOff>200025</xdr:rowOff>
    </xdr:from>
    <xdr:ext cx="13496925" cy="3409950"/>
    <xdr:graphicFrame>
      <xdr:nvGraphicFramePr>
        <xdr:cNvPr id="12" name="Chart 1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15</xdr:col>
      <xdr:colOff>19050</xdr:colOff>
      <xdr:row>87</xdr:row>
      <xdr:rowOff>200025</xdr:rowOff>
    </xdr:from>
    <xdr:ext cx="13544550" cy="3409950"/>
    <xdr:graphicFrame>
      <xdr:nvGraphicFramePr>
        <xdr:cNvPr id="13" name="Chart 1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30</xdr:col>
      <xdr:colOff>19050</xdr:colOff>
      <xdr:row>64</xdr:row>
      <xdr:rowOff>133350</xdr:rowOff>
    </xdr:from>
    <xdr:ext cx="13496925" cy="3533775"/>
    <xdr:graphicFrame>
      <xdr:nvGraphicFramePr>
        <xdr:cNvPr id="14" name="Chart 1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30</xdr:col>
      <xdr:colOff>19050</xdr:colOff>
      <xdr:row>87</xdr:row>
      <xdr:rowOff>200025</xdr:rowOff>
    </xdr:from>
    <xdr:ext cx="13544550" cy="3409950"/>
    <xdr:graphicFrame>
      <xdr:nvGraphicFramePr>
        <xdr:cNvPr id="15" name="Chart 1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1971675" cy="257175"/>
    <xdr:pic>
      <xdr:nvPicPr>
        <xdr:cNvPr id="0" name="image1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5.88"/>
    <col customWidth="1" min="2" max="2" width="9.88"/>
    <col customWidth="1" min="3" max="3" width="9.38"/>
    <col customWidth="1" min="4" max="5" width="9.88"/>
    <col customWidth="1" min="6" max="7" width="9.0"/>
    <col customWidth="1" min="8" max="8" width="9.38"/>
    <col customWidth="1" min="9" max="9" width="8.88"/>
    <col customWidth="1" min="10" max="10" width="10.25"/>
    <col customWidth="1" min="11" max="11" width="9.88"/>
    <col customWidth="1" min="12" max="12" width="10.13"/>
    <col customWidth="1" min="13" max="13" width="10.25"/>
    <col customWidth="1" min="15" max="15" width="3.5"/>
    <col customWidth="1" min="16" max="16" width="25.88"/>
    <col customWidth="1" min="30" max="30" width="3.13"/>
    <col customWidth="1" min="31" max="31" width="26.0"/>
  </cols>
  <sheetData>
    <row r="1" ht="41.2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75" customHeight="1">
      <c r="A2" s="6" t="s">
        <v>1</v>
      </c>
      <c r="B2" s="7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8"/>
      <c r="Q2" s="7" t="s">
        <v>3</v>
      </c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5"/>
      <c r="AE2" s="8"/>
      <c r="AF2" s="7" t="s">
        <v>4</v>
      </c>
      <c r="AG2" s="3"/>
      <c r="AH2" s="3"/>
      <c r="AI2" s="3"/>
      <c r="AJ2" s="3"/>
      <c r="AK2" s="3"/>
      <c r="AL2" s="3"/>
      <c r="AM2" s="3"/>
      <c r="AN2" s="3"/>
      <c r="AO2" s="3"/>
      <c r="AP2" s="3"/>
      <c r="AQ2" s="4"/>
      <c r="AR2" s="5"/>
    </row>
    <row r="3" ht="15.75" customHeight="1">
      <c r="A3" s="9" t="s">
        <v>5</v>
      </c>
      <c r="B3" s="10">
        <v>45292.0</v>
      </c>
      <c r="C3" s="10">
        <v>45323.0</v>
      </c>
      <c r="D3" s="10">
        <v>45352.0</v>
      </c>
      <c r="E3" s="10">
        <v>45383.0</v>
      </c>
      <c r="F3" s="11">
        <v>45413.0</v>
      </c>
      <c r="G3" s="10">
        <v>45444.0</v>
      </c>
      <c r="H3" s="10">
        <v>45474.0</v>
      </c>
      <c r="I3" s="10">
        <v>45505.0</v>
      </c>
      <c r="J3" s="10">
        <v>45536.0</v>
      </c>
      <c r="K3" s="10">
        <v>45566.0</v>
      </c>
      <c r="L3" s="10">
        <v>45597.0</v>
      </c>
      <c r="M3" s="10">
        <v>45627.0</v>
      </c>
      <c r="N3" s="12" t="s">
        <v>6</v>
      </c>
      <c r="P3" s="9" t="s">
        <v>5</v>
      </c>
      <c r="Q3" s="10">
        <v>45658.0</v>
      </c>
      <c r="R3" s="10">
        <v>45689.0</v>
      </c>
      <c r="S3" s="10">
        <v>45717.0</v>
      </c>
      <c r="T3" s="10">
        <v>45748.0</v>
      </c>
      <c r="U3" s="11">
        <v>45778.0</v>
      </c>
      <c r="V3" s="10">
        <v>45809.0</v>
      </c>
      <c r="W3" s="10">
        <v>45839.0</v>
      </c>
      <c r="X3" s="10">
        <v>45870.0</v>
      </c>
      <c r="Y3" s="10">
        <v>45901.0</v>
      </c>
      <c r="Z3" s="10">
        <v>45931.0</v>
      </c>
      <c r="AA3" s="10">
        <v>45962.0</v>
      </c>
      <c r="AB3" s="10">
        <v>45992.0</v>
      </c>
      <c r="AC3" s="12" t="s">
        <v>6</v>
      </c>
      <c r="AD3" s="13"/>
      <c r="AE3" s="9" t="s">
        <v>5</v>
      </c>
      <c r="AF3" s="10">
        <v>46023.0</v>
      </c>
      <c r="AG3" s="10">
        <v>46054.0</v>
      </c>
      <c r="AH3" s="10">
        <v>46082.0</v>
      </c>
      <c r="AI3" s="10">
        <v>46113.0</v>
      </c>
      <c r="AJ3" s="11">
        <v>46143.0</v>
      </c>
      <c r="AK3" s="10">
        <v>46174.0</v>
      </c>
      <c r="AL3" s="10">
        <v>46204.0</v>
      </c>
      <c r="AM3" s="10">
        <v>46235.0</v>
      </c>
      <c r="AN3" s="10">
        <v>46266.0</v>
      </c>
      <c r="AO3" s="10">
        <v>46296.0</v>
      </c>
      <c r="AP3" s="10">
        <v>46327.0</v>
      </c>
      <c r="AQ3" s="10">
        <v>46357.0</v>
      </c>
      <c r="AR3" s="12" t="s">
        <v>6</v>
      </c>
    </row>
    <row r="4" ht="15.75" customHeight="1">
      <c r="A4" s="14" t="s">
        <v>7</v>
      </c>
      <c r="B4" s="15">
        <v>1234.0</v>
      </c>
      <c r="C4" s="15">
        <v>1567.0</v>
      </c>
      <c r="D4" s="15">
        <v>2190.0</v>
      </c>
      <c r="E4" s="15">
        <v>2680.0</v>
      </c>
      <c r="F4" s="15">
        <v>1789.0</v>
      </c>
      <c r="G4" s="15">
        <v>2680.0</v>
      </c>
      <c r="H4" s="15">
        <v>2680.0</v>
      </c>
      <c r="I4" s="15">
        <v>1234.0</v>
      </c>
      <c r="J4" s="15">
        <v>1789.0</v>
      </c>
      <c r="K4" s="15">
        <v>1567.0</v>
      </c>
      <c r="L4" s="15">
        <v>2190.0</v>
      </c>
      <c r="M4" s="15">
        <v>1234.0</v>
      </c>
      <c r="N4" s="16">
        <f t="shared" ref="N4:N8" si="1">SUM(B4:M4)</f>
        <v>22834</v>
      </c>
      <c r="P4" s="14" t="s">
        <v>7</v>
      </c>
      <c r="Q4" s="15">
        <v>1334.0</v>
      </c>
      <c r="R4" s="15">
        <v>1667.0</v>
      </c>
      <c r="S4" s="15">
        <v>2290.0</v>
      </c>
      <c r="T4" s="15">
        <v>2780.0</v>
      </c>
      <c r="U4" s="15">
        <v>1889.0</v>
      </c>
      <c r="V4" s="15">
        <v>2780.0</v>
      </c>
      <c r="W4" s="15">
        <v>2780.0</v>
      </c>
      <c r="X4" s="15">
        <v>1334.0</v>
      </c>
      <c r="Y4" s="15">
        <v>1889.0</v>
      </c>
      <c r="Z4" s="15">
        <v>1667.0</v>
      </c>
      <c r="AA4" s="15">
        <v>2290.0</v>
      </c>
      <c r="AB4" s="15">
        <v>1334.0</v>
      </c>
      <c r="AC4" s="16">
        <f t="shared" ref="AC4:AC8" si="2">SUM(Q4:AB4)</f>
        <v>24034</v>
      </c>
      <c r="AD4" s="17"/>
      <c r="AE4" s="14" t="s">
        <v>7</v>
      </c>
      <c r="AF4" s="15">
        <v>2334.0</v>
      </c>
      <c r="AG4" s="15">
        <v>2667.0</v>
      </c>
      <c r="AH4" s="15">
        <v>3290.0</v>
      </c>
      <c r="AI4" s="15">
        <v>3780.0</v>
      </c>
      <c r="AJ4" s="15">
        <v>2889.0</v>
      </c>
      <c r="AK4" s="15">
        <v>3780.0</v>
      </c>
      <c r="AL4" s="15">
        <v>3780.0</v>
      </c>
      <c r="AM4" s="15">
        <v>2334.0</v>
      </c>
      <c r="AN4" s="15">
        <v>2889.0</v>
      </c>
      <c r="AO4" s="15">
        <v>2667.0</v>
      </c>
      <c r="AP4" s="15">
        <v>3290.0</v>
      </c>
      <c r="AQ4" s="15">
        <v>2334.0</v>
      </c>
      <c r="AR4" s="16">
        <f t="shared" ref="AR4:AR8" si="3">SUM(AF4:AQ4)</f>
        <v>36034</v>
      </c>
    </row>
    <row r="5" ht="15.75" customHeight="1">
      <c r="A5" s="14" t="s">
        <v>8</v>
      </c>
      <c r="B5" s="15">
        <v>1567.0</v>
      </c>
      <c r="C5" s="15">
        <v>1789.0</v>
      </c>
      <c r="D5" s="15">
        <v>1234.0</v>
      </c>
      <c r="E5" s="15">
        <v>2680.0</v>
      </c>
      <c r="F5" s="15">
        <v>1234.0</v>
      </c>
      <c r="G5" s="15">
        <v>1789.0</v>
      </c>
      <c r="H5" s="15">
        <v>1567.0</v>
      </c>
      <c r="I5" s="15">
        <v>2190.0</v>
      </c>
      <c r="J5" s="15">
        <v>1567.0</v>
      </c>
      <c r="K5" s="15">
        <v>2190.0</v>
      </c>
      <c r="L5" s="15">
        <v>1234.0</v>
      </c>
      <c r="M5" s="15">
        <v>1789.0</v>
      </c>
      <c r="N5" s="16">
        <f t="shared" si="1"/>
        <v>20830</v>
      </c>
      <c r="P5" s="14" t="s">
        <v>8</v>
      </c>
      <c r="Q5" s="15">
        <v>1667.0</v>
      </c>
      <c r="R5" s="15">
        <v>1889.0</v>
      </c>
      <c r="S5" s="15">
        <v>1334.0</v>
      </c>
      <c r="T5" s="15">
        <v>2780.0</v>
      </c>
      <c r="U5" s="15">
        <v>1334.0</v>
      </c>
      <c r="V5" s="15">
        <v>1889.0</v>
      </c>
      <c r="W5" s="15">
        <v>1667.0</v>
      </c>
      <c r="X5" s="15">
        <v>2290.0</v>
      </c>
      <c r="Y5" s="15">
        <v>1667.0</v>
      </c>
      <c r="Z5" s="15">
        <v>2290.0</v>
      </c>
      <c r="AA5" s="15">
        <v>1334.0</v>
      </c>
      <c r="AB5" s="15">
        <v>1889.0</v>
      </c>
      <c r="AC5" s="16">
        <f t="shared" si="2"/>
        <v>22030</v>
      </c>
      <c r="AD5" s="17"/>
      <c r="AE5" s="14" t="s">
        <v>8</v>
      </c>
      <c r="AF5" s="15">
        <v>2667.0</v>
      </c>
      <c r="AG5" s="15">
        <v>2889.0</v>
      </c>
      <c r="AH5" s="15">
        <v>2334.0</v>
      </c>
      <c r="AI5" s="15">
        <v>3780.0</v>
      </c>
      <c r="AJ5" s="15">
        <v>2334.0</v>
      </c>
      <c r="AK5" s="15">
        <v>2889.0</v>
      </c>
      <c r="AL5" s="15">
        <v>2667.0</v>
      </c>
      <c r="AM5" s="15">
        <v>3290.0</v>
      </c>
      <c r="AN5" s="15">
        <v>2667.0</v>
      </c>
      <c r="AO5" s="15">
        <v>3290.0</v>
      </c>
      <c r="AP5" s="15">
        <v>2334.0</v>
      </c>
      <c r="AQ5" s="15">
        <v>2889.0</v>
      </c>
      <c r="AR5" s="16">
        <f t="shared" si="3"/>
        <v>34030</v>
      </c>
    </row>
    <row r="6" ht="15.75" customHeight="1">
      <c r="A6" s="14" t="s">
        <v>9</v>
      </c>
      <c r="B6" s="15">
        <v>2190.0</v>
      </c>
      <c r="C6" s="15">
        <v>2190.0</v>
      </c>
      <c r="D6" s="15">
        <v>2190.0</v>
      </c>
      <c r="E6" s="15">
        <v>1789.0</v>
      </c>
      <c r="F6" s="15">
        <v>1567.0</v>
      </c>
      <c r="G6" s="15">
        <v>1234.0</v>
      </c>
      <c r="H6" s="15">
        <v>1567.0</v>
      </c>
      <c r="I6" s="15">
        <v>1567.0</v>
      </c>
      <c r="J6" s="15">
        <v>1234.0</v>
      </c>
      <c r="K6" s="15">
        <v>2680.0</v>
      </c>
      <c r="L6" s="15">
        <v>1567.0</v>
      </c>
      <c r="M6" s="15">
        <v>1567.0</v>
      </c>
      <c r="N6" s="16">
        <f t="shared" si="1"/>
        <v>21342</v>
      </c>
      <c r="P6" s="14" t="s">
        <v>9</v>
      </c>
      <c r="Q6" s="15">
        <v>2290.0</v>
      </c>
      <c r="R6" s="15">
        <v>2290.0</v>
      </c>
      <c r="S6" s="15">
        <v>2290.0</v>
      </c>
      <c r="T6" s="15">
        <v>1889.0</v>
      </c>
      <c r="U6" s="15">
        <v>1667.0</v>
      </c>
      <c r="V6" s="15">
        <v>1334.0</v>
      </c>
      <c r="W6" s="15">
        <v>1667.0</v>
      </c>
      <c r="X6" s="15">
        <v>1667.0</v>
      </c>
      <c r="Y6" s="15">
        <v>1334.0</v>
      </c>
      <c r="Z6" s="15">
        <v>2780.0</v>
      </c>
      <c r="AA6" s="15">
        <v>1667.0</v>
      </c>
      <c r="AB6" s="15">
        <v>1667.0</v>
      </c>
      <c r="AC6" s="16">
        <f t="shared" si="2"/>
        <v>22542</v>
      </c>
      <c r="AD6" s="17"/>
      <c r="AE6" s="14" t="s">
        <v>9</v>
      </c>
      <c r="AF6" s="15">
        <v>3290.0</v>
      </c>
      <c r="AG6" s="15">
        <v>3290.0</v>
      </c>
      <c r="AH6" s="15">
        <v>3290.0</v>
      </c>
      <c r="AI6" s="15">
        <v>2889.0</v>
      </c>
      <c r="AJ6" s="15">
        <v>2667.0</v>
      </c>
      <c r="AK6" s="15">
        <v>2334.0</v>
      </c>
      <c r="AL6" s="15">
        <v>2667.0</v>
      </c>
      <c r="AM6" s="15">
        <v>2667.0</v>
      </c>
      <c r="AN6" s="15">
        <v>2334.0</v>
      </c>
      <c r="AO6" s="15">
        <v>3780.0</v>
      </c>
      <c r="AP6" s="15">
        <v>2667.0</v>
      </c>
      <c r="AQ6" s="15">
        <v>2667.0</v>
      </c>
      <c r="AR6" s="16">
        <f t="shared" si="3"/>
        <v>34542</v>
      </c>
    </row>
    <row r="7" ht="15.75" customHeight="1">
      <c r="A7" s="14" t="s">
        <v>10</v>
      </c>
      <c r="B7" s="15">
        <v>1789.0</v>
      </c>
      <c r="C7" s="15">
        <v>1234.0</v>
      </c>
      <c r="D7" s="15">
        <v>1789.0</v>
      </c>
      <c r="E7" s="15">
        <v>1567.0</v>
      </c>
      <c r="F7" s="15">
        <v>2190.0</v>
      </c>
      <c r="G7" s="15">
        <v>1789.0</v>
      </c>
      <c r="H7" s="15">
        <v>1789.0</v>
      </c>
      <c r="I7" s="15">
        <v>1789.0</v>
      </c>
      <c r="J7" s="18">
        <v>1478.0</v>
      </c>
      <c r="K7" s="18">
        <v>1478.0</v>
      </c>
      <c r="L7" s="15">
        <v>2680.0</v>
      </c>
      <c r="M7" s="15">
        <v>2190.0</v>
      </c>
      <c r="N7" s="16">
        <f t="shared" si="1"/>
        <v>21762</v>
      </c>
      <c r="P7" s="14" t="s">
        <v>10</v>
      </c>
      <c r="Q7" s="15">
        <v>1889.0</v>
      </c>
      <c r="R7" s="15">
        <v>1334.0</v>
      </c>
      <c r="S7" s="15">
        <v>1889.0</v>
      </c>
      <c r="T7" s="15">
        <v>1667.0</v>
      </c>
      <c r="U7" s="15">
        <v>2290.0</v>
      </c>
      <c r="V7" s="15">
        <v>1889.0</v>
      </c>
      <c r="W7" s="15">
        <v>1889.0</v>
      </c>
      <c r="X7" s="15">
        <v>1889.0</v>
      </c>
      <c r="Y7" s="18">
        <v>1578.0</v>
      </c>
      <c r="Z7" s="18">
        <v>1578.0</v>
      </c>
      <c r="AA7" s="15">
        <v>2780.0</v>
      </c>
      <c r="AB7" s="15">
        <v>2290.0</v>
      </c>
      <c r="AC7" s="16">
        <f t="shared" si="2"/>
        <v>22962</v>
      </c>
      <c r="AD7" s="17"/>
      <c r="AE7" s="14" t="s">
        <v>10</v>
      </c>
      <c r="AF7" s="15">
        <v>2889.0</v>
      </c>
      <c r="AG7" s="15">
        <v>2334.0</v>
      </c>
      <c r="AH7" s="15">
        <v>2889.0</v>
      </c>
      <c r="AI7" s="15">
        <v>2667.0</v>
      </c>
      <c r="AJ7" s="15">
        <v>3290.0</v>
      </c>
      <c r="AK7" s="15">
        <v>2889.0</v>
      </c>
      <c r="AL7" s="15">
        <v>2889.0</v>
      </c>
      <c r="AM7" s="15">
        <v>2889.0</v>
      </c>
      <c r="AN7" s="18">
        <v>2578.0</v>
      </c>
      <c r="AO7" s="18">
        <v>2578.0</v>
      </c>
      <c r="AP7" s="15">
        <v>3780.0</v>
      </c>
      <c r="AQ7" s="15">
        <v>3290.0</v>
      </c>
      <c r="AR7" s="16">
        <f t="shared" si="3"/>
        <v>34962</v>
      </c>
    </row>
    <row r="8" ht="15.75" customHeight="1">
      <c r="A8" s="14" t="s">
        <v>11</v>
      </c>
      <c r="B8" s="15">
        <v>2680.0</v>
      </c>
      <c r="C8" s="15">
        <v>1789.0</v>
      </c>
      <c r="D8" s="15">
        <v>1234.0</v>
      </c>
      <c r="E8" s="15">
        <v>1234.0</v>
      </c>
      <c r="F8" s="15">
        <v>1234.0</v>
      </c>
      <c r="G8" s="15">
        <v>1987.0</v>
      </c>
      <c r="H8" s="18">
        <v>1478.0</v>
      </c>
      <c r="I8" s="15">
        <v>1234.0</v>
      </c>
      <c r="J8" s="15">
        <v>2943.0</v>
      </c>
      <c r="K8" s="15">
        <v>2190.0</v>
      </c>
      <c r="L8" s="15">
        <v>1234.0</v>
      </c>
      <c r="M8" s="15">
        <v>2898.0</v>
      </c>
      <c r="N8" s="16">
        <f t="shared" si="1"/>
        <v>22135</v>
      </c>
      <c r="P8" s="14" t="s">
        <v>11</v>
      </c>
      <c r="Q8" s="15">
        <v>2780.0</v>
      </c>
      <c r="R8" s="15">
        <v>1889.0</v>
      </c>
      <c r="S8" s="15">
        <v>1334.0</v>
      </c>
      <c r="T8" s="15">
        <v>1334.0</v>
      </c>
      <c r="U8" s="15">
        <v>1334.0</v>
      </c>
      <c r="V8" s="15">
        <v>2087.0</v>
      </c>
      <c r="W8" s="18">
        <v>1578.0</v>
      </c>
      <c r="X8" s="15">
        <v>1334.0</v>
      </c>
      <c r="Y8" s="15">
        <v>3043.0</v>
      </c>
      <c r="Z8" s="15">
        <v>2290.0</v>
      </c>
      <c r="AA8" s="15">
        <v>1334.0</v>
      </c>
      <c r="AB8" s="15">
        <v>2998.0</v>
      </c>
      <c r="AC8" s="16">
        <f t="shared" si="2"/>
        <v>23335</v>
      </c>
      <c r="AD8" s="17"/>
      <c r="AE8" s="14" t="s">
        <v>11</v>
      </c>
      <c r="AF8" s="15">
        <v>3780.0</v>
      </c>
      <c r="AG8" s="15">
        <v>2889.0</v>
      </c>
      <c r="AH8" s="15">
        <v>2334.0</v>
      </c>
      <c r="AI8" s="15">
        <v>2334.0</v>
      </c>
      <c r="AJ8" s="15">
        <v>2334.0</v>
      </c>
      <c r="AK8" s="15">
        <v>3087.0</v>
      </c>
      <c r="AL8" s="18">
        <v>2578.0</v>
      </c>
      <c r="AM8" s="15">
        <v>2334.0</v>
      </c>
      <c r="AN8" s="15">
        <v>4043.0</v>
      </c>
      <c r="AO8" s="15">
        <v>3290.0</v>
      </c>
      <c r="AP8" s="15">
        <v>2334.0</v>
      </c>
      <c r="AQ8" s="15">
        <v>3998.0</v>
      </c>
      <c r="AR8" s="16">
        <f t="shared" si="3"/>
        <v>35335</v>
      </c>
    </row>
    <row r="9" ht="15.75" customHeight="1">
      <c r="A9" s="19" t="s">
        <v>12</v>
      </c>
      <c r="B9" s="20">
        <f t="shared" ref="B9:N9" si="4">SUM(B4:B8)</f>
        <v>9460</v>
      </c>
      <c r="C9" s="20">
        <f t="shared" si="4"/>
        <v>8569</v>
      </c>
      <c r="D9" s="20">
        <f t="shared" si="4"/>
        <v>8637</v>
      </c>
      <c r="E9" s="20">
        <f t="shared" si="4"/>
        <v>9950</v>
      </c>
      <c r="F9" s="20">
        <f t="shared" si="4"/>
        <v>8014</v>
      </c>
      <c r="G9" s="20">
        <f t="shared" si="4"/>
        <v>9479</v>
      </c>
      <c r="H9" s="20">
        <f t="shared" si="4"/>
        <v>9081</v>
      </c>
      <c r="I9" s="20">
        <f t="shared" si="4"/>
        <v>8014</v>
      </c>
      <c r="J9" s="20">
        <f t="shared" si="4"/>
        <v>9011</v>
      </c>
      <c r="K9" s="20">
        <f t="shared" si="4"/>
        <v>10105</v>
      </c>
      <c r="L9" s="20">
        <f t="shared" si="4"/>
        <v>8905</v>
      </c>
      <c r="M9" s="20">
        <f t="shared" si="4"/>
        <v>9678</v>
      </c>
      <c r="N9" s="16">
        <f t="shared" si="4"/>
        <v>108903</v>
      </c>
      <c r="P9" s="19" t="s">
        <v>13</v>
      </c>
      <c r="Q9" s="20">
        <f t="shared" ref="Q9:AC9" si="5">SUM(Q4:Q8)</f>
        <v>9960</v>
      </c>
      <c r="R9" s="20">
        <f t="shared" si="5"/>
        <v>9069</v>
      </c>
      <c r="S9" s="20">
        <f t="shared" si="5"/>
        <v>9137</v>
      </c>
      <c r="T9" s="20">
        <f t="shared" si="5"/>
        <v>10450</v>
      </c>
      <c r="U9" s="20">
        <f t="shared" si="5"/>
        <v>8514</v>
      </c>
      <c r="V9" s="20">
        <f t="shared" si="5"/>
        <v>9979</v>
      </c>
      <c r="W9" s="20">
        <f t="shared" si="5"/>
        <v>9581</v>
      </c>
      <c r="X9" s="20">
        <f t="shared" si="5"/>
        <v>8514</v>
      </c>
      <c r="Y9" s="20">
        <f t="shared" si="5"/>
        <v>9511</v>
      </c>
      <c r="Z9" s="20">
        <f t="shared" si="5"/>
        <v>10605</v>
      </c>
      <c r="AA9" s="20">
        <f t="shared" si="5"/>
        <v>9405</v>
      </c>
      <c r="AB9" s="20">
        <f t="shared" si="5"/>
        <v>10178</v>
      </c>
      <c r="AC9" s="16">
        <f t="shared" si="5"/>
        <v>114903</v>
      </c>
      <c r="AD9" s="17"/>
      <c r="AE9" s="19" t="s">
        <v>14</v>
      </c>
      <c r="AF9" s="20">
        <f t="shared" ref="AF9:AR9" si="6">SUM(AF4:AF8)</f>
        <v>14960</v>
      </c>
      <c r="AG9" s="20">
        <f t="shared" si="6"/>
        <v>14069</v>
      </c>
      <c r="AH9" s="20">
        <f t="shared" si="6"/>
        <v>14137</v>
      </c>
      <c r="AI9" s="20">
        <f t="shared" si="6"/>
        <v>15450</v>
      </c>
      <c r="AJ9" s="20">
        <f t="shared" si="6"/>
        <v>13514</v>
      </c>
      <c r="AK9" s="20">
        <f t="shared" si="6"/>
        <v>14979</v>
      </c>
      <c r="AL9" s="20">
        <f t="shared" si="6"/>
        <v>14581</v>
      </c>
      <c r="AM9" s="20">
        <f t="shared" si="6"/>
        <v>13514</v>
      </c>
      <c r="AN9" s="20">
        <f t="shared" si="6"/>
        <v>14511</v>
      </c>
      <c r="AO9" s="20">
        <f t="shared" si="6"/>
        <v>15605</v>
      </c>
      <c r="AP9" s="20">
        <f t="shared" si="6"/>
        <v>14405</v>
      </c>
      <c r="AQ9" s="20">
        <f t="shared" si="6"/>
        <v>15178</v>
      </c>
      <c r="AR9" s="16">
        <f t="shared" si="6"/>
        <v>174903</v>
      </c>
    </row>
    <row r="10" ht="15.75" customHeight="1"/>
    <row r="11" ht="15.75" customHeight="1">
      <c r="A11" s="9" t="s">
        <v>15</v>
      </c>
      <c r="B11" s="10">
        <v>45292.0</v>
      </c>
      <c r="C11" s="10">
        <v>45323.0</v>
      </c>
      <c r="D11" s="10">
        <v>45352.0</v>
      </c>
      <c r="E11" s="10">
        <v>45383.0</v>
      </c>
      <c r="F11" s="11">
        <v>45413.0</v>
      </c>
      <c r="G11" s="10">
        <v>45444.0</v>
      </c>
      <c r="H11" s="10">
        <v>45474.0</v>
      </c>
      <c r="I11" s="10">
        <v>45505.0</v>
      </c>
      <c r="J11" s="10">
        <v>45536.0</v>
      </c>
      <c r="K11" s="10">
        <v>45566.0</v>
      </c>
      <c r="L11" s="10">
        <v>45597.0</v>
      </c>
      <c r="M11" s="10">
        <v>45627.0</v>
      </c>
      <c r="N11" s="12" t="s">
        <v>16</v>
      </c>
      <c r="P11" s="9" t="s">
        <v>15</v>
      </c>
      <c r="Q11" s="10">
        <v>45658.0</v>
      </c>
      <c r="R11" s="10">
        <v>45689.0</v>
      </c>
      <c r="S11" s="10">
        <v>45717.0</v>
      </c>
      <c r="T11" s="10">
        <v>45748.0</v>
      </c>
      <c r="U11" s="11">
        <v>45778.0</v>
      </c>
      <c r="V11" s="10">
        <v>45809.0</v>
      </c>
      <c r="W11" s="10">
        <v>45839.0</v>
      </c>
      <c r="X11" s="10">
        <v>45870.0</v>
      </c>
      <c r="Y11" s="10">
        <v>45901.0</v>
      </c>
      <c r="Z11" s="10">
        <v>45931.0</v>
      </c>
      <c r="AA11" s="10">
        <v>45962.0</v>
      </c>
      <c r="AB11" s="10">
        <v>45992.0</v>
      </c>
      <c r="AC11" s="12" t="s">
        <v>16</v>
      </c>
      <c r="AD11" s="13"/>
      <c r="AE11" s="9" t="s">
        <v>15</v>
      </c>
      <c r="AF11" s="10">
        <v>46023.0</v>
      </c>
      <c r="AG11" s="10">
        <v>46054.0</v>
      </c>
      <c r="AH11" s="10">
        <v>46082.0</v>
      </c>
      <c r="AI11" s="10">
        <v>46113.0</v>
      </c>
      <c r="AJ11" s="11">
        <v>46143.0</v>
      </c>
      <c r="AK11" s="10">
        <v>46174.0</v>
      </c>
      <c r="AL11" s="10">
        <v>46204.0</v>
      </c>
      <c r="AM11" s="10">
        <v>46235.0</v>
      </c>
      <c r="AN11" s="10">
        <v>46266.0</v>
      </c>
      <c r="AO11" s="10">
        <v>46296.0</v>
      </c>
      <c r="AP11" s="10">
        <v>46327.0</v>
      </c>
      <c r="AQ11" s="10">
        <v>46357.0</v>
      </c>
      <c r="AR11" s="12" t="s">
        <v>16</v>
      </c>
    </row>
    <row r="12" ht="15.75" customHeight="1">
      <c r="A12" s="14" t="s">
        <v>7</v>
      </c>
      <c r="B12" s="21">
        <v>1.0</v>
      </c>
      <c r="C12" s="21">
        <v>1.0</v>
      </c>
      <c r="D12" s="21">
        <v>1.25</v>
      </c>
      <c r="E12" s="21">
        <v>1.25</v>
      </c>
      <c r="F12" s="21">
        <v>1.25</v>
      </c>
      <c r="G12" s="21">
        <v>1.5</v>
      </c>
      <c r="H12" s="21">
        <v>1.5</v>
      </c>
      <c r="I12" s="21">
        <v>1.0</v>
      </c>
      <c r="J12" s="21">
        <v>1.0</v>
      </c>
      <c r="K12" s="21">
        <v>1.25</v>
      </c>
      <c r="L12" s="21">
        <v>1.0</v>
      </c>
      <c r="M12" s="21">
        <v>1.0</v>
      </c>
      <c r="N12" s="22">
        <f t="shared" ref="N12:N16" si="7">AVERAGE(B12:M12)</f>
        <v>1.166666667</v>
      </c>
      <c r="P12" s="14" t="s">
        <v>7</v>
      </c>
      <c r="Q12" s="21">
        <v>0.9</v>
      </c>
      <c r="R12" s="21">
        <v>0.9</v>
      </c>
      <c r="S12" s="21">
        <v>1.0</v>
      </c>
      <c r="T12" s="21">
        <v>1.0</v>
      </c>
      <c r="U12" s="21">
        <v>1.0</v>
      </c>
      <c r="V12" s="21">
        <v>1.25</v>
      </c>
      <c r="W12" s="21">
        <v>1.25</v>
      </c>
      <c r="X12" s="21">
        <v>0.9</v>
      </c>
      <c r="Y12" s="21">
        <v>0.9</v>
      </c>
      <c r="Z12" s="21">
        <v>1.0</v>
      </c>
      <c r="AA12" s="21">
        <v>0.9</v>
      </c>
      <c r="AB12" s="21">
        <v>0.9</v>
      </c>
      <c r="AC12" s="22">
        <f t="shared" ref="AC12:AC16" si="8">AVERAGE(Q12:AB12)</f>
        <v>0.9916666667</v>
      </c>
      <c r="AD12" s="17"/>
      <c r="AE12" s="14" t="s">
        <v>7</v>
      </c>
      <c r="AF12" s="21">
        <v>0.9</v>
      </c>
      <c r="AG12" s="21">
        <v>0.9</v>
      </c>
      <c r="AH12" s="21">
        <v>1.0</v>
      </c>
      <c r="AI12" s="21">
        <v>1.0</v>
      </c>
      <c r="AJ12" s="21">
        <v>1.0</v>
      </c>
      <c r="AK12" s="21">
        <v>1.25</v>
      </c>
      <c r="AL12" s="21">
        <v>1.25</v>
      </c>
      <c r="AM12" s="21">
        <v>0.9</v>
      </c>
      <c r="AN12" s="21">
        <v>0.9</v>
      </c>
      <c r="AO12" s="21">
        <v>1.0</v>
      </c>
      <c r="AP12" s="21">
        <v>0.9</v>
      </c>
      <c r="AQ12" s="21">
        <v>0.9</v>
      </c>
      <c r="AR12" s="22">
        <f t="shared" ref="AR12:AR16" si="9">AVERAGE(AF12:AQ12)</f>
        <v>0.9916666667</v>
      </c>
    </row>
    <row r="13" ht="15.75" customHeight="1">
      <c r="A13" s="14" t="s">
        <v>8</v>
      </c>
      <c r="B13" s="21">
        <v>2.0</v>
      </c>
      <c r="C13" s="21">
        <v>2.0</v>
      </c>
      <c r="D13" s="21">
        <v>2.25</v>
      </c>
      <c r="E13" s="21">
        <v>2.25</v>
      </c>
      <c r="F13" s="21">
        <v>2.25</v>
      </c>
      <c r="G13" s="21">
        <v>2.5</v>
      </c>
      <c r="H13" s="21">
        <v>2.5</v>
      </c>
      <c r="I13" s="21">
        <v>2.0</v>
      </c>
      <c r="J13" s="21">
        <v>2.0</v>
      </c>
      <c r="K13" s="21">
        <v>2.25</v>
      </c>
      <c r="L13" s="21">
        <v>2.0</v>
      </c>
      <c r="M13" s="21">
        <v>2.0</v>
      </c>
      <c r="N13" s="22">
        <f t="shared" si="7"/>
        <v>2.166666667</v>
      </c>
      <c r="P13" s="14" t="s">
        <v>8</v>
      </c>
      <c r="Q13" s="21">
        <v>1.9</v>
      </c>
      <c r="R13" s="21">
        <v>1.9</v>
      </c>
      <c r="S13" s="21">
        <v>2.0</v>
      </c>
      <c r="T13" s="21">
        <v>2.0</v>
      </c>
      <c r="U13" s="21">
        <v>2.0</v>
      </c>
      <c r="V13" s="21">
        <v>2.25</v>
      </c>
      <c r="W13" s="21">
        <v>2.25</v>
      </c>
      <c r="X13" s="21">
        <v>1.9</v>
      </c>
      <c r="Y13" s="21">
        <v>1.9</v>
      </c>
      <c r="Z13" s="21">
        <v>2.0</v>
      </c>
      <c r="AA13" s="21">
        <v>1.9</v>
      </c>
      <c r="AB13" s="21">
        <v>1.9</v>
      </c>
      <c r="AC13" s="22">
        <f t="shared" si="8"/>
        <v>1.991666667</v>
      </c>
      <c r="AD13" s="17"/>
      <c r="AE13" s="14" t="s">
        <v>8</v>
      </c>
      <c r="AF13" s="21">
        <v>1.9</v>
      </c>
      <c r="AG13" s="21">
        <v>1.9</v>
      </c>
      <c r="AH13" s="21">
        <v>2.0</v>
      </c>
      <c r="AI13" s="21">
        <v>2.0</v>
      </c>
      <c r="AJ13" s="21">
        <v>2.0</v>
      </c>
      <c r="AK13" s="21">
        <v>2.25</v>
      </c>
      <c r="AL13" s="21">
        <v>2.25</v>
      </c>
      <c r="AM13" s="21">
        <v>1.9</v>
      </c>
      <c r="AN13" s="21">
        <v>1.9</v>
      </c>
      <c r="AO13" s="21">
        <v>2.0</v>
      </c>
      <c r="AP13" s="21">
        <v>1.9</v>
      </c>
      <c r="AQ13" s="21">
        <v>1.9</v>
      </c>
      <c r="AR13" s="22">
        <f t="shared" si="9"/>
        <v>1.991666667</v>
      </c>
    </row>
    <row r="14" ht="15.75" customHeight="1">
      <c r="A14" s="14" t="s">
        <v>9</v>
      </c>
      <c r="B14" s="21">
        <v>3.0</v>
      </c>
      <c r="C14" s="21">
        <v>3.0</v>
      </c>
      <c r="D14" s="21">
        <v>3.25</v>
      </c>
      <c r="E14" s="21">
        <v>3.25</v>
      </c>
      <c r="F14" s="21">
        <v>3.25</v>
      </c>
      <c r="G14" s="21">
        <v>3.5</v>
      </c>
      <c r="H14" s="21">
        <v>3.5</v>
      </c>
      <c r="I14" s="21">
        <v>3.0</v>
      </c>
      <c r="J14" s="21">
        <v>3.0</v>
      </c>
      <c r="K14" s="21">
        <v>3.25</v>
      </c>
      <c r="L14" s="21">
        <v>3.0</v>
      </c>
      <c r="M14" s="21">
        <v>3.0</v>
      </c>
      <c r="N14" s="22">
        <f t="shared" si="7"/>
        <v>3.166666667</v>
      </c>
      <c r="P14" s="14" t="s">
        <v>9</v>
      </c>
      <c r="Q14" s="21">
        <v>2.95</v>
      </c>
      <c r="R14" s="21">
        <v>2.95</v>
      </c>
      <c r="S14" s="21">
        <v>3.0</v>
      </c>
      <c r="T14" s="21">
        <v>3.0</v>
      </c>
      <c r="U14" s="21">
        <v>3.0</v>
      </c>
      <c r="V14" s="21">
        <v>3.25</v>
      </c>
      <c r="W14" s="21">
        <v>3.25</v>
      </c>
      <c r="X14" s="21">
        <v>2.95</v>
      </c>
      <c r="Y14" s="21">
        <v>2.95</v>
      </c>
      <c r="Z14" s="21">
        <v>3.0</v>
      </c>
      <c r="AA14" s="21">
        <v>2.95</v>
      </c>
      <c r="AB14" s="21">
        <v>2.95</v>
      </c>
      <c r="AC14" s="22">
        <f t="shared" si="8"/>
        <v>3.016666667</v>
      </c>
      <c r="AD14" s="17"/>
      <c r="AE14" s="14" t="s">
        <v>9</v>
      </c>
      <c r="AF14" s="21">
        <v>2.95</v>
      </c>
      <c r="AG14" s="21">
        <v>2.95</v>
      </c>
      <c r="AH14" s="21">
        <v>3.0</v>
      </c>
      <c r="AI14" s="21">
        <v>3.0</v>
      </c>
      <c r="AJ14" s="21">
        <v>3.0</v>
      </c>
      <c r="AK14" s="21">
        <v>3.25</v>
      </c>
      <c r="AL14" s="21">
        <v>3.25</v>
      </c>
      <c r="AM14" s="21">
        <v>2.95</v>
      </c>
      <c r="AN14" s="21">
        <v>2.95</v>
      </c>
      <c r="AO14" s="21">
        <v>3.0</v>
      </c>
      <c r="AP14" s="21">
        <v>2.95</v>
      </c>
      <c r="AQ14" s="21">
        <v>2.95</v>
      </c>
      <c r="AR14" s="22">
        <f t="shared" si="9"/>
        <v>3.016666667</v>
      </c>
    </row>
    <row r="15" ht="15.75" customHeight="1">
      <c r="A15" s="14" t="s">
        <v>10</v>
      </c>
      <c r="B15" s="21">
        <v>4.0</v>
      </c>
      <c r="C15" s="21">
        <v>4.0</v>
      </c>
      <c r="D15" s="21">
        <v>4.25</v>
      </c>
      <c r="E15" s="21">
        <v>4.25</v>
      </c>
      <c r="F15" s="21">
        <v>4.25</v>
      </c>
      <c r="G15" s="21">
        <v>4.5</v>
      </c>
      <c r="H15" s="21">
        <v>4.5</v>
      </c>
      <c r="I15" s="21">
        <v>4.0</v>
      </c>
      <c r="J15" s="21">
        <v>4.0</v>
      </c>
      <c r="K15" s="21">
        <v>4.25</v>
      </c>
      <c r="L15" s="21">
        <v>4.0</v>
      </c>
      <c r="M15" s="21">
        <v>4.0</v>
      </c>
      <c r="N15" s="22">
        <f t="shared" si="7"/>
        <v>4.166666667</v>
      </c>
      <c r="P15" s="14" t="s">
        <v>10</v>
      </c>
      <c r="Q15" s="21">
        <v>3.8</v>
      </c>
      <c r="R15" s="21">
        <v>3.8</v>
      </c>
      <c r="S15" s="21">
        <v>4.0</v>
      </c>
      <c r="T15" s="21">
        <v>4.0</v>
      </c>
      <c r="U15" s="21">
        <v>4.0</v>
      </c>
      <c r="V15" s="21">
        <v>4.25</v>
      </c>
      <c r="W15" s="21">
        <v>4.25</v>
      </c>
      <c r="X15" s="21">
        <v>3.8</v>
      </c>
      <c r="Y15" s="21">
        <v>3.8</v>
      </c>
      <c r="Z15" s="21">
        <v>4.0</v>
      </c>
      <c r="AA15" s="21">
        <v>3.8</v>
      </c>
      <c r="AB15" s="21">
        <v>3.8</v>
      </c>
      <c r="AC15" s="22">
        <f t="shared" si="8"/>
        <v>3.941666667</v>
      </c>
      <c r="AD15" s="17"/>
      <c r="AE15" s="14" t="s">
        <v>10</v>
      </c>
      <c r="AF15" s="21">
        <v>3.8</v>
      </c>
      <c r="AG15" s="21">
        <v>3.8</v>
      </c>
      <c r="AH15" s="21">
        <v>4.0</v>
      </c>
      <c r="AI15" s="21">
        <v>4.0</v>
      </c>
      <c r="AJ15" s="21">
        <v>4.0</v>
      </c>
      <c r="AK15" s="21">
        <v>4.25</v>
      </c>
      <c r="AL15" s="21">
        <v>4.25</v>
      </c>
      <c r="AM15" s="21">
        <v>3.8</v>
      </c>
      <c r="AN15" s="21">
        <v>3.8</v>
      </c>
      <c r="AO15" s="21">
        <v>4.0</v>
      </c>
      <c r="AP15" s="21">
        <v>3.8</v>
      </c>
      <c r="AQ15" s="21">
        <v>3.8</v>
      </c>
      <c r="AR15" s="22">
        <f t="shared" si="9"/>
        <v>3.941666667</v>
      </c>
    </row>
    <row r="16" ht="15.75" customHeight="1">
      <c r="A16" s="14" t="s">
        <v>11</v>
      </c>
      <c r="B16" s="21">
        <v>5.0</v>
      </c>
      <c r="C16" s="21">
        <v>5.0</v>
      </c>
      <c r="D16" s="21">
        <v>5.25</v>
      </c>
      <c r="E16" s="21">
        <v>5.25</v>
      </c>
      <c r="F16" s="21">
        <v>5.25</v>
      </c>
      <c r="G16" s="21">
        <v>5.5</v>
      </c>
      <c r="H16" s="21">
        <v>5.5</v>
      </c>
      <c r="I16" s="21">
        <v>5.0</v>
      </c>
      <c r="J16" s="21">
        <v>5.0</v>
      </c>
      <c r="K16" s="21">
        <v>5.25</v>
      </c>
      <c r="L16" s="21">
        <v>5.0</v>
      </c>
      <c r="M16" s="21">
        <v>5.0</v>
      </c>
      <c r="N16" s="22">
        <f t="shared" si="7"/>
        <v>5.166666667</v>
      </c>
      <c r="P16" s="14" t="s">
        <v>11</v>
      </c>
      <c r="Q16" s="21">
        <v>4.9</v>
      </c>
      <c r="R16" s="21">
        <v>4.9</v>
      </c>
      <c r="S16" s="21">
        <v>5.0</v>
      </c>
      <c r="T16" s="21">
        <v>5.0</v>
      </c>
      <c r="U16" s="21">
        <v>5.0</v>
      </c>
      <c r="V16" s="21">
        <v>5.25</v>
      </c>
      <c r="W16" s="21">
        <v>5.25</v>
      </c>
      <c r="X16" s="21">
        <v>4.9</v>
      </c>
      <c r="Y16" s="21">
        <v>4.9</v>
      </c>
      <c r="Z16" s="21">
        <v>5.0</v>
      </c>
      <c r="AA16" s="21">
        <v>4.9</v>
      </c>
      <c r="AB16" s="21">
        <v>4.9</v>
      </c>
      <c r="AC16" s="22">
        <f t="shared" si="8"/>
        <v>4.991666667</v>
      </c>
      <c r="AD16" s="17"/>
      <c r="AE16" s="14" t="s">
        <v>11</v>
      </c>
      <c r="AF16" s="21">
        <v>4.9</v>
      </c>
      <c r="AG16" s="21">
        <v>4.9</v>
      </c>
      <c r="AH16" s="21">
        <v>5.0</v>
      </c>
      <c r="AI16" s="21">
        <v>5.0</v>
      </c>
      <c r="AJ16" s="21">
        <v>5.0</v>
      </c>
      <c r="AK16" s="21">
        <v>5.25</v>
      </c>
      <c r="AL16" s="21">
        <v>5.25</v>
      </c>
      <c r="AM16" s="21">
        <v>4.9</v>
      </c>
      <c r="AN16" s="21">
        <v>4.9</v>
      </c>
      <c r="AO16" s="21">
        <v>5.0</v>
      </c>
      <c r="AP16" s="21">
        <v>4.9</v>
      </c>
      <c r="AQ16" s="21">
        <v>4.9</v>
      </c>
      <c r="AR16" s="22">
        <f t="shared" si="9"/>
        <v>4.991666667</v>
      </c>
    </row>
    <row r="17" ht="15.75" customHeight="1"/>
    <row r="18" ht="15.75" customHeight="1">
      <c r="A18" s="9" t="s">
        <v>17</v>
      </c>
      <c r="B18" s="10">
        <v>45292.0</v>
      </c>
      <c r="C18" s="10">
        <v>45323.0</v>
      </c>
      <c r="D18" s="10">
        <v>45352.0</v>
      </c>
      <c r="E18" s="10">
        <v>45383.0</v>
      </c>
      <c r="F18" s="11">
        <v>45413.0</v>
      </c>
      <c r="G18" s="10">
        <v>45444.0</v>
      </c>
      <c r="H18" s="10">
        <v>45474.0</v>
      </c>
      <c r="I18" s="10">
        <v>45505.0</v>
      </c>
      <c r="J18" s="10">
        <v>45536.0</v>
      </c>
      <c r="K18" s="10">
        <v>45566.0</v>
      </c>
      <c r="L18" s="10">
        <v>45597.0</v>
      </c>
      <c r="M18" s="10">
        <v>45627.0</v>
      </c>
      <c r="N18" s="12" t="s">
        <v>16</v>
      </c>
      <c r="P18" s="9" t="s">
        <v>17</v>
      </c>
      <c r="Q18" s="10">
        <v>45658.0</v>
      </c>
      <c r="R18" s="10">
        <v>45689.0</v>
      </c>
      <c r="S18" s="10">
        <v>45717.0</v>
      </c>
      <c r="T18" s="10">
        <v>45748.0</v>
      </c>
      <c r="U18" s="11">
        <v>45778.0</v>
      </c>
      <c r="V18" s="10">
        <v>45809.0</v>
      </c>
      <c r="W18" s="10">
        <v>45839.0</v>
      </c>
      <c r="X18" s="10">
        <v>45870.0</v>
      </c>
      <c r="Y18" s="10">
        <v>45901.0</v>
      </c>
      <c r="Z18" s="10">
        <v>45931.0</v>
      </c>
      <c r="AA18" s="10">
        <v>45962.0</v>
      </c>
      <c r="AB18" s="10">
        <v>45992.0</v>
      </c>
      <c r="AC18" s="12" t="s">
        <v>16</v>
      </c>
      <c r="AD18" s="13"/>
      <c r="AE18" s="9" t="s">
        <v>17</v>
      </c>
      <c r="AF18" s="10">
        <v>46023.0</v>
      </c>
      <c r="AG18" s="10">
        <v>46054.0</v>
      </c>
      <c r="AH18" s="10">
        <v>46082.0</v>
      </c>
      <c r="AI18" s="10">
        <v>46113.0</v>
      </c>
      <c r="AJ18" s="11">
        <v>46143.0</v>
      </c>
      <c r="AK18" s="10">
        <v>46174.0</v>
      </c>
      <c r="AL18" s="10">
        <v>46204.0</v>
      </c>
      <c r="AM18" s="10">
        <v>46235.0</v>
      </c>
      <c r="AN18" s="10">
        <v>46266.0</v>
      </c>
      <c r="AO18" s="10">
        <v>46296.0</v>
      </c>
      <c r="AP18" s="10">
        <v>46327.0</v>
      </c>
      <c r="AQ18" s="10">
        <v>46357.0</v>
      </c>
      <c r="AR18" s="12" t="s">
        <v>16</v>
      </c>
    </row>
    <row r="19" ht="15.75" customHeight="1">
      <c r="A19" s="14" t="s">
        <v>7</v>
      </c>
      <c r="B19" s="21">
        <v>7.0</v>
      </c>
      <c r="C19" s="21">
        <v>7.0</v>
      </c>
      <c r="D19" s="21">
        <v>7.0</v>
      </c>
      <c r="E19" s="21">
        <v>7.0</v>
      </c>
      <c r="F19" s="21">
        <v>7.0</v>
      </c>
      <c r="G19" s="21">
        <v>7.0</v>
      </c>
      <c r="H19" s="21">
        <v>7.0</v>
      </c>
      <c r="I19" s="21">
        <v>8.0</v>
      </c>
      <c r="J19" s="21">
        <v>8.0</v>
      </c>
      <c r="K19" s="21">
        <v>8.0</v>
      </c>
      <c r="L19" s="21">
        <v>9.0</v>
      </c>
      <c r="M19" s="21">
        <v>9.0</v>
      </c>
      <c r="N19" s="22">
        <f t="shared" ref="N19:N23" si="10">AVERAGE(B19:M19)</f>
        <v>7.583333333</v>
      </c>
      <c r="P19" s="14" t="s">
        <v>7</v>
      </c>
      <c r="Q19" s="21">
        <v>7.0</v>
      </c>
      <c r="R19" s="21">
        <v>7.0</v>
      </c>
      <c r="S19" s="21">
        <v>7.0</v>
      </c>
      <c r="T19" s="21">
        <v>7.0</v>
      </c>
      <c r="U19" s="21">
        <v>7.0</v>
      </c>
      <c r="V19" s="21">
        <v>7.0</v>
      </c>
      <c r="W19" s="21">
        <v>7.0</v>
      </c>
      <c r="X19" s="21">
        <v>8.0</v>
      </c>
      <c r="Y19" s="21">
        <v>8.0</v>
      </c>
      <c r="Z19" s="21">
        <v>8.0</v>
      </c>
      <c r="AA19" s="21">
        <v>9.0</v>
      </c>
      <c r="AB19" s="21">
        <v>9.0</v>
      </c>
      <c r="AC19" s="22">
        <f t="shared" ref="AC19:AC23" si="11">AVERAGE(Q19:AB19)</f>
        <v>7.583333333</v>
      </c>
      <c r="AD19" s="17"/>
      <c r="AE19" s="14" t="s">
        <v>7</v>
      </c>
      <c r="AF19" s="21">
        <v>7.0</v>
      </c>
      <c r="AG19" s="21">
        <v>7.0</v>
      </c>
      <c r="AH19" s="21">
        <v>7.0</v>
      </c>
      <c r="AI19" s="21">
        <v>7.0</v>
      </c>
      <c r="AJ19" s="21">
        <v>7.0</v>
      </c>
      <c r="AK19" s="21">
        <v>7.0</v>
      </c>
      <c r="AL19" s="21">
        <v>7.0</v>
      </c>
      <c r="AM19" s="21">
        <v>8.0</v>
      </c>
      <c r="AN19" s="21">
        <v>8.0</v>
      </c>
      <c r="AO19" s="21">
        <v>8.0</v>
      </c>
      <c r="AP19" s="21">
        <v>9.0</v>
      </c>
      <c r="AQ19" s="21">
        <v>9.0</v>
      </c>
      <c r="AR19" s="22">
        <f t="shared" ref="AR19:AR23" si="12">AVERAGE(AF19:AQ19)</f>
        <v>7.583333333</v>
      </c>
    </row>
    <row r="20" ht="15.75" customHeight="1">
      <c r="A20" s="14" t="s">
        <v>8</v>
      </c>
      <c r="B20" s="21">
        <v>9.0</v>
      </c>
      <c r="C20" s="21">
        <v>9.0</v>
      </c>
      <c r="D20" s="21">
        <v>9.0</v>
      </c>
      <c r="E20" s="21">
        <v>10.0</v>
      </c>
      <c r="F20" s="21">
        <v>10.0</v>
      </c>
      <c r="G20" s="21">
        <v>10.0</v>
      </c>
      <c r="H20" s="21">
        <v>10.0</v>
      </c>
      <c r="I20" s="21">
        <v>9.0</v>
      </c>
      <c r="J20" s="21">
        <v>8.0</v>
      </c>
      <c r="K20" s="21">
        <v>8.0</v>
      </c>
      <c r="L20" s="21">
        <v>9.0</v>
      </c>
      <c r="M20" s="21">
        <v>9.0</v>
      </c>
      <c r="N20" s="22">
        <f t="shared" si="10"/>
        <v>9.166666667</v>
      </c>
      <c r="P20" s="14" t="s">
        <v>8</v>
      </c>
      <c r="Q20" s="21">
        <v>9.0</v>
      </c>
      <c r="R20" s="21">
        <v>9.0</v>
      </c>
      <c r="S20" s="21">
        <v>9.0</v>
      </c>
      <c r="T20" s="21">
        <v>10.0</v>
      </c>
      <c r="U20" s="21">
        <v>10.0</v>
      </c>
      <c r="V20" s="21">
        <v>10.0</v>
      </c>
      <c r="W20" s="21">
        <v>10.0</v>
      </c>
      <c r="X20" s="21">
        <v>9.0</v>
      </c>
      <c r="Y20" s="21">
        <v>8.0</v>
      </c>
      <c r="Z20" s="21">
        <v>8.0</v>
      </c>
      <c r="AA20" s="21">
        <v>9.0</v>
      </c>
      <c r="AB20" s="21">
        <v>9.0</v>
      </c>
      <c r="AC20" s="22">
        <f t="shared" si="11"/>
        <v>9.166666667</v>
      </c>
      <c r="AD20" s="17"/>
      <c r="AE20" s="14" t="s">
        <v>8</v>
      </c>
      <c r="AF20" s="21">
        <v>9.0</v>
      </c>
      <c r="AG20" s="21">
        <v>9.0</v>
      </c>
      <c r="AH20" s="21">
        <v>9.0</v>
      </c>
      <c r="AI20" s="21">
        <v>10.0</v>
      </c>
      <c r="AJ20" s="21">
        <v>10.0</v>
      </c>
      <c r="AK20" s="21">
        <v>10.0</v>
      </c>
      <c r="AL20" s="21">
        <v>10.0</v>
      </c>
      <c r="AM20" s="21">
        <v>9.0</v>
      </c>
      <c r="AN20" s="21">
        <v>8.0</v>
      </c>
      <c r="AO20" s="21">
        <v>8.0</v>
      </c>
      <c r="AP20" s="21">
        <v>9.0</v>
      </c>
      <c r="AQ20" s="21">
        <v>9.0</v>
      </c>
      <c r="AR20" s="22">
        <f t="shared" si="12"/>
        <v>9.166666667</v>
      </c>
    </row>
    <row r="21" ht="15.75" customHeight="1">
      <c r="A21" s="14" t="s">
        <v>9</v>
      </c>
      <c r="B21" s="21">
        <v>10.0</v>
      </c>
      <c r="C21" s="21">
        <v>10.0</v>
      </c>
      <c r="D21" s="21">
        <v>10.0</v>
      </c>
      <c r="E21" s="21">
        <v>10.0</v>
      </c>
      <c r="F21" s="21">
        <v>10.0</v>
      </c>
      <c r="G21" s="21">
        <v>10.0</v>
      </c>
      <c r="H21" s="21">
        <v>11.0</v>
      </c>
      <c r="I21" s="21">
        <v>11.0</v>
      </c>
      <c r="J21" s="21">
        <v>11.0</v>
      </c>
      <c r="K21" s="21">
        <v>12.0</v>
      </c>
      <c r="L21" s="21">
        <v>12.0</v>
      </c>
      <c r="M21" s="21">
        <v>12.0</v>
      </c>
      <c r="N21" s="22">
        <f t="shared" si="10"/>
        <v>10.75</v>
      </c>
      <c r="P21" s="14" t="s">
        <v>9</v>
      </c>
      <c r="Q21" s="21">
        <v>10.0</v>
      </c>
      <c r="R21" s="21">
        <v>10.0</v>
      </c>
      <c r="S21" s="21">
        <v>10.0</v>
      </c>
      <c r="T21" s="21">
        <v>10.0</v>
      </c>
      <c r="U21" s="21">
        <v>10.0</v>
      </c>
      <c r="V21" s="21">
        <v>10.0</v>
      </c>
      <c r="W21" s="21">
        <v>11.0</v>
      </c>
      <c r="X21" s="21">
        <v>11.0</v>
      </c>
      <c r="Y21" s="21">
        <v>11.0</v>
      </c>
      <c r="Z21" s="21">
        <v>12.0</v>
      </c>
      <c r="AA21" s="21">
        <v>12.0</v>
      </c>
      <c r="AB21" s="21">
        <v>12.0</v>
      </c>
      <c r="AC21" s="22">
        <f t="shared" si="11"/>
        <v>10.75</v>
      </c>
      <c r="AD21" s="17"/>
      <c r="AE21" s="14" t="s">
        <v>9</v>
      </c>
      <c r="AF21" s="21">
        <v>10.0</v>
      </c>
      <c r="AG21" s="21">
        <v>10.0</v>
      </c>
      <c r="AH21" s="21">
        <v>10.0</v>
      </c>
      <c r="AI21" s="21">
        <v>10.0</v>
      </c>
      <c r="AJ21" s="21">
        <v>10.0</v>
      </c>
      <c r="AK21" s="21">
        <v>10.0</v>
      </c>
      <c r="AL21" s="21">
        <v>11.0</v>
      </c>
      <c r="AM21" s="21">
        <v>11.0</v>
      </c>
      <c r="AN21" s="21">
        <v>11.0</v>
      </c>
      <c r="AO21" s="21">
        <v>12.0</v>
      </c>
      <c r="AP21" s="21">
        <v>12.0</v>
      </c>
      <c r="AQ21" s="21">
        <v>12.0</v>
      </c>
      <c r="AR21" s="22">
        <f t="shared" si="12"/>
        <v>10.75</v>
      </c>
    </row>
    <row r="22" ht="15.75" customHeight="1">
      <c r="A22" s="14" t="s">
        <v>10</v>
      </c>
      <c r="B22" s="21">
        <v>12.0</v>
      </c>
      <c r="C22" s="21">
        <v>12.0</v>
      </c>
      <c r="D22" s="21">
        <v>11.0</v>
      </c>
      <c r="E22" s="21">
        <v>11.0</v>
      </c>
      <c r="F22" s="21">
        <v>11.0</v>
      </c>
      <c r="G22" s="21">
        <v>11.0</v>
      </c>
      <c r="H22" s="21">
        <v>11.0</v>
      </c>
      <c r="I22" s="21">
        <v>12.0</v>
      </c>
      <c r="J22" s="21">
        <v>12.0</v>
      </c>
      <c r="K22" s="21">
        <v>12.0</v>
      </c>
      <c r="L22" s="21">
        <v>14.0</v>
      </c>
      <c r="M22" s="21">
        <v>14.0</v>
      </c>
      <c r="N22" s="22">
        <f t="shared" si="10"/>
        <v>11.91666667</v>
      </c>
      <c r="P22" s="14" t="s">
        <v>10</v>
      </c>
      <c r="Q22" s="21">
        <v>12.0</v>
      </c>
      <c r="R22" s="21">
        <v>12.0</v>
      </c>
      <c r="S22" s="21">
        <v>11.0</v>
      </c>
      <c r="T22" s="21">
        <v>11.0</v>
      </c>
      <c r="U22" s="21">
        <v>11.0</v>
      </c>
      <c r="V22" s="21">
        <v>11.0</v>
      </c>
      <c r="W22" s="21">
        <v>11.0</v>
      </c>
      <c r="X22" s="21">
        <v>12.0</v>
      </c>
      <c r="Y22" s="21">
        <v>12.0</v>
      </c>
      <c r="Z22" s="21">
        <v>12.0</v>
      </c>
      <c r="AA22" s="21">
        <v>14.0</v>
      </c>
      <c r="AB22" s="21">
        <v>14.0</v>
      </c>
      <c r="AC22" s="22">
        <f t="shared" si="11"/>
        <v>11.91666667</v>
      </c>
      <c r="AD22" s="17"/>
      <c r="AE22" s="14" t="s">
        <v>10</v>
      </c>
      <c r="AF22" s="21">
        <v>12.0</v>
      </c>
      <c r="AG22" s="21">
        <v>12.0</v>
      </c>
      <c r="AH22" s="21">
        <v>11.0</v>
      </c>
      <c r="AI22" s="21">
        <v>11.0</v>
      </c>
      <c r="AJ22" s="21">
        <v>11.0</v>
      </c>
      <c r="AK22" s="21">
        <v>11.0</v>
      </c>
      <c r="AL22" s="21">
        <v>11.0</v>
      </c>
      <c r="AM22" s="21">
        <v>12.0</v>
      </c>
      <c r="AN22" s="21">
        <v>12.0</v>
      </c>
      <c r="AO22" s="21">
        <v>12.0</v>
      </c>
      <c r="AP22" s="21">
        <v>14.0</v>
      </c>
      <c r="AQ22" s="21">
        <v>14.0</v>
      </c>
      <c r="AR22" s="22">
        <f t="shared" si="12"/>
        <v>11.91666667</v>
      </c>
    </row>
    <row r="23" ht="15.75" customHeight="1">
      <c r="A23" s="14" t="s">
        <v>11</v>
      </c>
      <c r="B23" s="21">
        <v>18.0</v>
      </c>
      <c r="C23" s="21">
        <v>18.0</v>
      </c>
      <c r="D23" s="21">
        <v>20.0</v>
      </c>
      <c r="E23" s="21">
        <v>20.0</v>
      </c>
      <c r="F23" s="21">
        <v>20.0</v>
      </c>
      <c r="G23" s="21">
        <v>20.0</v>
      </c>
      <c r="H23" s="21">
        <v>19.0</v>
      </c>
      <c r="I23" s="21">
        <v>19.0</v>
      </c>
      <c r="J23" s="21">
        <v>19.0</v>
      </c>
      <c r="K23" s="21">
        <v>19.0</v>
      </c>
      <c r="L23" s="21">
        <v>19.0</v>
      </c>
      <c r="M23" s="21">
        <v>20.0</v>
      </c>
      <c r="N23" s="22">
        <f t="shared" si="10"/>
        <v>19.25</v>
      </c>
      <c r="P23" s="14" t="s">
        <v>11</v>
      </c>
      <c r="Q23" s="21">
        <v>18.0</v>
      </c>
      <c r="R23" s="21">
        <v>18.0</v>
      </c>
      <c r="S23" s="21">
        <v>20.0</v>
      </c>
      <c r="T23" s="21">
        <v>20.0</v>
      </c>
      <c r="U23" s="21">
        <v>20.0</v>
      </c>
      <c r="V23" s="21">
        <v>20.0</v>
      </c>
      <c r="W23" s="21">
        <v>19.0</v>
      </c>
      <c r="X23" s="21">
        <v>19.0</v>
      </c>
      <c r="Y23" s="21">
        <v>19.0</v>
      </c>
      <c r="Z23" s="21">
        <v>19.0</v>
      </c>
      <c r="AA23" s="21">
        <v>19.0</v>
      </c>
      <c r="AB23" s="21">
        <v>20.0</v>
      </c>
      <c r="AC23" s="22">
        <f t="shared" si="11"/>
        <v>19.25</v>
      </c>
      <c r="AD23" s="17"/>
      <c r="AE23" s="14" t="s">
        <v>11</v>
      </c>
      <c r="AF23" s="21">
        <v>18.0</v>
      </c>
      <c r="AG23" s="21">
        <v>18.0</v>
      </c>
      <c r="AH23" s="21">
        <v>20.0</v>
      </c>
      <c r="AI23" s="21">
        <v>20.0</v>
      </c>
      <c r="AJ23" s="21">
        <v>20.0</v>
      </c>
      <c r="AK23" s="21">
        <v>20.0</v>
      </c>
      <c r="AL23" s="21">
        <v>19.0</v>
      </c>
      <c r="AM23" s="21">
        <v>19.0</v>
      </c>
      <c r="AN23" s="21">
        <v>19.0</v>
      </c>
      <c r="AO23" s="21">
        <v>19.0</v>
      </c>
      <c r="AP23" s="21">
        <v>19.0</v>
      </c>
      <c r="AQ23" s="21">
        <v>20.0</v>
      </c>
      <c r="AR23" s="22">
        <f t="shared" si="12"/>
        <v>19.25</v>
      </c>
    </row>
    <row r="24" ht="15.75" customHeight="1"/>
    <row r="25" ht="15.75" customHeight="1">
      <c r="A25" s="9" t="s">
        <v>18</v>
      </c>
      <c r="B25" s="10">
        <v>45292.0</v>
      </c>
      <c r="C25" s="10">
        <v>45323.0</v>
      </c>
      <c r="D25" s="10">
        <v>45352.0</v>
      </c>
      <c r="E25" s="10">
        <v>45383.0</v>
      </c>
      <c r="F25" s="11">
        <v>45413.0</v>
      </c>
      <c r="G25" s="10">
        <v>45444.0</v>
      </c>
      <c r="H25" s="10">
        <v>45474.0</v>
      </c>
      <c r="I25" s="10">
        <v>45505.0</v>
      </c>
      <c r="J25" s="10">
        <v>45536.0</v>
      </c>
      <c r="K25" s="10">
        <v>45566.0</v>
      </c>
      <c r="L25" s="10">
        <v>45597.0</v>
      </c>
      <c r="M25" s="10">
        <v>45627.0</v>
      </c>
      <c r="N25" s="12" t="s">
        <v>6</v>
      </c>
      <c r="P25" s="9" t="s">
        <v>18</v>
      </c>
      <c r="Q25" s="10">
        <v>45658.0</v>
      </c>
      <c r="R25" s="10">
        <v>45689.0</v>
      </c>
      <c r="S25" s="10">
        <v>45717.0</v>
      </c>
      <c r="T25" s="10">
        <v>45748.0</v>
      </c>
      <c r="U25" s="11">
        <v>45778.0</v>
      </c>
      <c r="V25" s="10">
        <v>45809.0</v>
      </c>
      <c r="W25" s="10">
        <v>45839.0</v>
      </c>
      <c r="X25" s="10">
        <v>45870.0</v>
      </c>
      <c r="Y25" s="10">
        <v>45901.0</v>
      </c>
      <c r="Z25" s="10">
        <v>45931.0</v>
      </c>
      <c r="AA25" s="10">
        <v>45962.0</v>
      </c>
      <c r="AB25" s="10">
        <v>45992.0</v>
      </c>
      <c r="AC25" s="12" t="s">
        <v>6</v>
      </c>
      <c r="AD25" s="13"/>
      <c r="AE25" s="9" t="s">
        <v>18</v>
      </c>
      <c r="AF25" s="10">
        <v>46023.0</v>
      </c>
      <c r="AG25" s="10">
        <v>46054.0</v>
      </c>
      <c r="AH25" s="10">
        <v>46082.0</v>
      </c>
      <c r="AI25" s="10">
        <v>46113.0</v>
      </c>
      <c r="AJ25" s="11">
        <v>46143.0</v>
      </c>
      <c r="AK25" s="10">
        <v>46174.0</v>
      </c>
      <c r="AL25" s="10">
        <v>46204.0</v>
      </c>
      <c r="AM25" s="10">
        <v>46235.0</v>
      </c>
      <c r="AN25" s="10">
        <v>46266.0</v>
      </c>
      <c r="AO25" s="10">
        <v>46296.0</v>
      </c>
      <c r="AP25" s="10">
        <v>46327.0</v>
      </c>
      <c r="AQ25" s="10">
        <v>46357.0</v>
      </c>
      <c r="AR25" s="12" t="s">
        <v>6</v>
      </c>
    </row>
    <row r="26" ht="15.75" customHeight="1">
      <c r="A26" s="14" t="s">
        <v>7</v>
      </c>
      <c r="B26" s="21">
        <f t="shared" ref="B26:M26" si="13">(B4*B19)</f>
        <v>8638</v>
      </c>
      <c r="C26" s="21">
        <f t="shared" si="13"/>
        <v>10969</v>
      </c>
      <c r="D26" s="21">
        <f t="shared" si="13"/>
        <v>15330</v>
      </c>
      <c r="E26" s="21">
        <f t="shared" si="13"/>
        <v>18760</v>
      </c>
      <c r="F26" s="21">
        <f t="shared" si="13"/>
        <v>12523</v>
      </c>
      <c r="G26" s="21">
        <f t="shared" si="13"/>
        <v>18760</v>
      </c>
      <c r="H26" s="21">
        <f t="shared" si="13"/>
        <v>18760</v>
      </c>
      <c r="I26" s="21">
        <f t="shared" si="13"/>
        <v>9872</v>
      </c>
      <c r="J26" s="21">
        <f t="shared" si="13"/>
        <v>14312</v>
      </c>
      <c r="K26" s="21">
        <f t="shared" si="13"/>
        <v>12536</v>
      </c>
      <c r="L26" s="21">
        <f t="shared" si="13"/>
        <v>19710</v>
      </c>
      <c r="M26" s="21">
        <f t="shared" si="13"/>
        <v>11106</v>
      </c>
      <c r="N26" s="22">
        <f t="shared" ref="N26:N30" si="17">SUM(B26:M26)</f>
        <v>171276</v>
      </c>
      <c r="P26" s="14" t="s">
        <v>7</v>
      </c>
      <c r="Q26" s="21">
        <f t="shared" ref="Q26:AB26" si="14">(Q4*Q19)</f>
        <v>9338</v>
      </c>
      <c r="R26" s="21">
        <f t="shared" si="14"/>
        <v>11669</v>
      </c>
      <c r="S26" s="21">
        <f t="shared" si="14"/>
        <v>16030</v>
      </c>
      <c r="T26" s="21">
        <f t="shared" si="14"/>
        <v>19460</v>
      </c>
      <c r="U26" s="21">
        <f t="shared" si="14"/>
        <v>13223</v>
      </c>
      <c r="V26" s="21">
        <f t="shared" si="14"/>
        <v>19460</v>
      </c>
      <c r="W26" s="21">
        <f t="shared" si="14"/>
        <v>19460</v>
      </c>
      <c r="X26" s="21">
        <f t="shared" si="14"/>
        <v>10672</v>
      </c>
      <c r="Y26" s="21">
        <f t="shared" si="14"/>
        <v>15112</v>
      </c>
      <c r="Z26" s="21">
        <f t="shared" si="14"/>
        <v>13336</v>
      </c>
      <c r="AA26" s="21">
        <f t="shared" si="14"/>
        <v>20610</v>
      </c>
      <c r="AB26" s="21">
        <f t="shared" si="14"/>
        <v>12006</v>
      </c>
      <c r="AC26" s="22">
        <f t="shared" ref="AC26:AC30" si="19">SUM(Q26:AB26)</f>
        <v>180376</v>
      </c>
      <c r="AD26" s="17"/>
      <c r="AE26" s="14" t="s">
        <v>7</v>
      </c>
      <c r="AF26" s="21">
        <f t="shared" ref="AF26:AQ26" si="15">(AF4*AF19)</f>
        <v>16338</v>
      </c>
      <c r="AG26" s="21">
        <f t="shared" si="15"/>
        <v>18669</v>
      </c>
      <c r="AH26" s="21">
        <f t="shared" si="15"/>
        <v>23030</v>
      </c>
      <c r="AI26" s="21">
        <f t="shared" si="15"/>
        <v>26460</v>
      </c>
      <c r="AJ26" s="21">
        <f t="shared" si="15"/>
        <v>20223</v>
      </c>
      <c r="AK26" s="21">
        <f t="shared" si="15"/>
        <v>26460</v>
      </c>
      <c r="AL26" s="21">
        <f t="shared" si="15"/>
        <v>26460</v>
      </c>
      <c r="AM26" s="21">
        <f t="shared" si="15"/>
        <v>18672</v>
      </c>
      <c r="AN26" s="21">
        <f t="shared" si="15"/>
        <v>23112</v>
      </c>
      <c r="AO26" s="21">
        <f t="shared" si="15"/>
        <v>21336</v>
      </c>
      <c r="AP26" s="21">
        <f t="shared" si="15"/>
        <v>29610</v>
      </c>
      <c r="AQ26" s="21">
        <f t="shared" si="15"/>
        <v>21006</v>
      </c>
      <c r="AR26" s="22">
        <f t="shared" ref="AR26:AR30" si="21">SUM(AF26:AQ26)</f>
        <v>271376</v>
      </c>
    </row>
    <row r="27" ht="15.75" customHeight="1">
      <c r="A27" s="14" t="s">
        <v>8</v>
      </c>
      <c r="B27" s="21">
        <f t="shared" ref="B27:M27" si="16">(B5*B20)</f>
        <v>14103</v>
      </c>
      <c r="C27" s="21">
        <f t="shared" si="16"/>
        <v>16101</v>
      </c>
      <c r="D27" s="21">
        <f t="shared" si="16"/>
        <v>11106</v>
      </c>
      <c r="E27" s="21">
        <f t="shared" si="16"/>
        <v>26800</v>
      </c>
      <c r="F27" s="21">
        <f t="shared" si="16"/>
        <v>12340</v>
      </c>
      <c r="G27" s="21">
        <f t="shared" si="16"/>
        <v>17890</v>
      </c>
      <c r="H27" s="21">
        <f t="shared" si="16"/>
        <v>15670</v>
      </c>
      <c r="I27" s="21">
        <f t="shared" si="16"/>
        <v>19710</v>
      </c>
      <c r="J27" s="21">
        <f t="shared" si="16"/>
        <v>12536</v>
      </c>
      <c r="K27" s="21">
        <f t="shared" si="16"/>
        <v>17520</v>
      </c>
      <c r="L27" s="21">
        <f t="shared" si="16"/>
        <v>11106</v>
      </c>
      <c r="M27" s="21">
        <f t="shared" si="16"/>
        <v>16101</v>
      </c>
      <c r="N27" s="22">
        <f t="shared" si="17"/>
        <v>190983</v>
      </c>
      <c r="P27" s="14" t="s">
        <v>8</v>
      </c>
      <c r="Q27" s="21">
        <f t="shared" ref="Q27:AB27" si="18">(Q5*Q20)</f>
        <v>15003</v>
      </c>
      <c r="R27" s="21">
        <f t="shared" si="18"/>
        <v>17001</v>
      </c>
      <c r="S27" s="21">
        <f t="shared" si="18"/>
        <v>12006</v>
      </c>
      <c r="T27" s="21">
        <f t="shared" si="18"/>
        <v>27800</v>
      </c>
      <c r="U27" s="21">
        <f t="shared" si="18"/>
        <v>13340</v>
      </c>
      <c r="V27" s="21">
        <f t="shared" si="18"/>
        <v>18890</v>
      </c>
      <c r="W27" s="21">
        <f t="shared" si="18"/>
        <v>16670</v>
      </c>
      <c r="X27" s="21">
        <f t="shared" si="18"/>
        <v>20610</v>
      </c>
      <c r="Y27" s="21">
        <f t="shared" si="18"/>
        <v>13336</v>
      </c>
      <c r="Z27" s="21">
        <f t="shared" si="18"/>
        <v>18320</v>
      </c>
      <c r="AA27" s="21">
        <f t="shared" si="18"/>
        <v>12006</v>
      </c>
      <c r="AB27" s="21">
        <f t="shared" si="18"/>
        <v>17001</v>
      </c>
      <c r="AC27" s="22">
        <f t="shared" si="19"/>
        <v>201983</v>
      </c>
      <c r="AD27" s="17"/>
      <c r="AE27" s="14" t="s">
        <v>8</v>
      </c>
      <c r="AF27" s="21">
        <f t="shared" ref="AF27:AQ27" si="20">(AF5*AF20)</f>
        <v>24003</v>
      </c>
      <c r="AG27" s="21">
        <f t="shared" si="20"/>
        <v>26001</v>
      </c>
      <c r="AH27" s="21">
        <f t="shared" si="20"/>
        <v>21006</v>
      </c>
      <c r="AI27" s="21">
        <f t="shared" si="20"/>
        <v>37800</v>
      </c>
      <c r="AJ27" s="21">
        <f t="shared" si="20"/>
        <v>23340</v>
      </c>
      <c r="AK27" s="21">
        <f t="shared" si="20"/>
        <v>28890</v>
      </c>
      <c r="AL27" s="21">
        <f t="shared" si="20"/>
        <v>26670</v>
      </c>
      <c r="AM27" s="21">
        <f t="shared" si="20"/>
        <v>29610</v>
      </c>
      <c r="AN27" s="21">
        <f t="shared" si="20"/>
        <v>21336</v>
      </c>
      <c r="AO27" s="21">
        <f t="shared" si="20"/>
        <v>26320</v>
      </c>
      <c r="AP27" s="21">
        <f t="shared" si="20"/>
        <v>21006</v>
      </c>
      <c r="AQ27" s="21">
        <f t="shared" si="20"/>
        <v>26001</v>
      </c>
      <c r="AR27" s="22">
        <f t="shared" si="21"/>
        <v>311983</v>
      </c>
    </row>
    <row r="28" ht="15.75" customHeight="1">
      <c r="A28" s="14" t="s">
        <v>9</v>
      </c>
      <c r="B28" s="21">
        <f t="shared" ref="B28:M28" si="22">(B6*B21)</f>
        <v>21900</v>
      </c>
      <c r="C28" s="21">
        <f t="shared" si="22"/>
        <v>21900</v>
      </c>
      <c r="D28" s="21">
        <f t="shared" si="22"/>
        <v>21900</v>
      </c>
      <c r="E28" s="21">
        <f t="shared" si="22"/>
        <v>17890</v>
      </c>
      <c r="F28" s="21">
        <f t="shared" si="22"/>
        <v>15670</v>
      </c>
      <c r="G28" s="21">
        <f t="shared" si="22"/>
        <v>12340</v>
      </c>
      <c r="H28" s="21">
        <f t="shared" si="22"/>
        <v>17237</v>
      </c>
      <c r="I28" s="21">
        <f t="shared" si="22"/>
        <v>17237</v>
      </c>
      <c r="J28" s="21">
        <f t="shared" si="22"/>
        <v>13574</v>
      </c>
      <c r="K28" s="21">
        <f t="shared" si="22"/>
        <v>32160</v>
      </c>
      <c r="L28" s="21">
        <f t="shared" si="22"/>
        <v>18804</v>
      </c>
      <c r="M28" s="21">
        <f t="shared" si="22"/>
        <v>18804</v>
      </c>
      <c r="N28" s="22">
        <f t="shared" si="17"/>
        <v>229416</v>
      </c>
      <c r="P28" s="14" t="s">
        <v>9</v>
      </c>
      <c r="Q28" s="21">
        <f t="shared" ref="Q28:AB28" si="23">(Q6*Q21)</f>
        <v>22900</v>
      </c>
      <c r="R28" s="21">
        <f t="shared" si="23"/>
        <v>22900</v>
      </c>
      <c r="S28" s="21">
        <f t="shared" si="23"/>
        <v>22900</v>
      </c>
      <c r="T28" s="21">
        <f t="shared" si="23"/>
        <v>18890</v>
      </c>
      <c r="U28" s="21">
        <f t="shared" si="23"/>
        <v>16670</v>
      </c>
      <c r="V28" s="21">
        <f t="shared" si="23"/>
        <v>13340</v>
      </c>
      <c r="W28" s="21">
        <f t="shared" si="23"/>
        <v>18337</v>
      </c>
      <c r="X28" s="21">
        <f t="shared" si="23"/>
        <v>18337</v>
      </c>
      <c r="Y28" s="21">
        <f t="shared" si="23"/>
        <v>14674</v>
      </c>
      <c r="Z28" s="21">
        <f t="shared" si="23"/>
        <v>33360</v>
      </c>
      <c r="AA28" s="21">
        <f t="shared" si="23"/>
        <v>20004</v>
      </c>
      <c r="AB28" s="21">
        <f t="shared" si="23"/>
        <v>20004</v>
      </c>
      <c r="AC28" s="22">
        <f t="shared" si="19"/>
        <v>242316</v>
      </c>
      <c r="AD28" s="17"/>
      <c r="AE28" s="14" t="s">
        <v>9</v>
      </c>
      <c r="AF28" s="21">
        <f t="shared" ref="AF28:AQ28" si="24">(AF6*AF21)</f>
        <v>32900</v>
      </c>
      <c r="AG28" s="21">
        <f t="shared" si="24"/>
        <v>32900</v>
      </c>
      <c r="AH28" s="21">
        <f t="shared" si="24"/>
        <v>32900</v>
      </c>
      <c r="AI28" s="21">
        <f t="shared" si="24"/>
        <v>28890</v>
      </c>
      <c r="AJ28" s="21">
        <f t="shared" si="24"/>
        <v>26670</v>
      </c>
      <c r="AK28" s="21">
        <f t="shared" si="24"/>
        <v>23340</v>
      </c>
      <c r="AL28" s="21">
        <f t="shared" si="24"/>
        <v>29337</v>
      </c>
      <c r="AM28" s="21">
        <f t="shared" si="24"/>
        <v>29337</v>
      </c>
      <c r="AN28" s="21">
        <f t="shared" si="24"/>
        <v>25674</v>
      </c>
      <c r="AO28" s="21">
        <f t="shared" si="24"/>
        <v>45360</v>
      </c>
      <c r="AP28" s="21">
        <f t="shared" si="24"/>
        <v>32004</v>
      </c>
      <c r="AQ28" s="21">
        <f t="shared" si="24"/>
        <v>32004</v>
      </c>
      <c r="AR28" s="22">
        <f t="shared" si="21"/>
        <v>371316</v>
      </c>
    </row>
    <row r="29" ht="15.75" customHeight="1">
      <c r="A29" s="14" t="s">
        <v>10</v>
      </c>
      <c r="B29" s="21">
        <f t="shared" ref="B29:M29" si="25">(B7*B22)</f>
        <v>21468</v>
      </c>
      <c r="C29" s="21">
        <f t="shared" si="25"/>
        <v>14808</v>
      </c>
      <c r="D29" s="21">
        <f t="shared" si="25"/>
        <v>19679</v>
      </c>
      <c r="E29" s="21">
        <f t="shared" si="25"/>
        <v>17237</v>
      </c>
      <c r="F29" s="21">
        <f t="shared" si="25"/>
        <v>24090</v>
      </c>
      <c r="G29" s="21">
        <f t="shared" si="25"/>
        <v>19679</v>
      </c>
      <c r="H29" s="21">
        <f t="shared" si="25"/>
        <v>19679</v>
      </c>
      <c r="I29" s="21">
        <f t="shared" si="25"/>
        <v>21468</v>
      </c>
      <c r="J29" s="21">
        <f t="shared" si="25"/>
        <v>17736</v>
      </c>
      <c r="K29" s="21">
        <f t="shared" si="25"/>
        <v>17736</v>
      </c>
      <c r="L29" s="21">
        <f t="shared" si="25"/>
        <v>37520</v>
      </c>
      <c r="M29" s="21">
        <f t="shared" si="25"/>
        <v>30660</v>
      </c>
      <c r="N29" s="22">
        <f t="shared" si="17"/>
        <v>261760</v>
      </c>
      <c r="P29" s="14" t="s">
        <v>10</v>
      </c>
      <c r="Q29" s="21">
        <f t="shared" ref="Q29:AB29" si="26">(Q7*Q22)</f>
        <v>22668</v>
      </c>
      <c r="R29" s="21">
        <f t="shared" si="26"/>
        <v>16008</v>
      </c>
      <c r="S29" s="21">
        <f t="shared" si="26"/>
        <v>20779</v>
      </c>
      <c r="T29" s="21">
        <f t="shared" si="26"/>
        <v>18337</v>
      </c>
      <c r="U29" s="21">
        <f t="shared" si="26"/>
        <v>25190</v>
      </c>
      <c r="V29" s="21">
        <f t="shared" si="26"/>
        <v>20779</v>
      </c>
      <c r="W29" s="21">
        <f t="shared" si="26"/>
        <v>20779</v>
      </c>
      <c r="X29" s="21">
        <f t="shared" si="26"/>
        <v>22668</v>
      </c>
      <c r="Y29" s="21">
        <f t="shared" si="26"/>
        <v>18936</v>
      </c>
      <c r="Z29" s="21">
        <f t="shared" si="26"/>
        <v>18936</v>
      </c>
      <c r="AA29" s="21">
        <f t="shared" si="26"/>
        <v>38920</v>
      </c>
      <c r="AB29" s="21">
        <f t="shared" si="26"/>
        <v>32060</v>
      </c>
      <c r="AC29" s="22">
        <f t="shared" si="19"/>
        <v>276060</v>
      </c>
      <c r="AD29" s="17"/>
      <c r="AE29" s="14" t="s">
        <v>10</v>
      </c>
      <c r="AF29" s="21">
        <f t="shared" ref="AF29:AQ29" si="27">(AF7*AF22)</f>
        <v>34668</v>
      </c>
      <c r="AG29" s="21">
        <f t="shared" si="27"/>
        <v>28008</v>
      </c>
      <c r="AH29" s="21">
        <f t="shared" si="27"/>
        <v>31779</v>
      </c>
      <c r="AI29" s="21">
        <f t="shared" si="27"/>
        <v>29337</v>
      </c>
      <c r="AJ29" s="21">
        <f t="shared" si="27"/>
        <v>36190</v>
      </c>
      <c r="AK29" s="21">
        <f t="shared" si="27"/>
        <v>31779</v>
      </c>
      <c r="AL29" s="21">
        <f t="shared" si="27"/>
        <v>31779</v>
      </c>
      <c r="AM29" s="21">
        <f t="shared" si="27"/>
        <v>34668</v>
      </c>
      <c r="AN29" s="21">
        <f t="shared" si="27"/>
        <v>30936</v>
      </c>
      <c r="AO29" s="21">
        <f t="shared" si="27"/>
        <v>30936</v>
      </c>
      <c r="AP29" s="21">
        <f t="shared" si="27"/>
        <v>52920</v>
      </c>
      <c r="AQ29" s="21">
        <f t="shared" si="27"/>
        <v>46060</v>
      </c>
      <c r="AR29" s="22">
        <f t="shared" si="21"/>
        <v>419060</v>
      </c>
    </row>
    <row r="30" ht="15.75" customHeight="1">
      <c r="A30" s="14" t="s">
        <v>11</v>
      </c>
      <c r="B30" s="21">
        <f t="shared" ref="B30:M30" si="28">(B8*B23)</f>
        <v>48240</v>
      </c>
      <c r="C30" s="21">
        <f t="shared" si="28"/>
        <v>32202</v>
      </c>
      <c r="D30" s="21">
        <f t="shared" si="28"/>
        <v>24680</v>
      </c>
      <c r="E30" s="21">
        <f t="shared" si="28"/>
        <v>24680</v>
      </c>
      <c r="F30" s="21">
        <f t="shared" si="28"/>
        <v>24680</v>
      </c>
      <c r="G30" s="21">
        <f t="shared" si="28"/>
        <v>39740</v>
      </c>
      <c r="H30" s="21">
        <f t="shared" si="28"/>
        <v>28082</v>
      </c>
      <c r="I30" s="21">
        <f t="shared" si="28"/>
        <v>23446</v>
      </c>
      <c r="J30" s="21">
        <f t="shared" si="28"/>
        <v>55917</v>
      </c>
      <c r="K30" s="21">
        <f t="shared" si="28"/>
        <v>41610</v>
      </c>
      <c r="L30" s="21">
        <f t="shared" si="28"/>
        <v>23446</v>
      </c>
      <c r="M30" s="21">
        <f t="shared" si="28"/>
        <v>57960</v>
      </c>
      <c r="N30" s="22">
        <f t="shared" si="17"/>
        <v>424683</v>
      </c>
      <c r="P30" s="14" t="s">
        <v>11</v>
      </c>
      <c r="Q30" s="21">
        <f t="shared" ref="Q30:AB30" si="29">(Q8*Q23)</f>
        <v>50040</v>
      </c>
      <c r="R30" s="21">
        <f t="shared" si="29"/>
        <v>34002</v>
      </c>
      <c r="S30" s="21">
        <f t="shared" si="29"/>
        <v>26680</v>
      </c>
      <c r="T30" s="21">
        <f t="shared" si="29"/>
        <v>26680</v>
      </c>
      <c r="U30" s="21">
        <f t="shared" si="29"/>
        <v>26680</v>
      </c>
      <c r="V30" s="21">
        <f t="shared" si="29"/>
        <v>41740</v>
      </c>
      <c r="W30" s="21">
        <f t="shared" si="29"/>
        <v>29982</v>
      </c>
      <c r="X30" s="21">
        <f t="shared" si="29"/>
        <v>25346</v>
      </c>
      <c r="Y30" s="21">
        <f t="shared" si="29"/>
        <v>57817</v>
      </c>
      <c r="Z30" s="21">
        <f t="shared" si="29"/>
        <v>43510</v>
      </c>
      <c r="AA30" s="21">
        <f t="shared" si="29"/>
        <v>25346</v>
      </c>
      <c r="AB30" s="21">
        <f t="shared" si="29"/>
        <v>59960</v>
      </c>
      <c r="AC30" s="22">
        <f t="shared" si="19"/>
        <v>447783</v>
      </c>
      <c r="AD30" s="17"/>
      <c r="AE30" s="14" t="s">
        <v>11</v>
      </c>
      <c r="AF30" s="21">
        <f t="shared" ref="AF30:AQ30" si="30">(AF8*AF23)</f>
        <v>68040</v>
      </c>
      <c r="AG30" s="21">
        <f t="shared" si="30"/>
        <v>52002</v>
      </c>
      <c r="AH30" s="21">
        <f t="shared" si="30"/>
        <v>46680</v>
      </c>
      <c r="AI30" s="21">
        <f t="shared" si="30"/>
        <v>46680</v>
      </c>
      <c r="AJ30" s="21">
        <f t="shared" si="30"/>
        <v>46680</v>
      </c>
      <c r="AK30" s="21">
        <f t="shared" si="30"/>
        <v>61740</v>
      </c>
      <c r="AL30" s="21">
        <f t="shared" si="30"/>
        <v>48982</v>
      </c>
      <c r="AM30" s="21">
        <f t="shared" si="30"/>
        <v>44346</v>
      </c>
      <c r="AN30" s="21">
        <f t="shared" si="30"/>
        <v>76817</v>
      </c>
      <c r="AO30" s="21">
        <f t="shared" si="30"/>
        <v>62510</v>
      </c>
      <c r="AP30" s="21">
        <f t="shared" si="30"/>
        <v>44346</v>
      </c>
      <c r="AQ30" s="21">
        <f t="shared" si="30"/>
        <v>79960</v>
      </c>
      <c r="AR30" s="22">
        <f t="shared" si="21"/>
        <v>678783</v>
      </c>
    </row>
    <row r="31" ht="15.75" customHeight="1">
      <c r="A31" s="23" t="s">
        <v>19</v>
      </c>
      <c r="B31" s="24">
        <f t="shared" ref="B31:N31" si="31">SUM(B26:B30)</f>
        <v>114349</v>
      </c>
      <c r="C31" s="24">
        <f t="shared" si="31"/>
        <v>95980</v>
      </c>
      <c r="D31" s="24">
        <f t="shared" si="31"/>
        <v>92695</v>
      </c>
      <c r="E31" s="24">
        <f t="shared" si="31"/>
        <v>105367</v>
      </c>
      <c r="F31" s="24">
        <f t="shared" si="31"/>
        <v>89303</v>
      </c>
      <c r="G31" s="24">
        <f t="shared" si="31"/>
        <v>108409</v>
      </c>
      <c r="H31" s="24">
        <f t="shared" si="31"/>
        <v>99428</v>
      </c>
      <c r="I31" s="24">
        <f t="shared" si="31"/>
        <v>91733</v>
      </c>
      <c r="J31" s="24">
        <f t="shared" si="31"/>
        <v>114075</v>
      </c>
      <c r="K31" s="24">
        <f t="shared" si="31"/>
        <v>121562</v>
      </c>
      <c r="L31" s="24">
        <f t="shared" si="31"/>
        <v>110586</v>
      </c>
      <c r="M31" s="24">
        <f t="shared" si="31"/>
        <v>134631</v>
      </c>
      <c r="N31" s="24">
        <f t="shared" si="31"/>
        <v>1278118</v>
      </c>
      <c r="P31" s="23" t="s">
        <v>20</v>
      </c>
      <c r="Q31" s="24">
        <f t="shared" ref="Q31:AC31" si="32">SUM(Q26:Q30)</f>
        <v>119949</v>
      </c>
      <c r="R31" s="24">
        <f t="shared" si="32"/>
        <v>101580</v>
      </c>
      <c r="S31" s="24">
        <f t="shared" si="32"/>
        <v>98395</v>
      </c>
      <c r="T31" s="24">
        <f t="shared" si="32"/>
        <v>111167</v>
      </c>
      <c r="U31" s="24">
        <f t="shared" si="32"/>
        <v>95103</v>
      </c>
      <c r="V31" s="24">
        <f t="shared" si="32"/>
        <v>114209</v>
      </c>
      <c r="W31" s="24">
        <f t="shared" si="32"/>
        <v>105228</v>
      </c>
      <c r="X31" s="24">
        <f t="shared" si="32"/>
        <v>97633</v>
      </c>
      <c r="Y31" s="24">
        <f t="shared" si="32"/>
        <v>119875</v>
      </c>
      <c r="Z31" s="24">
        <f t="shared" si="32"/>
        <v>127462</v>
      </c>
      <c r="AA31" s="24">
        <f t="shared" si="32"/>
        <v>116886</v>
      </c>
      <c r="AB31" s="24">
        <f t="shared" si="32"/>
        <v>141031</v>
      </c>
      <c r="AC31" s="24">
        <f t="shared" si="32"/>
        <v>1348518</v>
      </c>
      <c r="AD31" s="25"/>
      <c r="AE31" s="23" t="s">
        <v>21</v>
      </c>
      <c r="AF31" s="24">
        <f t="shared" ref="AF31:AR31" si="33">SUM(AF26:AF30)</f>
        <v>175949</v>
      </c>
      <c r="AG31" s="24">
        <f t="shared" si="33"/>
        <v>157580</v>
      </c>
      <c r="AH31" s="24">
        <f t="shared" si="33"/>
        <v>155395</v>
      </c>
      <c r="AI31" s="24">
        <f t="shared" si="33"/>
        <v>169167</v>
      </c>
      <c r="AJ31" s="24">
        <f t="shared" si="33"/>
        <v>153103</v>
      </c>
      <c r="AK31" s="24">
        <f t="shared" si="33"/>
        <v>172209</v>
      </c>
      <c r="AL31" s="24">
        <f t="shared" si="33"/>
        <v>163228</v>
      </c>
      <c r="AM31" s="24">
        <f t="shared" si="33"/>
        <v>156633</v>
      </c>
      <c r="AN31" s="24">
        <f t="shared" si="33"/>
        <v>177875</v>
      </c>
      <c r="AO31" s="24">
        <f t="shared" si="33"/>
        <v>186462</v>
      </c>
      <c r="AP31" s="24">
        <f t="shared" si="33"/>
        <v>179886</v>
      </c>
      <c r="AQ31" s="24">
        <f t="shared" si="33"/>
        <v>205031</v>
      </c>
      <c r="AR31" s="24">
        <f t="shared" si="33"/>
        <v>2052518</v>
      </c>
    </row>
    <row r="32" ht="15.75" customHeight="1"/>
    <row r="33" ht="15.75" customHeight="1">
      <c r="A33" s="9" t="s">
        <v>22</v>
      </c>
      <c r="B33" s="10">
        <v>45292.0</v>
      </c>
      <c r="C33" s="10">
        <v>45323.0</v>
      </c>
      <c r="D33" s="10">
        <v>45352.0</v>
      </c>
      <c r="E33" s="10">
        <v>45383.0</v>
      </c>
      <c r="F33" s="11">
        <v>45413.0</v>
      </c>
      <c r="G33" s="10">
        <v>45444.0</v>
      </c>
      <c r="H33" s="10">
        <v>45474.0</v>
      </c>
      <c r="I33" s="10">
        <v>45505.0</v>
      </c>
      <c r="J33" s="10">
        <v>45536.0</v>
      </c>
      <c r="K33" s="10">
        <v>45566.0</v>
      </c>
      <c r="L33" s="10">
        <v>45597.0</v>
      </c>
      <c r="M33" s="10">
        <v>45627.0</v>
      </c>
      <c r="N33" s="12" t="s">
        <v>16</v>
      </c>
      <c r="P33" s="9" t="s">
        <v>22</v>
      </c>
      <c r="Q33" s="10">
        <v>45658.0</v>
      </c>
      <c r="R33" s="10">
        <v>45689.0</v>
      </c>
      <c r="S33" s="10">
        <v>45717.0</v>
      </c>
      <c r="T33" s="10">
        <v>45748.0</v>
      </c>
      <c r="U33" s="11">
        <v>45778.0</v>
      </c>
      <c r="V33" s="10">
        <v>45809.0</v>
      </c>
      <c r="W33" s="10">
        <v>45839.0</v>
      </c>
      <c r="X33" s="10">
        <v>45870.0</v>
      </c>
      <c r="Y33" s="10">
        <v>45901.0</v>
      </c>
      <c r="Z33" s="10">
        <v>45931.0</v>
      </c>
      <c r="AA33" s="10">
        <v>45962.0</v>
      </c>
      <c r="AB33" s="10">
        <v>45992.0</v>
      </c>
      <c r="AC33" s="12" t="s">
        <v>16</v>
      </c>
      <c r="AD33" s="13"/>
      <c r="AE33" s="9" t="s">
        <v>22</v>
      </c>
      <c r="AF33" s="10">
        <v>46023.0</v>
      </c>
      <c r="AG33" s="10">
        <v>46054.0</v>
      </c>
      <c r="AH33" s="10">
        <v>46082.0</v>
      </c>
      <c r="AI33" s="10">
        <v>46113.0</v>
      </c>
      <c r="AJ33" s="11">
        <v>46143.0</v>
      </c>
      <c r="AK33" s="10">
        <v>46174.0</v>
      </c>
      <c r="AL33" s="10">
        <v>46204.0</v>
      </c>
      <c r="AM33" s="10">
        <v>46235.0</v>
      </c>
      <c r="AN33" s="10">
        <v>46266.0</v>
      </c>
      <c r="AO33" s="10">
        <v>46296.0</v>
      </c>
      <c r="AP33" s="10">
        <v>46327.0</v>
      </c>
      <c r="AQ33" s="10">
        <v>46357.0</v>
      </c>
      <c r="AR33" s="12" t="s">
        <v>16</v>
      </c>
    </row>
    <row r="34" ht="15.75" customHeight="1">
      <c r="A34" s="14" t="s">
        <v>7</v>
      </c>
      <c r="B34" s="21">
        <v>6.0</v>
      </c>
      <c r="C34" s="21">
        <v>6.0</v>
      </c>
      <c r="D34" s="21">
        <v>6.0</v>
      </c>
      <c r="E34" s="21">
        <v>6.0</v>
      </c>
      <c r="F34" s="21">
        <v>6.0</v>
      </c>
      <c r="G34" s="21">
        <v>6.0</v>
      </c>
      <c r="H34" s="21">
        <v>6.0</v>
      </c>
      <c r="I34" s="21">
        <v>7.0</v>
      </c>
      <c r="J34" s="21">
        <v>7.0</v>
      </c>
      <c r="K34" s="21">
        <v>7.0</v>
      </c>
      <c r="L34" s="21">
        <v>8.0</v>
      </c>
      <c r="M34" s="21">
        <v>8.0</v>
      </c>
      <c r="N34" s="22">
        <f t="shared" ref="N34:N38" si="34">AVERAGE(B34:M34)</f>
        <v>6.583333333</v>
      </c>
      <c r="P34" s="14" t="s">
        <v>7</v>
      </c>
      <c r="Q34" s="21">
        <v>6.1</v>
      </c>
      <c r="R34" s="21">
        <v>6.1</v>
      </c>
      <c r="S34" s="21">
        <v>6.1</v>
      </c>
      <c r="T34" s="21">
        <v>6.1</v>
      </c>
      <c r="U34" s="21">
        <v>6.1</v>
      </c>
      <c r="V34" s="21">
        <v>6.1</v>
      </c>
      <c r="W34" s="21">
        <v>6.1</v>
      </c>
      <c r="X34" s="21">
        <v>7.1</v>
      </c>
      <c r="Y34" s="21">
        <v>7.1</v>
      </c>
      <c r="Z34" s="21">
        <v>8.1</v>
      </c>
      <c r="AA34" s="21">
        <v>8.1</v>
      </c>
      <c r="AB34" s="21">
        <v>8.1</v>
      </c>
      <c r="AC34" s="22">
        <f t="shared" ref="AC34:AC38" si="35">AVERAGE(Q34:AB34)</f>
        <v>6.766666667</v>
      </c>
      <c r="AD34" s="17"/>
      <c r="AE34" s="14" t="s">
        <v>7</v>
      </c>
      <c r="AF34" s="21">
        <v>6.1</v>
      </c>
      <c r="AG34" s="21">
        <v>6.1</v>
      </c>
      <c r="AH34" s="21">
        <v>6.1</v>
      </c>
      <c r="AI34" s="21">
        <v>6.1</v>
      </c>
      <c r="AJ34" s="21">
        <v>6.1</v>
      </c>
      <c r="AK34" s="21">
        <v>6.1</v>
      </c>
      <c r="AL34" s="21">
        <v>6.1</v>
      </c>
      <c r="AM34" s="21">
        <v>7.1</v>
      </c>
      <c r="AN34" s="21">
        <v>7.1</v>
      </c>
      <c r="AO34" s="21">
        <v>8.1</v>
      </c>
      <c r="AP34" s="21">
        <v>8.1</v>
      </c>
      <c r="AQ34" s="21">
        <v>8.1</v>
      </c>
      <c r="AR34" s="22">
        <f t="shared" ref="AR34:AR38" si="36">AVERAGE(AF34:AQ34)</f>
        <v>6.766666667</v>
      </c>
    </row>
    <row r="35" ht="15.75" customHeight="1">
      <c r="A35" s="14" t="s">
        <v>8</v>
      </c>
      <c r="B35" s="21">
        <v>8.0</v>
      </c>
      <c r="C35" s="21">
        <v>8.0</v>
      </c>
      <c r="D35" s="21">
        <v>8.0</v>
      </c>
      <c r="E35" s="21">
        <v>8.5</v>
      </c>
      <c r="F35" s="21">
        <v>8.5</v>
      </c>
      <c r="G35" s="21">
        <v>8.5</v>
      </c>
      <c r="H35" s="21">
        <v>8.5</v>
      </c>
      <c r="I35" s="21">
        <v>8.0</v>
      </c>
      <c r="J35" s="21">
        <v>7.0</v>
      </c>
      <c r="K35" s="21">
        <v>7.0</v>
      </c>
      <c r="L35" s="21">
        <v>7.0</v>
      </c>
      <c r="M35" s="21">
        <v>8.0</v>
      </c>
      <c r="N35" s="22">
        <f t="shared" si="34"/>
        <v>7.916666667</v>
      </c>
      <c r="P35" s="14" t="s">
        <v>8</v>
      </c>
      <c r="Q35" s="21">
        <v>8.1</v>
      </c>
      <c r="R35" s="21">
        <v>8.1</v>
      </c>
      <c r="S35" s="21">
        <v>8.1</v>
      </c>
      <c r="T35" s="21">
        <v>8.6</v>
      </c>
      <c r="U35" s="21">
        <v>8.6</v>
      </c>
      <c r="V35" s="21">
        <v>8.6</v>
      </c>
      <c r="W35" s="21">
        <v>8.6</v>
      </c>
      <c r="X35" s="21">
        <v>8.1</v>
      </c>
      <c r="Y35" s="21">
        <v>7.1</v>
      </c>
      <c r="Z35" s="21">
        <v>7.1</v>
      </c>
      <c r="AA35" s="21">
        <v>7.1</v>
      </c>
      <c r="AB35" s="21">
        <v>8.1</v>
      </c>
      <c r="AC35" s="22">
        <f t="shared" si="35"/>
        <v>8.016666667</v>
      </c>
      <c r="AD35" s="17"/>
      <c r="AE35" s="14" t="s">
        <v>8</v>
      </c>
      <c r="AF35" s="21">
        <v>8.1</v>
      </c>
      <c r="AG35" s="21">
        <v>8.1</v>
      </c>
      <c r="AH35" s="21">
        <v>8.1</v>
      </c>
      <c r="AI35" s="21">
        <v>8.6</v>
      </c>
      <c r="AJ35" s="21">
        <v>8.6</v>
      </c>
      <c r="AK35" s="21">
        <v>8.6</v>
      </c>
      <c r="AL35" s="21">
        <v>8.6</v>
      </c>
      <c r="AM35" s="21">
        <v>8.1</v>
      </c>
      <c r="AN35" s="21">
        <v>7.1</v>
      </c>
      <c r="AO35" s="21">
        <v>7.1</v>
      </c>
      <c r="AP35" s="21">
        <v>7.1</v>
      </c>
      <c r="AQ35" s="21">
        <v>8.1</v>
      </c>
      <c r="AR35" s="22">
        <f t="shared" si="36"/>
        <v>8.016666667</v>
      </c>
    </row>
    <row r="36" ht="15.75" customHeight="1">
      <c r="A36" s="14" t="s">
        <v>9</v>
      </c>
      <c r="B36" s="21">
        <v>8.5</v>
      </c>
      <c r="C36" s="21">
        <v>8.5</v>
      </c>
      <c r="D36" s="21">
        <v>8.5</v>
      </c>
      <c r="E36" s="21">
        <v>8.5</v>
      </c>
      <c r="F36" s="21">
        <v>8.5</v>
      </c>
      <c r="G36" s="21">
        <v>8.5</v>
      </c>
      <c r="H36" s="21">
        <v>10.0</v>
      </c>
      <c r="I36" s="21">
        <v>10.0</v>
      </c>
      <c r="J36" s="21">
        <v>10.0</v>
      </c>
      <c r="K36" s="21">
        <v>10.5</v>
      </c>
      <c r="L36" s="21">
        <v>10.5</v>
      </c>
      <c r="M36" s="21">
        <v>10.5</v>
      </c>
      <c r="N36" s="22">
        <f t="shared" si="34"/>
        <v>9.375</v>
      </c>
      <c r="P36" s="14" t="s">
        <v>9</v>
      </c>
      <c r="Q36" s="21">
        <v>8.6</v>
      </c>
      <c r="R36" s="21">
        <v>8.6</v>
      </c>
      <c r="S36" s="21">
        <v>8.6</v>
      </c>
      <c r="T36" s="21">
        <v>8.6</v>
      </c>
      <c r="U36" s="21">
        <v>8.6</v>
      </c>
      <c r="V36" s="21">
        <v>8.6</v>
      </c>
      <c r="W36" s="21">
        <v>10.1</v>
      </c>
      <c r="X36" s="21">
        <v>10.1</v>
      </c>
      <c r="Y36" s="21">
        <v>10.1</v>
      </c>
      <c r="Z36" s="21">
        <v>10.6</v>
      </c>
      <c r="AA36" s="21">
        <v>10.6</v>
      </c>
      <c r="AB36" s="21">
        <v>10.6</v>
      </c>
      <c r="AC36" s="22">
        <f t="shared" si="35"/>
        <v>9.475</v>
      </c>
      <c r="AD36" s="17"/>
      <c r="AE36" s="14" t="s">
        <v>9</v>
      </c>
      <c r="AF36" s="21">
        <v>8.6</v>
      </c>
      <c r="AG36" s="21">
        <v>8.6</v>
      </c>
      <c r="AH36" s="21">
        <v>8.6</v>
      </c>
      <c r="AI36" s="21">
        <v>8.6</v>
      </c>
      <c r="AJ36" s="21">
        <v>8.6</v>
      </c>
      <c r="AK36" s="21">
        <v>8.6</v>
      </c>
      <c r="AL36" s="21">
        <v>10.1</v>
      </c>
      <c r="AM36" s="21">
        <v>10.1</v>
      </c>
      <c r="AN36" s="21">
        <v>10.1</v>
      </c>
      <c r="AO36" s="21">
        <v>10.6</v>
      </c>
      <c r="AP36" s="21">
        <v>10.6</v>
      </c>
      <c r="AQ36" s="21">
        <v>10.6</v>
      </c>
      <c r="AR36" s="22">
        <f t="shared" si="36"/>
        <v>9.475</v>
      </c>
    </row>
    <row r="37" ht="15.75" customHeight="1">
      <c r="A37" s="14" t="s">
        <v>10</v>
      </c>
      <c r="B37" s="21">
        <v>10.5</v>
      </c>
      <c r="C37" s="21">
        <v>10.5</v>
      </c>
      <c r="D37" s="21">
        <v>10.0</v>
      </c>
      <c r="E37" s="21">
        <v>10.0</v>
      </c>
      <c r="F37" s="21">
        <v>10.0</v>
      </c>
      <c r="G37" s="21">
        <v>10.0</v>
      </c>
      <c r="H37" s="21">
        <v>10.0</v>
      </c>
      <c r="I37" s="21">
        <v>10.5</v>
      </c>
      <c r="J37" s="21">
        <v>10.5</v>
      </c>
      <c r="K37" s="21">
        <v>10.5</v>
      </c>
      <c r="L37" s="21">
        <v>13.0</v>
      </c>
      <c r="M37" s="21">
        <v>13.0</v>
      </c>
      <c r="N37" s="22">
        <f t="shared" si="34"/>
        <v>10.70833333</v>
      </c>
      <c r="P37" s="14" t="s">
        <v>10</v>
      </c>
      <c r="Q37" s="21">
        <v>10.6</v>
      </c>
      <c r="R37" s="21">
        <v>10.6</v>
      </c>
      <c r="S37" s="21">
        <v>10.1</v>
      </c>
      <c r="T37" s="21">
        <v>10.1</v>
      </c>
      <c r="U37" s="21">
        <v>10.1</v>
      </c>
      <c r="V37" s="21">
        <v>10.1</v>
      </c>
      <c r="W37" s="21">
        <v>10.1</v>
      </c>
      <c r="X37" s="21">
        <v>10.6</v>
      </c>
      <c r="Y37" s="21">
        <v>10.6</v>
      </c>
      <c r="Z37" s="21">
        <v>10.6</v>
      </c>
      <c r="AA37" s="21">
        <v>13.1</v>
      </c>
      <c r="AB37" s="21">
        <v>13.1</v>
      </c>
      <c r="AC37" s="22">
        <f t="shared" si="35"/>
        <v>10.80833333</v>
      </c>
      <c r="AD37" s="17"/>
      <c r="AE37" s="14" t="s">
        <v>10</v>
      </c>
      <c r="AF37" s="21">
        <v>10.6</v>
      </c>
      <c r="AG37" s="21">
        <v>10.6</v>
      </c>
      <c r="AH37" s="21">
        <v>10.1</v>
      </c>
      <c r="AI37" s="21">
        <v>10.1</v>
      </c>
      <c r="AJ37" s="21">
        <v>10.1</v>
      </c>
      <c r="AK37" s="21">
        <v>10.1</v>
      </c>
      <c r="AL37" s="21">
        <v>10.1</v>
      </c>
      <c r="AM37" s="21">
        <v>10.6</v>
      </c>
      <c r="AN37" s="21">
        <v>10.6</v>
      </c>
      <c r="AO37" s="21">
        <v>10.6</v>
      </c>
      <c r="AP37" s="21">
        <v>13.1</v>
      </c>
      <c r="AQ37" s="21">
        <v>13.1</v>
      </c>
      <c r="AR37" s="22">
        <f t="shared" si="36"/>
        <v>10.80833333</v>
      </c>
    </row>
    <row r="38" ht="15.75" customHeight="1">
      <c r="A38" s="14" t="s">
        <v>11</v>
      </c>
      <c r="B38" s="21">
        <v>16.5</v>
      </c>
      <c r="C38" s="21">
        <v>16.5</v>
      </c>
      <c r="D38" s="21">
        <v>18.0</v>
      </c>
      <c r="E38" s="21">
        <v>18.0</v>
      </c>
      <c r="F38" s="21">
        <v>18.0</v>
      </c>
      <c r="G38" s="21">
        <v>18.0</v>
      </c>
      <c r="H38" s="21">
        <v>18.0</v>
      </c>
      <c r="I38" s="21">
        <v>18.0</v>
      </c>
      <c r="J38" s="21">
        <v>18.0</v>
      </c>
      <c r="K38" s="21">
        <v>18.0</v>
      </c>
      <c r="L38" s="21">
        <v>18.0</v>
      </c>
      <c r="M38" s="21">
        <v>19.0</v>
      </c>
      <c r="N38" s="22">
        <f t="shared" si="34"/>
        <v>17.83333333</v>
      </c>
      <c r="P38" s="14" t="s">
        <v>11</v>
      </c>
      <c r="Q38" s="21">
        <v>16.6</v>
      </c>
      <c r="R38" s="21">
        <v>16.6</v>
      </c>
      <c r="S38" s="21">
        <v>18.1</v>
      </c>
      <c r="T38" s="21">
        <v>18.1</v>
      </c>
      <c r="U38" s="21">
        <v>18.1</v>
      </c>
      <c r="V38" s="21">
        <v>18.1</v>
      </c>
      <c r="W38" s="21">
        <v>18.1</v>
      </c>
      <c r="X38" s="21">
        <v>18.1</v>
      </c>
      <c r="Y38" s="21">
        <v>18.1</v>
      </c>
      <c r="Z38" s="21">
        <v>18.1</v>
      </c>
      <c r="AA38" s="21">
        <v>18.1</v>
      </c>
      <c r="AB38" s="21">
        <v>19.1</v>
      </c>
      <c r="AC38" s="22">
        <f t="shared" si="35"/>
        <v>17.93333333</v>
      </c>
      <c r="AD38" s="17"/>
      <c r="AE38" s="14" t="s">
        <v>11</v>
      </c>
      <c r="AF38" s="21">
        <v>16.6</v>
      </c>
      <c r="AG38" s="21">
        <v>16.6</v>
      </c>
      <c r="AH38" s="21">
        <v>18.1</v>
      </c>
      <c r="AI38" s="21">
        <v>18.1</v>
      </c>
      <c r="AJ38" s="21">
        <v>18.1</v>
      </c>
      <c r="AK38" s="21">
        <v>18.1</v>
      </c>
      <c r="AL38" s="21">
        <v>18.1</v>
      </c>
      <c r="AM38" s="21">
        <v>18.1</v>
      </c>
      <c r="AN38" s="21">
        <v>18.1</v>
      </c>
      <c r="AO38" s="21">
        <v>18.1</v>
      </c>
      <c r="AP38" s="21">
        <v>18.1</v>
      </c>
      <c r="AQ38" s="21">
        <v>19.1</v>
      </c>
      <c r="AR38" s="22">
        <f t="shared" si="36"/>
        <v>17.93333333</v>
      </c>
    </row>
    <row r="39" ht="15.75" customHeight="1"/>
    <row r="40" ht="15.75" customHeight="1">
      <c r="A40" s="9" t="s">
        <v>23</v>
      </c>
      <c r="B40" s="10">
        <v>45292.0</v>
      </c>
      <c r="C40" s="10">
        <v>45323.0</v>
      </c>
      <c r="D40" s="10">
        <v>45352.0</v>
      </c>
      <c r="E40" s="10">
        <v>45383.0</v>
      </c>
      <c r="F40" s="11">
        <v>45413.0</v>
      </c>
      <c r="G40" s="10">
        <v>45444.0</v>
      </c>
      <c r="H40" s="10">
        <v>45474.0</v>
      </c>
      <c r="I40" s="10">
        <v>45505.0</v>
      </c>
      <c r="J40" s="10">
        <v>45536.0</v>
      </c>
      <c r="K40" s="10">
        <v>45566.0</v>
      </c>
      <c r="L40" s="10">
        <v>45597.0</v>
      </c>
      <c r="M40" s="10">
        <v>45627.0</v>
      </c>
      <c r="N40" s="12" t="s">
        <v>6</v>
      </c>
      <c r="P40" s="9" t="s">
        <v>23</v>
      </c>
      <c r="Q40" s="10">
        <v>45658.0</v>
      </c>
      <c r="R40" s="10">
        <v>45689.0</v>
      </c>
      <c r="S40" s="10">
        <v>45717.0</v>
      </c>
      <c r="T40" s="10">
        <v>45748.0</v>
      </c>
      <c r="U40" s="11">
        <v>45778.0</v>
      </c>
      <c r="V40" s="10">
        <v>45809.0</v>
      </c>
      <c r="W40" s="10">
        <v>45839.0</v>
      </c>
      <c r="X40" s="10">
        <v>45870.0</v>
      </c>
      <c r="Y40" s="10">
        <v>45901.0</v>
      </c>
      <c r="Z40" s="10">
        <v>45931.0</v>
      </c>
      <c r="AA40" s="10">
        <v>45962.0</v>
      </c>
      <c r="AB40" s="10">
        <v>45992.0</v>
      </c>
      <c r="AC40" s="12" t="s">
        <v>6</v>
      </c>
      <c r="AD40" s="13"/>
      <c r="AE40" s="9" t="s">
        <v>23</v>
      </c>
      <c r="AF40" s="10">
        <v>46023.0</v>
      </c>
      <c r="AG40" s="10">
        <v>46054.0</v>
      </c>
      <c r="AH40" s="10">
        <v>46082.0</v>
      </c>
      <c r="AI40" s="10">
        <v>46113.0</v>
      </c>
      <c r="AJ40" s="11">
        <v>46143.0</v>
      </c>
      <c r="AK40" s="10">
        <v>46174.0</v>
      </c>
      <c r="AL40" s="10">
        <v>46204.0</v>
      </c>
      <c r="AM40" s="10">
        <v>46235.0</v>
      </c>
      <c r="AN40" s="10">
        <v>46266.0</v>
      </c>
      <c r="AO40" s="10">
        <v>46296.0</v>
      </c>
      <c r="AP40" s="10">
        <v>46327.0</v>
      </c>
      <c r="AQ40" s="10">
        <v>46357.0</v>
      </c>
      <c r="AR40" s="12" t="s">
        <v>6</v>
      </c>
    </row>
    <row r="41" ht="15.75" customHeight="1">
      <c r="A41" s="14" t="s">
        <v>7</v>
      </c>
      <c r="B41" s="21">
        <f t="shared" ref="B41:M41" si="37">(B4*B34)</f>
        <v>7404</v>
      </c>
      <c r="C41" s="21">
        <f t="shared" si="37"/>
        <v>9402</v>
      </c>
      <c r="D41" s="21">
        <f t="shared" si="37"/>
        <v>13140</v>
      </c>
      <c r="E41" s="21">
        <f t="shared" si="37"/>
        <v>16080</v>
      </c>
      <c r="F41" s="21">
        <f t="shared" si="37"/>
        <v>10734</v>
      </c>
      <c r="G41" s="21">
        <f t="shared" si="37"/>
        <v>16080</v>
      </c>
      <c r="H41" s="21">
        <f t="shared" si="37"/>
        <v>16080</v>
      </c>
      <c r="I41" s="21">
        <f t="shared" si="37"/>
        <v>8638</v>
      </c>
      <c r="J41" s="21">
        <f t="shared" si="37"/>
        <v>12523</v>
      </c>
      <c r="K41" s="21">
        <f t="shared" si="37"/>
        <v>10969</v>
      </c>
      <c r="L41" s="21">
        <f t="shared" si="37"/>
        <v>17520</v>
      </c>
      <c r="M41" s="21">
        <f t="shared" si="37"/>
        <v>9872</v>
      </c>
      <c r="N41" s="22">
        <f t="shared" ref="N41:N45" si="41">SUM(B41:M41)</f>
        <v>148442</v>
      </c>
      <c r="P41" s="14" t="s">
        <v>7</v>
      </c>
      <c r="Q41" s="21">
        <f t="shared" ref="Q41:AB41" si="38">(Q4*Q34)</f>
        <v>8137.4</v>
      </c>
      <c r="R41" s="21">
        <f t="shared" si="38"/>
        <v>10168.7</v>
      </c>
      <c r="S41" s="21">
        <f t="shared" si="38"/>
        <v>13969</v>
      </c>
      <c r="T41" s="21">
        <f t="shared" si="38"/>
        <v>16958</v>
      </c>
      <c r="U41" s="21">
        <f t="shared" si="38"/>
        <v>11522.9</v>
      </c>
      <c r="V41" s="21">
        <f t="shared" si="38"/>
        <v>16958</v>
      </c>
      <c r="W41" s="21">
        <f t="shared" si="38"/>
        <v>16958</v>
      </c>
      <c r="X41" s="21">
        <f t="shared" si="38"/>
        <v>9471.4</v>
      </c>
      <c r="Y41" s="21">
        <f t="shared" si="38"/>
        <v>13411.9</v>
      </c>
      <c r="Z41" s="21">
        <f t="shared" si="38"/>
        <v>13502.7</v>
      </c>
      <c r="AA41" s="21">
        <f t="shared" si="38"/>
        <v>18549</v>
      </c>
      <c r="AB41" s="21">
        <f t="shared" si="38"/>
        <v>10805.4</v>
      </c>
      <c r="AC41" s="22">
        <f t="shared" ref="AC41:AC45" si="43">SUM(Q41:AB41)</f>
        <v>160412.4</v>
      </c>
      <c r="AD41" s="17"/>
      <c r="AE41" s="14" t="s">
        <v>7</v>
      </c>
      <c r="AF41" s="21">
        <f t="shared" ref="AF41:AQ41" si="39">(AF4*AF34)</f>
        <v>14237.4</v>
      </c>
      <c r="AG41" s="21">
        <f t="shared" si="39"/>
        <v>16268.7</v>
      </c>
      <c r="AH41" s="21">
        <f t="shared" si="39"/>
        <v>20069</v>
      </c>
      <c r="AI41" s="21">
        <f t="shared" si="39"/>
        <v>23058</v>
      </c>
      <c r="AJ41" s="21">
        <f t="shared" si="39"/>
        <v>17622.9</v>
      </c>
      <c r="AK41" s="21">
        <f t="shared" si="39"/>
        <v>23058</v>
      </c>
      <c r="AL41" s="21">
        <f t="shared" si="39"/>
        <v>23058</v>
      </c>
      <c r="AM41" s="21">
        <f t="shared" si="39"/>
        <v>16571.4</v>
      </c>
      <c r="AN41" s="21">
        <f t="shared" si="39"/>
        <v>20511.9</v>
      </c>
      <c r="AO41" s="21">
        <f t="shared" si="39"/>
        <v>21602.7</v>
      </c>
      <c r="AP41" s="21">
        <f t="shared" si="39"/>
        <v>26649</v>
      </c>
      <c r="AQ41" s="21">
        <f t="shared" si="39"/>
        <v>18905.4</v>
      </c>
      <c r="AR41" s="22">
        <f t="shared" ref="AR41:AR45" si="45">SUM(AF41:AQ41)</f>
        <v>241612.4</v>
      </c>
    </row>
    <row r="42" ht="15.75" customHeight="1">
      <c r="A42" s="14" t="s">
        <v>8</v>
      </c>
      <c r="B42" s="21">
        <f t="shared" ref="B42:M42" si="40">(B5*B35)</f>
        <v>12536</v>
      </c>
      <c r="C42" s="21">
        <f t="shared" si="40"/>
        <v>14312</v>
      </c>
      <c r="D42" s="21">
        <f t="shared" si="40"/>
        <v>9872</v>
      </c>
      <c r="E42" s="21">
        <f t="shared" si="40"/>
        <v>22780</v>
      </c>
      <c r="F42" s="21">
        <f t="shared" si="40"/>
        <v>10489</v>
      </c>
      <c r="G42" s="21">
        <f t="shared" si="40"/>
        <v>15206.5</v>
      </c>
      <c r="H42" s="21">
        <f t="shared" si="40"/>
        <v>13319.5</v>
      </c>
      <c r="I42" s="21">
        <f t="shared" si="40"/>
        <v>17520</v>
      </c>
      <c r="J42" s="21">
        <f t="shared" si="40"/>
        <v>10969</v>
      </c>
      <c r="K42" s="21">
        <f t="shared" si="40"/>
        <v>15330</v>
      </c>
      <c r="L42" s="21">
        <f t="shared" si="40"/>
        <v>8638</v>
      </c>
      <c r="M42" s="21">
        <f t="shared" si="40"/>
        <v>14312</v>
      </c>
      <c r="N42" s="22">
        <f t="shared" si="41"/>
        <v>165284</v>
      </c>
      <c r="P42" s="14" t="s">
        <v>8</v>
      </c>
      <c r="Q42" s="21">
        <f t="shared" ref="Q42:AB42" si="42">(Q5*Q35)</f>
        <v>13502.7</v>
      </c>
      <c r="R42" s="21">
        <f t="shared" si="42"/>
        <v>15300.9</v>
      </c>
      <c r="S42" s="21">
        <f t="shared" si="42"/>
        <v>10805.4</v>
      </c>
      <c r="T42" s="21">
        <f t="shared" si="42"/>
        <v>23908</v>
      </c>
      <c r="U42" s="21">
        <f t="shared" si="42"/>
        <v>11472.4</v>
      </c>
      <c r="V42" s="21">
        <f t="shared" si="42"/>
        <v>16245.4</v>
      </c>
      <c r="W42" s="21">
        <f t="shared" si="42"/>
        <v>14336.2</v>
      </c>
      <c r="X42" s="21">
        <f t="shared" si="42"/>
        <v>18549</v>
      </c>
      <c r="Y42" s="21">
        <f t="shared" si="42"/>
        <v>11835.7</v>
      </c>
      <c r="Z42" s="21">
        <f t="shared" si="42"/>
        <v>16259</v>
      </c>
      <c r="AA42" s="21">
        <f t="shared" si="42"/>
        <v>9471.4</v>
      </c>
      <c r="AB42" s="21">
        <f t="shared" si="42"/>
        <v>15300.9</v>
      </c>
      <c r="AC42" s="22">
        <f t="shared" si="43"/>
        <v>176987</v>
      </c>
      <c r="AD42" s="17"/>
      <c r="AE42" s="14" t="s">
        <v>8</v>
      </c>
      <c r="AF42" s="21">
        <f t="shared" ref="AF42:AQ42" si="44">(AF5*AF35)</f>
        <v>21602.7</v>
      </c>
      <c r="AG42" s="21">
        <f t="shared" si="44"/>
        <v>23400.9</v>
      </c>
      <c r="AH42" s="21">
        <f t="shared" si="44"/>
        <v>18905.4</v>
      </c>
      <c r="AI42" s="21">
        <f t="shared" si="44"/>
        <v>32508</v>
      </c>
      <c r="AJ42" s="21">
        <f t="shared" si="44"/>
        <v>20072.4</v>
      </c>
      <c r="AK42" s="21">
        <f t="shared" si="44"/>
        <v>24845.4</v>
      </c>
      <c r="AL42" s="21">
        <f t="shared" si="44"/>
        <v>22936.2</v>
      </c>
      <c r="AM42" s="21">
        <f t="shared" si="44"/>
        <v>26649</v>
      </c>
      <c r="AN42" s="21">
        <f t="shared" si="44"/>
        <v>18935.7</v>
      </c>
      <c r="AO42" s="21">
        <f t="shared" si="44"/>
        <v>23359</v>
      </c>
      <c r="AP42" s="21">
        <f t="shared" si="44"/>
        <v>16571.4</v>
      </c>
      <c r="AQ42" s="21">
        <f t="shared" si="44"/>
        <v>23400.9</v>
      </c>
      <c r="AR42" s="22">
        <f t="shared" si="45"/>
        <v>273187</v>
      </c>
    </row>
    <row r="43" ht="15.75" customHeight="1">
      <c r="A43" s="14" t="s">
        <v>9</v>
      </c>
      <c r="B43" s="21">
        <f t="shared" ref="B43:M43" si="46">(B6*B36)</f>
        <v>18615</v>
      </c>
      <c r="C43" s="21">
        <f t="shared" si="46"/>
        <v>18615</v>
      </c>
      <c r="D43" s="21">
        <f t="shared" si="46"/>
        <v>18615</v>
      </c>
      <c r="E43" s="21">
        <f t="shared" si="46"/>
        <v>15206.5</v>
      </c>
      <c r="F43" s="21">
        <f t="shared" si="46"/>
        <v>13319.5</v>
      </c>
      <c r="G43" s="21">
        <f t="shared" si="46"/>
        <v>10489</v>
      </c>
      <c r="H43" s="21">
        <f t="shared" si="46"/>
        <v>15670</v>
      </c>
      <c r="I43" s="21">
        <f t="shared" si="46"/>
        <v>15670</v>
      </c>
      <c r="J43" s="21">
        <f t="shared" si="46"/>
        <v>12340</v>
      </c>
      <c r="K43" s="21">
        <f t="shared" si="46"/>
        <v>28140</v>
      </c>
      <c r="L43" s="21">
        <f t="shared" si="46"/>
        <v>16453.5</v>
      </c>
      <c r="M43" s="21">
        <f t="shared" si="46"/>
        <v>16453.5</v>
      </c>
      <c r="N43" s="22">
        <f t="shared" si="41"/>
        <v>199587</v>
      </c>
      <c r="P43" s="14" t="s">
        <v>9</v>
      </c>
      <c r="Q43" s="21">
        <f t="shared" ref="Q43:AB43" si="47">(Q6*Q36)</f>
        <v>19694</v>
      </c>
      <c r="R43" s="21">
        <f t="shared" si="47"/>
        <v>19694</v>
      </c>
      <c r="S43" s="21">
        <f t="shared" si="47"/>
        <v>19694</v>
      </c>
      <c r="T43" s="21">
        <f t="shared" si="47"/>
        <v>16245.4</v>
      </c>
      <c r="U43" s="21">
        <f t="shared" si="47"/>
        <v>14336.2</v>
      </c>
      <c r="V43" s="21">
        <f t="shared" si="47"/>
        <v>11472.4</v>
      </c>
      <c r="W43" s="21">
        <f t="shared" si="47"/>
        <v>16836.7</v>
      </c>
      <c r="X43" s="21">
        <f t="shared" si="47"/>
        <v>16836.7</v>
      </c>
      <c r="Y43" s="21">
        <f t="shared" si="47"/>
        <v>13473.4</v>
      </c>
      <c r="Z43" s="21">
        <f t="shared" si="47"/>
        <v>29468</v>
      </c>
      <c r="AA43" s="21">
        <f t="shared" si="47"/>
        <v>17670.2</v>
      </c>
      <c r="AB43" s="21">
        <f t="shared" si="47"/>
        <v>17670.2</v>
      </c>
      <c r="AC43" s="22">
        <f t="shared" si="43"/>
        <v>213091.2</v>
      </c>
      <c r="AD43" s="17"/>
      <c r="AE43" s="14" t="s">
        <v>9</v>
      </c>
      <c r="AF43" s="21">
        <f t="shared" ref="AF43:AQ43" si="48">(AF6*AF36)</f>
        <v>28294</v>
      </c>
      <c r="AG43" s="21">
        <f t="shared" si="48"/>
        <v>28294</v>
      </c>
      <c r="AH43" s="21">
        <f t="shared" si="48"/>
        <v>28294</v>
      </c>
      <c r="AI43" s="21">
        <f t="shared" si="48"/>
        <v>24845.4</v>
      </c>
      <c r="AJ43" s="21">
        <f t="shared" si="48"/>
        <v>22936.2</v>
      </c>
      <c r="AK43" s="21">
        <f t="shared" si="48"/>
        <v>20072.4</v>
      </c>
      <c r="AL43" s="21">
        <f t="shared" si="48"/>
        <v>26936.7</v>
      </c>
      <c r="AM43" s="21">
        <f t="shared" si="48"/>
        <v>26936.7</v>
      </c>
      <c r="AN43" s="21">
        <f t="shared" si="48"/>
        <v>23573.4</v>
      </c>
      <c r="AO43" s="21">
        <f t="shared" si="48"/>
        <v>40068</v>
      </c>
      <c r="AP43" s="21">
        <f t="shared" si="48"/>
        <v>28270.2</v>
      </c>
      <c r="AQ43" s="21">
        <f t="shared" si="48"/>
        <v>28270.2</v>
      </c>
      <c r="AR43" s="22">
        <f t="shared" si="45"/>
        <v>326791.2</v>
      </c>
    </row>
    <row r="44" ht="15.75" customHeight="1">
      <c r="A44" s="14" t="s">
        <v>10</v>
      </c>
      <c r="B44" s="21">
        <f t="shared" ref="B44:M44" si="49">(B7*B37)</f>
        <v>18784.5</v>
      </c>
      <c r="C44" s="21">
        <f t="shared" si="49"/>
        <v>12957</v>
      </c>
      <c r="D44" s="21">
        <f t="shared" si="49"/>
        <v>17890</v>
      </c>
      <c r="E44" s="21">
        <f t="shared" si="49"/>
        <v>15670</v>
      </c>
      <c r="F44" s="21">
        <f t="shared" si="49"/>
        <v>21900</v>
      </c>
      <c r="G44" s="21">
        <f t="shared" si="49"/>
        <v>17890</v>
      </c>
      <c r="H44" s="21">
        <f t="shared" si="49"/>
        <v>17890</v>
      </c>
      <c r="I44" s="21">
        <f t="shared" si="49"/>
        <v>18784.5</v>
      </c>
      <c r="J44" s="21">
        <f t="shared" si="49"/>
        <v>15519</v>
      </c>
      <c r="K44" s="21">
        <f t="shared" si="49"/>
        <v>15519</v>
      </c>
      <c r="L44" s="21">
        <f t="shared" si="49"/>
        <v>34840</v>
      </c>
      <c r="M44" s="21">
        <f t="shared" si="49"/>
        <v>28470</v>
      </c>
      <c r="N44" s="22">
        <f t="shared" si="41"/>
        <v>236114</v>
      </c>
      <c r="P44" s="14" t="s">
        <v>10</v>
      </c>
      <c r="Q44" s="21">
        <f t="shared" ref="Q44:AB44" si="50">(Q7*Q37)</f>
        <v>20023.4</v>
      </c>
      <c r="R44" s="21">
        <f t="shared" si="50"/>
        <v>14140.4</v>
      </c>
      <c r="S44" s="21">
        <f t="shared" si="50"/>
        <v>19078.9</v>
      </c>
      <c r="T44" s="21">
        <f t="shared" si="50"/>
        <v>16836.7</v>
      </c>
      <c r="U44" s="21">
        <f t="shared" si="50"/>
        <v>23129</v>
      </c>
      <c r="V44" s="21">
        <f t="shared" si="50"/>
        <v>19078.9</v>
      </c>
      <c r="W44" s="21">
        <f t="shared" si="50"/>
        <v>19078.9</v>
      </c>
      <c r="X44" s="21">
        <f t="shared" si="50"/>
        <v>20023.4</v>
      </c>
      <c r="Y44" s="21">
        <f t="shared" si="50"/>
        <v>16726.8</v>
      </c>
      <c r="Z44" s="21">
        <f t="shared" si="50"/>
        <v>16726.8</v>
      </c>
      <c r="AA44" s="21">
        <f t="shared" si="50"/>
        <v>36418</v>
      </c>
      <c r="AB44" s="21">
        <f t="shared" si="50"/>
        <v>29999</v>
      </c>
      <c r="AC44" s="22">
        <f t="shared" si="43"/>
        <v>251260.2</v>
      </c>
      <c r="AD44" s="17"/>
      <c r="AE44" s="14" t="s">
        <v>10</v>
      </c>
      <c r="AF44" s="21">
        <f t="shared" ref="AF44:AQ44" si="51">(AF7*AF37)</f>
        <v>30623.4</v>
      </c>
      <c r="AG44" s="21">
        <f t="shared" si="51"/>
        <v>24740.4</v>
      </c>
      <c r="AH44" s="21">
        <f t="shared" si="51"/>
        <v>29178.9</v>
      </c>
      <c r="AI44" s="21">
        <f t="shared" si="51"/>
        <v>26936.7</v>
      </c>
      <c r="AJ44" s="21">
        <f t="shared" si="51"/>
        <v>33229</v>
      </c>
      <c r="AK44" s="21">
        <f t="shared" si="51"/>
        <v>29178.9</v>
      </c>
      <c r="AL44" s="21">
        <f t="shared" si="51"/>
        <v>29178.9</v>
      </c>
      <c r="AM44" s="21">
        <f t="shared" si="51"/>
        <v>30623.4</v>
      </c>
      <c r="AN44" s="21">
        <f t="shared" si="51"/>
        <v>27326.8</v>
      </c>
      <c r="AO44" s="21">
        <f t="shared" si="51"/>
        <v>27326.8</v>
      </c>
      <c r="AP44" s="21">
        <f t="shared" si="51"/>
        <v>49518</v>
      </c>
      <c r="AQ44" s="21">
        <f t="shared" si="51"/>
        <v>43099</v>
      </c>
      <c r="AR44" s="22">
        <f t="shared" si="45"/>
        <v>380960.2</v>
      </c>
    </row>
    <row r="45" ht="15.75" customHeight="1">
      <c r="A45" s="14" t="s">
        <v>11</v>
      </c>
      <c r="B45" s="21">
        <f t="shared" ref="B45:M45" si="52">(B8*B38)</f>
        <v>44220</v>
      </c>
      <c r="C45" s="21">
        <f t="shared" si="52"/>
        <v>29518.5</v>
      </c>
      <c r="D45" s="21">
        <f t="shared" si="52"/>
        <v>22212</v>
      </c>
      <c r="E45" s="21">
        <f t="shared" si="52"/>
        <v>22212</v>
      </c>
      <c r="F45" s="21">
        <f t="shared" si="52"/>
        <v>22212</v>
      </c>
      <c r="G45" s="21">
        <f t="shared" si="52"/>
        <v>35766</v>
      </c>
      <c r="H45" s="21">
        <f t="shared" si="52"/>
        <v>26604</v>
      </c>
      <c r="I45" s="21">
        <f t="shared" si="52"/>
        <v>22212</v>
      </c>
      <c r="J45" s="21">
        <f t="shared" si="52"/>
        <v>52974</v>
      </c>
      <c r="K45" s="21">
        <f t="shared" si="52"/>
        <v>39420</v>
      </c>
      <c r="L45" s="21">
        <f t="shared" si="52"/>
        <v>22212</v>
      </c>
      <c r="M45" s="21">
        <f t="shared" si="52"/>
        <v>55062</v>
      </c>
      <c r="N45" s="22">
        <f t="shared" si="41"/>
        <v>394624.5</v>
      </c>
      <c r="P45" s="14" t="s">
        <v>11</v>
      </c>
      <c r="Q45" s="21">
        <f t="shared" ref="Q45:AB45" si="53">(Q8*Q38)</f>
        <v>46148</v>
      </c>
      <c r="R45" s="21">
        <f t="shared" si="53"/>
        <v>31357.4</v>
      </c>
      <c r="S45" s="21">
        <f t="shared" si="53"/>
        <v>24145.4</v>
      </c>
      <c r="T45" s="21">
        <f t="shared" si="53"/>
        <v>24145.4</v>
      </c>
      <c r="U45" s="21">
        <f t="shared" si="53"/>
        <v>24145.4</v>
      </c>
      <c r="V45" s="21">
        <f t="shared" si="53"/>
        <v>37774.7</v>
      </c>
      <c r="W45" s="21">
        <f t="shared" si="53"/>
        <v>28561.8</v>
      </c>
      <c r="X45" s="21">
        <f t="shared" si="53"/>
        <v>24145.4</v>
      </c>
      <c r="Y45" s="21">
        <f t="shared" si="53"/>
        <v>55078.3</v>
      </c>
      <c r="Z45" s="21">
        <f t="shared" si="53"/>
        <v>41449</v>
      </c>
      <c r="AA45" s="21">
        <f t="shared" si="53"/>
        <v>24145.4</v>
      </c>
      <c r="AB45" s="21">
        <f t="shared" si="53"/>
        <v>57261.8</v>
      </c>
      <c r="AC45" s="22">
        <f t="shared" si="43"/>
        <v>418358</v>
      </c>
      <c r="AD45" s="17"/>
      <c r="AE45" s="14" t="s">
        <v>11</v>
      </c>
      <c r="AF45" s="21">
        <f t="shared" ref="AF45:AQ45" si="54">(AF8*AF38)</f>
        <v>62748</v>
      </c>
      <c r="AG45" s="21">
        <f t="shared" si="54"/>
        <v>47957.4</v>
      </c>
      <c r="AH45" s="21">
        <f t="shared" si="54"/>
        <v>42245.4</v>
      </c>
      <c r="AI45" s="21">
        <f t="shared" si="54"/>
        <v>42245.4</v>
      </c>
      <c r="AJ45" s="21">
        <f t="shared" si="54"/>
        <v>42245.4</v>
      </c>
      <c r="AK45" s="21">
        <f t="shared" si="54"/>
        <v>55874.7</v>
      </c>
      <c r="AL45" s="21">
        <f t="shared" si="54"/>
        <v>46661.8</v>
      </c>
      <c r="AM45" s="21">
        <f t="shared" si="54"/>
        <v>42245.4</v>
      </c>
      <c r="AN45" s="21">
        <f t="shared" si="54"/>
        <v>73178.3</v>
      </c>
      <c r="AO45" s="21">
        <f t="shared" si="54"/>
        <v>59549</v>
      </c>
      <c r="AP45" s="21">
        <f t="shared" si="54"/>
        <v>42245.4</v>
      </c>
      <c r="AQ45" s="21">
        <f t="shared" si="54"/>
        <v>76361.8</v>
      </c>
      <c r="AR45" s="22">
        <f t="shared" si="45"/>
        <v>633558</v>
      </c>
    </row>
    <row r="46" ht="15.75" customHeight="1">
      <c r="A46" s="23" t="s">
        <v>24</v>
      </c>
      <c r="B46" s="24">
        <f t="shared" ref="B46:N46" si="55">SUM(B41:B45)</f>
        <v>101559.5</v>
      </c>
      <c r="C46" s="24">
        <f t="shared" si="55"/>
        <v>84804.5</v>
      </c>
      <c r="D46" s="24">
        <f t="shared" si="55"/>
        <v>81729</v>
      </c>
      <c r="E46" s="24">
        <f t="shared" si="55"/>
        <v>91948.5</v>
      </c>
      <c r="F46" s="24">
        <f t="shared" si="55"/>
        <v>78654.5</v>
      </c>
      <c r="G46" s="24">
        <f t="shared" si="55"/>
        <v>95431.5</v>
      </c>
      <c r="H46" s="24">
        <f t="shared" si="55"/>
        <v>89563.5</v>
      </c>
      <c r="I46" s="24">
        <f t="shared" si="55"/>
        <v>82824.5</v>
      </c>
      <c r="J46" s="24">
        <f t="shared" si="55"/>
        <v>104325</v>
      </c>
      <c r="K46" s="24">
        <f t="shared" si="55"/>
        <v>109378</v>
      </c>
      <c r="L46" s="24">
        <f t="shared" si="55"/>
        <v>99663.5</v>
      </c>
      <c r="M46" s="24">
        <f t="shared" si="55"/>
        <v>124169.5</v>
      </c>
      <c r="N46" s="24">
        <f t="shared" si="55"/>
        <v>1144051.5</v>
      </c>
      <c r="P46" s="23" t="s">
        <v>25</v>
      </c>
      <c r="Q46" s="24">
        <f t="shared" ref="Q46:AC46" si="56">SUM(Q41:Q45)</f>
        <v>107505.5</v>
      </c>
      <c r="R46" s="24">
        <f t="shared" si="56"/>
        <v>90661.4</v>
      </c>
      <c r="S46" s="24">
        <f t="shared" si="56"/>
        <v>87692.7</v>
      </c>
      <c r="T46" s="24">
        <f t="shared" si="56"/>
        <v>98093.5</v>
      </c>
      <c r="U46" s="24">
        <f t="shared" si="56"/>
        <v>84605.9</v>
      </c>
      <c r="V46" s="24">
        <f t="shared" si="56"/>
        <v>101529.4</v>
      </c>
      <c r="W46" s="24">
        <f t="shared" si="56"/>
        <v>95771.6</v>
      </c>
      <c r="X46" s="24">
        <f t="shared" si="56"/>
        <v>89025.9</v>
      </c>
      <c r="Y46" s="24">
        <f t="shared" si="56"/>
        <v>110526.1</v>
      </c>
      <c r="Z46" s="24">
        <f t="shared" si="56"/>
        <v>117405.5</v>
      </c>
      <c r="AA46" s="24">
        <f t="shared" si="56"/>
        <v>106254</v>
      </c>
      <c r="AB46" s="24">
        <f t="shared" si="56"/>
        <v>131037.3</v>
      </c>
      <c r="AC46" s="24">
        <f t="shared" si="56"/>
        <v>1220108.8</v>
      </c>
      <c r="AD46" s="25"/>
      <c r="AE46" s="23" t="s">
        <v>26</v>
      </c>
      <c r="AF46" s="24">
        <f t="shared" ref="AF46:AR46" si="57">SUM(AF41:AF45)</f>
        <v>157505.5</v>
      </c>
      <c r="AG46" s="24">
        <f t="shared" si="57"/>
        <v>140661.4</v>
      </c>
      <c r="AH46" s="24">
        <f t="shared" si="57"/>
        <v>138692.7</v>
      </c>
      <c r="AI46" s="24">
        <f t="shared" si="57"/>
        <v>149593.5</v>
      </c>
      <c r="AJ46" s="24">
        <f t="shared" si="57"/>
        <v>136105.9</v>
      </c>
      <c r="AK46" s="24">
        <f t="shared" si="57"/>
        <v>153029.4</v>
      </c>
      <c r="AL46" s="24">
        <f t="shared" si="57"/>
        <v>148771.6</v>
      </c>
      <c r="AM46" s="24">
        <f t="shared" si="57"/>
        <v>143025.9</v>
      </c>
      <c r="AN46" s="24">
        <f t="shared" si="57"/>
        <v>163526.1</v>
      </c>
      <c r="AO46" s="24">
        <f t="shared" si="57"/>
        <v>171905.5</v>
      </c>
      <c r="AP46" s="24">
        <f t="shared" si="57"/>
        <v>163254</v>
      </c>
      <c r="AQ46" s="24">
        <f t="shared" si="57"/>
        <v>190037.3</v>
      </c>
      <c r="AR46" s="24">
        <f t="shared" si="57"/>
        <v>1856108.8</v>
      </c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>
      <c r="A78" s="9"/>
      <c r="B78" s="26" t="s">
        <v>27</v>
      </c>
      <c r="C78" s="26" t="s">
        <v>28</v>
      </c>
      <c r="D78" s="26" t="s">
        <v>29</v>
      </c>
      <c r="E78" s="26" t="s">
        <v>30</v>
      </c>
      <c r="F78" s="26" t="s">
        <v>31</v>
      </c>
      <c r="G78" s="26" t="s">
        <v>32</v>
      </c>
      <c r="H78" s="26" t="s">
        <v>33</v>
      </c>
      <c r="I78" s="26" t="s">
        <v>34</v>
      </c>
      <c r="J78" s="26" t="s">
        <v>35</v>
      </c>
      <c r="K78" s="26" t="s">
        <v>36</v>
      </c>
      <c r="L78" s="26" t="s">
        <v>37</v>
      </c>
      <c r="M78" s="26" t="s">
        <v>38</v>
      </c>
      <c r="P78" s="9"/>
      <c r="Q78" s="26" t="s">
        <v>27</v>
      </c>
      <c r="R78" s="26" t="s">
        <v>28</v>
      </c>
      <c r="S78" s="26" t="s">
        <v>29</v>
      </c>
      <c r="T78" s="26" t="s">
        <v>30</v>
      </c>
      <c r="U78" s="26" t="s">
        <v>31</v>
      </c>
      <c r="V78" s="26" t="s">
        <v>32</v>
      </c>
      <c r="W78" s="26" t="s">
        <v>33</v>
      </c>
      <c r="X78" s="26" t="s">
        <v>34</v>
      </c>
      <c r="Y78" s="26" t="s">
        <v>35</v>
      </c>
      <c r="Z78" s="26" t="s">
        <v>36</v>
      </c>
      <c r="AA78" s="26" t="s">
        <v>37</v>
      </c>
      <c r="AB78" s="26" t="s">
        <v>38</v>
      </c>
      <c r="AE78" s="9"/>
      <c r="AF78" s="26" t="s">
        <v>27</v>
      </c>
      <c r="AG78" s="26" t="s">
        <v>28</v>
      </c>
      <c r="AH78" s="26" t="s">
        <v>29</v>
      </c>
      <c r="AI78" s="26" t="s">
        <v>30</v>
      </c>
      <c r="AJ78" s="26" t="s">
        <v>31</v>
      </c>
      <c r="AK78" s="26" t="s">
        <v>32</v>
      </c>
      <c r="AL78" s="26" t="s">
        <v>33</v>
      </c>
      <c r="AM78" s="26" t="s">
        <v>34</v>
      </c>
      <c r="AN78" s="26" t="s">
        <v>35</v>
      </c>
      <c r="AO78" s="26" t="s">
        <v>36</v>
      </c>
      <c r="AP78" s="26" t="s">
        <v>37</v>
      </c>
      <c r="AQ78" s="26" t="s">
        <v>38</v>
      </c>
    </row>
    <row r="79" ht="15.75" customHeight="1">
      <c r="A79" s="27" t="s">
        <v>39</v>
      </c>
      <c r="B79" s="28">
        <f t="shared" ref="B79:M79" si="58">B9</f>
        <v>9460</v>
      </c>
      <c r="C79" s="28">
        <f t="shared" si="58"/>
        <v>8569</v>
      </c>
      <c r="D79" s="28">
        <f t="shared" si="58"/>
        <v>8637</v>
      </c>
      <c r="E79" s="28">
        <f t="shared" si="58"/>
        <v>9950</v>
      </c>
      <c r="F79" s="28">
        <f t="shared" si="58"/>
        <v>8014</v>
      </c>
      <c r="G79" s="28">
        <f t="shared" si="58"/>
        <v>9479</v>
      </c>
      <c r="H79" s="28">
        <f t="shared" si="58"/>
        <v>9081</v>
      </c>
      <c r="I79" s="28">
        <f t="shared" si="58"/>
        <v>8014</v>
      </c>
      <c r="J79" s="28">
        <f t="shared" si="58"/>
        <v>9011</v>
      </c>
      <c r="K79" s="28">
        <f t="shared" si="58"/>
        <v>10105</v>
      </c>
      <c r="L79" s="28">
        <f t="shared" si="58"/>
        <v>8905</v>
      </c>
      <c r="M79" s="28">
        <f t="shared" si="58"/>
        <v>9678</v>
      </c>
      <c r="P79" s="29" t="s">
        <v>40</v>
      </c>
      <c r="Q79" s="21">
        <f t="shared" ref="Q79:AB79" si="59">B31</f>
        <v>114349</v>
      </c>
      <c r="R79" s="21">
        <f t="shared" si="59"/>
        <v>95980</v>
      </c>
      <c r="S79" s="21">
        <f t="shared" si="59"/>
        <v>92695</v>
      </c>
      <c r="T79" s="21">
        <f t="shared" si="59"/>
        <v>105367</v>
      </c>
      <c r="U79" s="21">
        <f t="shared" si="59"/>
        <v>89303</v>
      </c>
      <c r="V79" s="21">
        <f t="shared" si="59"/>
        <v>108409</v>
      </c>
      <c r="W79" s="21">
        <f t="shared" si="59"/>
        <v>99428</v>
      </c>
      <c r="X79" s="21">
        <f t="shared" si="59"/>
        <v>91733</v>
      </c>
      <c r="Y79" s="21">
        <f t="shared" si="59"/>
        <v>114075</v>
      </c>
      <c r="Z79" s="21">
        <f t="shared" si="59"/>
        <v>121562</v>
      </c>
      <c r="AA79" s="21">
        <f t="shared" si="59"/>
        <v>110586</v>
      </c>
      <c r="AB79" s="21">
        <f t="shared" si="59"/>
        <v>134631</v>
      </c>
      <c r="AE79" s="29" t="s">
        <v>24</v>
      </c>
      <c r="AF79" s="21">
        <f t="shared" ref="AF79:AQ79" si="60">B46</f>
        <v>101559.5</v>
      </c>
      <c r="AG79" s="21">
        <f t="shared" si="60"/>
        <v>84804.5</v>
      </c>
      <c r="AH79" s="21">
        <f t="shared" si="60"/>
        <v>81729</v>
      </c>
      <c r="AI79" s="21">
        <f t="shared" si="60"/>
        <v>91948.5</v>
      </c>
      <c r="AJ79" s="21">
        <f t="shared" si="60"/>
        <v>78654.5</v>
      </c>
      <c r="AK79" s="21">
        <f t="shared" si="60"/>
        <v>95431.5</v>
      </c>
      <c r="AL79" s="21">
        <f t="shared" si="60"/>
        <v>89563.5</v>
      </c>
      <c r="AM79" s="21">
        <f t="shared" si="60"/>
        <v>82824.5</v>
      </c>
      <c r="AN79" s="21">
        <f t="shared" si="60"/>
        <v>104325</v>
      </c>
      <c r="AO79" s="21">
        <f t="shared" si="60"/>
        <v>109378</v>
      </c>
      <c r="AP79" s="21">
        <f t="shared" si="60"/>
        <v>99663.5</v>
      </c>
      <c r="AQ79" s="21">
        <f t="shared" si="60"/>
        <v>124169.5</v>
      </c>
    </row>
    <row r="80" ht="15.75" customHeight="1">
      <c r="A80" s="27" t="s">
        <v>41</v>
      </c>
      <c r="B80" s="28">
        <f t="shared" ref="B80:M80" si="61">Q9</f>
        <v>9960</v>
      </c>
      <c r="C80" s="28">
        <f t="shared" si="61"/>
        <v>9069</v>
      </c>
      <c r="D80" s="28">
        <f t="shared" si="61"/>
        <v>9137</v>
      </c>
      <c r="E80" s="28">
        <f t="shared" si="61"/>
        <v>10450</v>
      </c>
      <c r="F80" s="28">
        <f t="shared" si="61"/>
        <v>8514</v>
      </c>
      <c r="G80" s="28">
        <f t="shared" si="61"/>
        <v>9979</v>
      </c>
      <c r="H80" s="28">
        <f t="shared" si="61"/>
        <v>9581</v>
      </c>
      <c r="I80" s="28">
        <f t="shared" si="61"/>
        <v>8514</v>
      </c>
      <c r="J80" s="28">
        <f t="shared" si="61"/>
        <v>9511</v>
      </c>
      <c r="K80" s="28">
        <f t="shared" si="61"/>
        <v>10605</v>
      </c>
      <c r="L80" s="28">
        <f t="shared" si="61"/>
        <v>9405</v>
      </c>
      <c r="M80" s="28">
        <f t="shared" si="61"/>
        <v>10178</v>
      </c>
      <c r="P80" s="29" t="s">
        <v>42</v>
      </c>
      <c r="Q80" s="21">
        <f t="shared" ref="Q80:AB80" si="62">Q31</f>
        <v>119949</v>
      </c>
      <c r="R80" s="21">
        <f t="shared" si="62"/>
        <v>101580</v>
      </c>
      <c r="S80" s="21">
        <f t="shared" si="62"/>
        <v>98395</v>
      </c>
      <c r="T80" s="21">
        <f t="shared" si="62"/>
        <v>111167</v>
      </c>
      <c r="U80" s="21">
        <f t="shared" si="62"/>
        <v>95103</v>
      </c>
      <c r="V80" s="21">
        <f t="shared" si="62"/>
        <v>114209</v>
      </c>
      <c r="W80" s="21">
        <f t="shared" si="62"/>
        <v>105228</v>
      </c>
      <c r="X80" s="21">
        <f t="shared" si="62"/>
        <v>97633</v>
      </c>
      <c r="Y80" s="21">
        <f t="shared" si="62"/>
        <v>119875</v>
      </c>
      <c r="Z80" s="21">
        <f t="shared" si="62"/>
        <v>127462</v>
      </c>
      <c r="AA80" s="21">
        <f t="shared" si="62"/>
        <v>116886</v>
      </c>
      <c r="AB80" s="21">
        <f t="shared" si="62"/>
        <v>141031</v>
      </c>
      <c r="AE80" s="29" t="s">
        <v>43</v>
      </c>
      <c r="AF80" s="21">
        <f t="shared" ref="AF80:AQ80" si="63">Q46</f>
        <v>107505.5</v>
      </c>
      <c r="AG80" s="21">
        <f t="shared" si="63"/>
        <v>90661.4</v>
      </c>
      <c r="AH80" s="21">
        <f t="shared" si="63"/>
        <v>87692.7</v>
      </c>
      <c r="AI80" s="21">
        <f t="shared" si="63"/>
        <v>98093.5</v>
      </c>
      <c r="AJ80" s="21">
        <f t="shared" si="63"/>
        <v>84605.9</v>
      </c>
      <c r="AK80" s="21">
        <f t="shared" si="63"/>
        <v>101529.4</v>
      </c>
      <c r="AL80" s="21">
        <f t="shared" si="63"/>
        <v>95771.6</v>
      </c>
      <c r="AM80" s="21">
        <f t="shared" si="63"/>
        <v>89025.9</v>
      </c>
      <c r="AN80" s="21">
        <f t="shared" si="63"/>
        <v>110526.1</v>
      </c>
      <c r="AO80" s="21">
        <f t="shared" si="63"/>
        <v>117405.5</v>
      </c>
      <c r="AP80" s="21">
        <f t="shared" si="63"/>
        <v>106254</v>
      </c>
      <c r="AQ80" s="21">
        <f t="shared" si="63"/>
        <v>131037.3</v>
      </c>
    </row>
    <row r="81" ht="15.75" customHeight="1">
      <c r="A81" s="27" t="s">
        <v>44</v>
      </c>
      <c r="B81" s="28">
        <f t="shared" ref="B81:M81" si="64">AF9</f>
        <v>14960</v>
      </c>
      <c r="C81" s="28">
        <f t="shared" si="64"/>
        <v>14069</v>
      </c>
      <c r="D81" s="28">
        <f t="shared" si="64"/>
        <v>14137</v>
      </c>
      <c r="E81" s="28">
        <f t="shared" si="64"/>
        <v>15450</v>
      </c>
      <c r="F81" s="28">
        <f t="shared" si="64"/>
        <v>13514</v>
      </c>
      <c r="G81" s="28">
        <f t="shared" si="64"/>
        <v>14979</v>
      </c>
      <c r="H81" s="28">
        <f t="shared" si="64"/>
        <v>14581</v>
      </c>
      <c r="I81" s="28">
        <f t="shared" si="64"/>
        <v>13514</v>
      </c>
      <c r="J81" s="28">
        <f t="shared" si="64"/>
        <v>14511</v>
      </c>
      <c r="K81" s="28">
        <f t="shared" si="64"/>
        <v>15605</v>
      </c>
      <c r="L81" s="28">
        <f t="shared" si="64"/>
        <v>14405</v>
      </c>
      <c r="M81" s="28">
        <f t="shared" si="64"/>
        <v>15178</v>
      </c>
      <c r="P81" s="29" t="s">
        <v>45</v>
      </c>
      <c r="Q81" s="21">
        <f t="shared" ref="Q81:AB81" si="65">AF31</f>
        <v>175949</v>
      </c>
      <c r="R81" s="21">
        <f t="shared" si="65"/>
        <v>157580</v>
      </c>
      <c r="S81" s="21">
        <f t="shared" si="65"/>
        <v>155395</v>
      </c>
      <c r="T81" s="21">
        <f t="shared" si="65"/>
        <v>169167</v>
      </c>
      <c r="U81" s="21">
        <f t="shared" si="65"/>
        <v>153103</v>
      </c>
      <c r="V81" s="21">
        <f t="shared" si="65"/>
        <v>172209</v>
      </c>
      <c r="W81" s="21">
        <f t="shared" si="65"/>
        <v>163228</v>
      </c>
      <c r="X81" s="21">
        <f t="shared" si="65"/>
        <v>156633</v>
      </c>
      <c r="Y81" s="21">
        <f t="shared" si="65"/>
        <v>177875</v>
      </c>
      <c r="Z81" s="21">
        <f t="shared" si="65"/>
        <v>186462</v>
      </c>
      <c r="AA81" s="21">
        <f t="shared" si="65"/>
        <v>179886</v>
      </c>
      <c r="AB81" s="21">
        <f t="shared" si="65"/>
        <v>205031</v>
      </c>
      <c r="AE81" s="29" t="s">
        <v>46</v>
      </c>
      <c r="AF81" s="21">
        <f t="shared" ref="AF81:AQ81" si="66">AF46</f>
        <v>157505.5</v>
      </c>
      <c r="AG81" s="21">
        <f t="shared" si="66"/>
        <v>140661.4</v>
      </c>
      <c r="AH81" s="21">
        <f t="shared" si="66"/>
        <v>138692.7</v>
      </c>
      <c r="AI81" s="21">
        <f t="shared" si="66"/>
        <v>149593.5</v>
      </c>
      <c r="AJ81" s="21">
        <f t="shared" si="66"/>
        <v>136105.9</v>
      </c>
      <c r="AK81" s="21">
        <f t="shared" si="66"/>
        <v>153029.4</v>
      </c>
      <c r="AL81" s="21">
        <f t="shared" si="66"/>
        <v>148771.6</v>
      </c>
      <c r="AM81" s="21">
        <f t="shared" si="66"/>
        <v>143025.9</v>
      </c>
      <c r="AN81" s="21">
        <f t="shared" si="66"/>
        <v>163526.1</v>
      </c>
      <c r="AO81" s="21">
        <f t="shared" si="66"/>
        <v>171905.5</v>
      </c>
      <c r="AP81" s="21">
        <f t="shared" si="66"/>
        <v>163254</v>
      </c>
      <c r="AQ81" s="21">
        <f t="shared" si="66"/>
        <v>190037.3</v>
      </c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N1"/>
    <mergeCell ref="B2:M2"/>
    <mergeCell ref="Q2:AB2"/>
    <mergeCell ref="AF2:AQ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5.88"/>
    <col customWidth="1" min="2" max="2" width="9.88"/>
    <col customWidth="1" min="3" max="3" width="9.38"/>
    <col customWidth="1" min="4" max="5" width="9.88"/>
    <col customWidth="1" min="6" max="7" width="9.0"/>
    <col customWidth="1" min="8" max="8" width="9.38"/>
    <col customWidth="1" min="9" max="9" width="8.88"/>
    <col customWidth="1" min="10" max="10" width="10.25"/>
    <col customWidth="1" min="11" max="11" width="9.88"/>
    <col customWidth="1" min="12" max="12" width="10.13"/>
    <col customWidth="1" min="13" max="13" width="10.25"/>
    <col customWidth="1" min="15" max="15" width="3.5"/>
    <col customWidth="1" min="16" max="16" width="25.88"/>
    <col customWidth="1" min="30" max="30" width="3.13"/>
    <col customWidth="1" min="31" max="31" width="26.0"/>
  </cols>
  <sheetData>
    <row r="1" ht="41.25" customHeight="1">
      <c r="A1" s="1"/>
      <c r="B1" s="2" t="s">
        <v>47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75" customHeight="1">
      <c r="A2" s="6" t="s">
        <v>1</v>
      </c>
      <c r="B2" s="7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8"/>
      <c r="Q2" s="7" t="s">
        <v>3</v>
      </c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5"/>
      <c r="AE2" s="8"/>
      <c r="AF2" s="7" t="s">
        <v>4</v>
      </c>
      <c r="AG2" s="3"/>
      <c r="AH2" s="3"/>
      <c r="AI2" s="3"/>
      <c r="AJ2" s="3"/>
      <c r="AK2" s="3"/>
      <c r="AL2" s="3"/>
      <c r="AM2" s="3"/>
      <c r="AN2" s="3"/>
      <c r="AO2" s="3"/>
      <c r="AP2" s="3"/>
      <c r="AQ2" s="4"/>
      <c r="AR2" s="5"/>
    </row>
    <row r="3" ht="15.75" customHeight="1">
      <c r="A3" s="9" t="s">
        <v>5</v>
      </c>
      <c r="B3" s="10">
        <v>45292.0</v>
      </c>
      <c r="C3" s="10">
        <v>45323.0</v>
      </c>
      <c r="D3" s="10">
        <v>45352.0</v>
      </c>
      <c r="E3" s="10">
        <v>45383.0</v>
      </c>
      <c r="F3" s="11">
        <v>45413.0</v>
      </c>
      <c r="G3" s="10">
        <v>45444.0</v>
      </c>
      <c r="H3" s="10">
        <v>45474.0</v>
      </c>
      <c r="I3" s="10">
        <v>45505.0</v>
      </c>
      <c r="J3" s="10">
        <v>45536.0</v>
      </c>
      <c r="K3" s="10">
        <v>45566.0</v>
      </c>
      <c r="L3" s="10">
        <v>45597.0</v>
      </c>
      <c r="M3" s="10">
        <v>45627.0</v>
      </c>
      <c r="N3" s="12" t="s">
        <v>6</v>
      </c>
      <c r="P3" s="9" t="s">
        <v>5</v>
      </c>
      <c r="Q3" s="10">
        <v>45658.0</v>
      </c>
      <c r="R3" s="10">
        <v>45689.0</v>
      </c>
      <c r="S3" s="10">
        <v>45717.0</v>
      </c>
      <c r="T3" s="10">
        <v>45748.0</v>
      </c>
      <c r="U3" s="11">
        <v>45778.0</v>
      </c>
      <c r="V3" s="10">
        <v>45809.0</v>
      </c>
      <c r="W3" s="10">
        <v>45839.0</v>
      </c>
      <c r="X3" s="10">
        <v>45870.0</v>
      </c>
      <c r="Y3" s="10">
        <v>45901.0</v>
      </c>
      <c r="Z3" s="10">
        <v>45931.0</v>
      </c>
      <c r="AA3" s="10">
        <v>45962.0</v>
      </c>
      <c r="AB3" s="10">
        <v>45992.0</v>
      </c>
      <c r="AC3" s="12" t="s">
        <v>6</v>
      </c>
      <c r="AD3" s="13"/>
      <c r="AE3" s="9" t="s">
        <v>5</v>
      </c>
      <c r="AF3" s="10">
        <v>46023.0</v>
      </c>
      <c r="AG3" s="10">
        <v>46054.0</v>
      </c>
      <c r="AH3" s="10">
        <v>46082.0</v>
      </c>
      <c r="AI3" s="10">
        <v>46113.0</v>
      </c>
      <c r="AJ3" s="11">
        <v>46143.0</v>
      </c>
      <c r="AK3" s="10">
        <v>46174.0</v>
      </c>
      <c r="AL3" s="10">
        <v>46204.0</v>
      </c>
      <c r="AM3" s="10">
        <v>46235.0</v>
      </c>
      <c r="AN3" s="10">
        <v>46266.0</v>
      </c>
      <c r="AO3" s="10">
        <v>46296.0</v>
      </c>
      <c r="AP3" s="10">
        <v>46327.0</v>
      </c>
      <c r="AQ3" s="10">
        <v>46357.0</v>
      </c>
      <c r="AR3" s="12" t="s">
        <v>6</v>
      </c>
    </row>
    <row r="4" ht="15.75" customHeight="1">
      <c r="A4" s="14" t="s">
        <v>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>
        <f t="shared" ref="N4:N8" si="1">SUM(B4:M4)</f>
        <v>0</v>
      </c>
      <c r="P4" s="14" t="s">
        <v>7</v>
      </c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6">
        <f t="shared" ref="AC4:AC8" si="2">SUM(Q4:AB4)</f>
        <v>0</v>
      </c>
      <c r="AD4" s="17"/>
      <c r="AE4" s="14" t="s">
        <v>7</v>
      </c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6">
        <f t="shared" ref="AR4:AR8" si="3">SUM(AF4:AQ4)</f>
        <v>0</v>
      </c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>
        <f t="shared" si="1"/>
        <v>0</v>
      </c>
      <c r="P5" s="14" t="s">
        <v>8</v>
      </c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6">
        <f t="shared" si="2"/>
        <v>0</v>
      </c>
      <c r="AD5" s="17"/>
      <c r="AE5" s="14" t="s">
        <v>8</v>
      </c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6">
        <f t="shared" si="3"/>
        <v>0</v>
      </c>
    </row>
    <row r="6" ht="15.75" customHeight="1">
      <c r="A6" s="14" t="s">
        <v>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>
        <f t="shared" si="1"/>
        <v>0</v>
      </c>
      <c r="P6" s="14" t="s">
        <v>9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6">
        <f t="shared" si="2"/>
        <v>0</v>
      </c>
      <c r="AD6" s="17"/>
      <c r="AE6" s="14" t="s">
        <v>9</v>
      </c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6">
        <f t="shared" si="3"/>
        <v>0</v>
      </c>
    </row>
    <row r="7" ht="15.75" customHeight="1">
      <c r="A7" s="14" t="s">
        <v>10</v>
      </c>
      <c r="B7" s="15"/>
      <c r="C7" s="15"/>
      <c r="D7" s="15"/>
      <c r="E7" s="15"/>
      <c r="F7" s="15"/>
      <c r="G7" s="15"/>
      <c r="H7" s="15"/>
      <c r="I7" s="15"/>
      <c r="J7" s="18"/>
      <c r="K7" s="18"/>
      <c r="L7" s="15"/>
      <c r="M7" s="15"/>
      <c r="N7" s="16">
        <f t="shared" si="1"/>
        <v>0</v>
      </c>
      <c r="P7" s="14" t="s">
        <v>10</v>
      </c>
      <c r="Q7" s="15"/>
      <c r="R7" s="15"/>
      <c r="S7" s="15"/>
      <c r="T7" s="15"/>
      <c r="U7" s="15"/>
      <c r="V7" s="15"/>
      <c r="W7" s="15"/>
      <c r="X7" s="15"/>
      <c r="Y7" s="18"/>
      <c r="Z7" s="18"/>
      <c r="AA7" s="15"/>
      <c r="AB7" s="15"/>
      <c r="AC7" s="16">
        <f t="shared" si="2"/>
        <v>0</v>
      </c>
      <c r="AD7" s="17"/>
      <c r="AE7" s="14" t="s">
        <v>10</v>
      </c>
      <c r="AF7" s="15"/>
      <c r="AG7" s="15"/>
      <c r="AH7" s="15"/>
      <c r="AI7" s="15"/>
      <c r="AJ7" s="15"/>
      <c r="AK7" s="15"/>
      <c r="AL7" s="15"/>
      <c r="AM7" s="15"/>
      <c r="AN7" s="18"/>
      <c r="AO7" s="18"/>
      <c r="AP7" s="15"/>
      <c r="AQ7" s="15"/>
      <c r="AR7" s="16">
        <f t="shared" si="3"/>
        <v>0</v>
      </c>
    </row>
    <row r="8" ht="15.75" customHeight="1">
      <c r="A8" s="14" t="s">
        <v>11</v>
      </c>
      <c r="B8" s="15"/>
      <c r="C8" s="15"/>
      <c r="D8" s="15"/>
      <c r="E8" s="15"/>
      <c r="F8" s="15"/>
      <c r="G8" s="15"/>
      <c r="H8" s="18"/>
      <c r="I8" s="15"/>
      <c r="J8" s="15"/>
      <c r="K8" s="15"/>
      <c r="L8" s="15"/>
      <c r="M8" s="15"/>
      <c r="N8" s="16">
        <f t="shared" si="1"/>
        <v>0</v>
      </c>
      <c r="P8" s="14" t="s">
        <v>11</v>
      </c>
      <c r="Q8" s="15"/>
      <c r="R8" s="15"/>
      <c r="S8" s="15"/>
      <c r="T8" s="15"/>
      <c r="U8" s="15"/>
      <c r="V8" s="15"/>
      <c r="W8" s="18"/>
      <c r="X8" s="15"/>
      <c r="Y8" s="15"/>
      <c r="Z8" s="15"/>
      <c r="AA8" s="15"/>
      <c r="AB8" s="15"/>
      <c r="AC8" s="16">
        <f t="shared" si="2"/>
        <v>0</v>
      </c>
      <c r="AD8" s="17"/>
      <c r="AE8" s="14" t="s">
        <v>11</v>
      </c>
      <c r="AF8" s="15"/>
      <c r="AG8" s="15"/>
      <c r="AH8" s="15"/>
      <c r="AI8" s="15"/>
      <c r="AJ8" s="15"/>
      <c r="AK8" s="15"/>
      <c r="AL8" s="18"/>
      <c r="AM8" s="15"/>
      <c r="AN8" s="15"/>
      <c r="AO8" s="15"/>
      <c r="AP8" s="15"/>
      <c r="AQ8" s="15"/>
      <c r="AR8" s="16">
        <f t="shared" si="3"/>
        <v>0</v>
      </c>
    </row>
    <row r="9" ht="15.75" customHeight="1">
      <c r="A9" s="19" t="s">
        <v>12</v>
      </c>
      <c r="B9" s="20">
        <f t="shared" ref="B9:N9" si="4">SUM(B4:B8)</f>
        <v>0</v>
      </c>
      <c r="C9" s="20">
        <f t="shared" si="4"/>
        <v>0</v>
      </c>
      <c r="D9" s="20">
        <f t="shared" si="4"/>
        <v>0</v>
      </c>
      <c r="E9" s="20">
        <f t="shared" si="4"/>
        <v>0</v>
      </c>
      <c r="F9" s="20">
        <f t="shared" si="4"/>
        <v>0</v>
      </c>
      <c r="G9" s="20">
        <f t="shared" si="4"/>
        <v>0</v>
      </c>
      <c r="H9" s="20">
        <f t="shared" si="4"/>
        <v>0</v>
      </c>
      <c r="I9" s="20">
        <f t="shared" si="4"/>
        <v>0</v>
      </c>
      <c r="J9" s="20">
        <f t="shared" si="4"/>
        <v>0</v>
      </c>
      <c r="K9" s="20">
        <f t="shared" si="4"/>
        <v>0</v>
      </c>
      <c r="L9" s="20">
        <f t="shared" si="4"/>
        <v>0</v>
      </c>
      <c r="M9" s="20">
        <f t="shared" si="4"/>
        <v>0</v>
      </c>
      <c r="N9" s="16">
        <f t="shared" si="4"/>
        <v>0</v>
      </c>
      <c r="P9" s="19" t="s">
        <v>13</v>
      </c>
      <c r="Q9" s="20">
        <f t="shared" ref="Q9:AC9" si="5">SUM(Q4:Q8)</f>
        <v>0</v>
      </c>
      <c r="R9" s="20">
        <f t="shared" si="5"/>
        <v>0</v>
      </c>
      <c r="S9" s="20">
        <f t="shared" si="5"/>
        <v>0</v>
      </c>
      <c r="T9" s="20">
        <f t="shared" si="5"/>
        <v>0</v>
      </c>
      <c r="U9" s="20">
        <f t="shared" si="5"/>
        <v>0</v>
      </c>
      <c r="V9" s="20">
        <f t="shared" si="5"/>
        <v>0</v>
      </c>
      <c r="W9" s="20">
        <f t="shared" si="5"/>
        <v>0</v>
      </c>
      <c r="X9" s="20">
        <f t="shared" si="5"/>
        <v>0</v>
      </c>
      <c r="Y9" s="20">
        <f t="shared" si="5"/>
        <v>0</v>
      </c>
      <c r="Z9" s="20">
        <f t="shared" si="5"/>
        <v>0</v>
      </c>
      <c r="AA9" s="20">
        <f t="shared" si="5"/>
        <v>0</v>
      </c>
      <c r="AB9" s="20">
        <f t="shared" si="5"/>
        <v>0</v>
      </c>
      <c r="AC9" s="16">
        <f t="shared" si="5"/>
        <v>0</v>
      </c>
      <c r="AD9" s="17"/>
      <c r="AE9" s="19" t="s">
        <v>14</v>
      </c>
      <c r="AF9" s="20">
        <f t="shared" ref="AF9:AR9" si="6">SUM(AF4:AF8)</f>
        <v>0</v>
      </c>
      <c r="AG9" s="20">
        <f t="shared" si="6"/>
        <v>0</v>
      </c>
      <c r="AH9" s="20">
        <f t="shared" si="6"/>
        <v>0</v>
      </c>
      <c r="AI9" s="20">
        <f t="shared" si="6"/>
        <v>0</v>
      </c>
      <c r="AJ9" s="20">
        <f t="shared" si="6"/>
        <v>0</v>
      </c>
      <c r="AK9" s="20">
        <f t="shared" si="6"/>
        <v>0</v>
      </c>
      <c r="AL9" s="20">
        <f t="shared" si="6"/>
        <v>0</v>
      </c>
      <c r="AM9" s="20">
        <f t="shared" si="6"/>
        <v>0</v>
      </c>
      <c r="AN9" s="20">
        <f t="shared" si="6"/>
        <v>0</v>
      </c>
      <c r="AO9" s="20">
        <f t="shared" si="6"/>
        <v>0</v>
      </c>
      <c r="AP9" s="20">
        <f t="shared" si="6"/>
        <v>0</v>
      </c>
      <c r="AQ9" s="20">
        <f t="shared" si="6"/>
        <v>0</v>
      </c>
      <c r="AR9" s="16">
        <f t="shared" si="6"/>
        <v>0</v>
      </c>
    </row>
    <row r="10" ht="15.75" customHeight="1"/>
    <row r="11" ht="15.75" customHeight="1">
      <c r="A11" s="9" t="s">
        <v>15</v>
      </c>
      <c r="B11" s="10">
        <v>45292.0</v>
      </c>
      <c r="C11" s="10">
        <v>45323.0</v>
      </c>
      <c r="D11" s="10">
        <v>45352.0</v>
      </c>
      <c r="E11" s="10">
        <v>45383.0</v>
      </c>
      <c r="F11" s="11">
        <v>45413.0</v>
      </c>
      <c r="G11" s="10">
        <v>45444.0</v>
      </c>
      <c r="H11" s="30">
        <v>45108.0</v>
      </c>
      <c r="I11" s="10">
        <v>45505.0</v>
      </c>
      <c r="J11" s="10">
        <v>45536.0</v>
      </c>
      <c r="K11" s="10">
        <v>45566.0</v>
      </c>
      <c r="L11" s="10">
        <v>45597.0</v>
      </c>
      <c r="M11" s="10">
        <v>45627.0</v>
      </c>
      <c r="N11" s="12" t="s">
        <v>16</v>
      </c>
      <c r="P11" s="9" t="s">
        <v>15</v>
      </c>
      <c r="Q11" s="10">
        <v>45658.0</v>
      </c>
      <c r="R11" s="10">
        <v>45689.0</v>
      </c>
      <c r="S11" s="10">
        <v>45717.0</v>
      </c>
      <c r="T11" s="10">
        <v>45748.0</v>
      </c>
      <c r="U11" s="11">
        <v>45778.0</v>
      </c>
      <c r="V11" s="10">
        <v>45809.0</v>
      </c>
      <c r="W11" s="10">
        <v>45839.0</v>
      </c>
      <c r="X11" s="10">
        <v>45870.0</v>
      </c>
      <c r="Y11" s="10">
        <v>45901.0</v>
      </c>
      <c r="Z11" s="10">
        <v>45931.0</v>
      </c>
      <c r="AA11" s="10">
        <v>45962.0</v>
      </c>
      <c r="AB11" s="10">
        <v>45992.0</v>
      </c>
      <c r="AC11" s="12" t="s">
        <v>16</v>
      </c>
      <c r="AD11" s="13"/>
      <c r="AE11" s="9" t="s">
        <v>15</v>
      </c>
      <c r="AF11" s="10">
        <v>46023.0</v>
      </c>
      <c r="AG11" s="10">
        <v>46054.0</v>
      </c>
      <c r="AH11" s="10">
        <v>46082.0</v>
      </c>
      <c r="AI11" s="10">
        <v>46113.0</v>
      </c>
      <c r="AJ11" s="11">
        <v>46143.0</v>
      </c>
      <c r="AK11" s="10">
        <v>46174.0</v>
      </c>
      <c r="AL11" s="10">
        <v>46204.0</v>
      </c>
      <c r="AM11" s="10">
        <v>46235.0</v>
      </c>
      <c r="AN11" s="10">
        <v>46266.0</v>
      </c>
      <c r="AO11" s="10">
        <v>46296.0</v>
      </c>
      <c r="AP11" s="10">
        <v>46327.0</v>
      </c>
      <c r="AQ11" s="10">
        <v>46357.0</v>
      </c>
      <c r="AR11" s="12" t="s">
        <v>16</v>
      </c>
    </row>
    <row r="12" ht="15.75" customHeight="1">
      <c r="A12" s="14" t="s">
        <v>7</v>
      </c>
      <c r="B12" s="3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2" t="str">
        <f t="shared" ref="N12:N16" si="7">AVERAGE(B12:M12)</f>
        <v>#DIV/0!</v>
      </c>
      <c r="P12" s="14" t="s">
        <v>7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2" t="str">
        <f t="shared" ref="AC12:AC16" si="8">AVERAGE(Q12:AB12)</f>
        <v>#DIV/0!</v>
      </c>
      <c r="AD12" s="17"/>
      <c r="AE12" s="14" t="s">
        <v>7</v>
      </c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2" t="str">
        <f t="shared" ref="AR12:AR16" si="9">AVERAGE(AF12:AQ12)</f>
        <v>#DIV/0!</v>
      </c>
    </row>
    <row r="13" ht="15.75" customHeight="1">
      <c r="A13" s="14" t="s">
        <v>8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2" t="str">
        <f t="shared" si="7"/>
        <v>#DIV/0!</v>
      </c>
      <c r="P13" s="14" t="s">
        <v>8</v>
      </c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2" t="str">
        <f t="shared" si="8"/>
        <v>#DIV/0!</v>
      </c>
      <c r="AD13" s="17"/>
      <c r="AE13" s="14" t="s">
        <v>8</v>
      </c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2" t="str">
        <f t="shared" si="9"/>
        <v>#DIV/0!</v>
      </c>
    </row>
    <row r="14" ht="15.75" customHeight="1">
      <c r="A14" s="14" t="s">
        <v>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2" t="str">
        <f t="shared" si="7"/>
        <v>#DIV/0!</v>
      </c>
      <c r="P14" s="14" t="s">
        <v>9</v>
      </c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2" t="str">
        <f t="shared" si="8"/>
        <v>#DIV/0!</v>
      </c>
      <c r="AD14" s="17"/>
      <c r="AE14" s="14" t="s">
        <v>9</v>
      </c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2" t="str">
        <f t="shared" si="9"/>
        <v>#DIV/0!</v>
      </c>
    </row>
    <row r="15" ht="15.75" customHeight="1">
      <c r="A15" s="14" t="s">
        <v>10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2" t="str">
        <f t="shared" si="7"/>
        <v>#DIV/0!</v>
      </c>
      <c r="P15" s="14" t="s">
        <v>10</v>
      </c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2" t="str">
        <f t="shared" si="8"/>
        <v>#DIV/0!</v>
      </c>
      <c r="AD15" s="17"/>
      <c r="AE15" s="14" t="s">
        <v>10</v>
      </c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2" t="str">
        <f t="shared" si="9"/>
        <v>#DIV/0!</v>
      </c>
    </row>
    <row r="16" ht="15.75" customHeight="1">
      <c r="A16" s="14" t="s">
        <v>11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 t="str">
        <f t="shared" si="7"/>
        <v>#DIV/0!</v>
      </c>
      <c r="P16" s="14" t="s">
        <v>11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2" t="str">
        <f t="shared" si="8"/>
        <v>#DIV/0!</v>
      </c>
      <c r="AD16" s="17"/>
      <c r="AE16" s="14" t="s">
        <v>11</v>
      </c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2" t="str">
        <f t="shared" si="9"/>
        <v>#DIV/0!</v>
      </c>
    </row>
    <row r="17" ht="15.75" customHeight="1"/>
    <row r="18" ht="15.75" customHeight="1">
      <c r="A18" s="9" t="s">
        <v>17</v>
      </c>
      <c r="B18" s="10">
        <v>45292.0</v>
      </c>
      <c r="C18" s="10">
        <v>45323.0</v>
      </c>
      <c r="D18" s="10">
        <v>45352.0</v>
      </c>
      <c r="E18" s="10">
        <v>45383.0</v>
      </c>
      <c r="F18" s="11">
        <v>45413.0</v>
      </c>
      <c r="G18" s="10">
        <v>45444.0</v>
      </c>
      <c r="H18" s="10">
        <v>45474.0</v>
      </c>
      <c r="I18" s="10">
        <v>45505.0</v>
      </c>
      <c r="J18" s="10">
        <v>45536.0</v>
      </c>
      <c r="K18" s="10">
        <v>45566.0</v>
      </c>
      <c r="L18" s="10">
        <v>45597.0</v>
      </c>
      <c r="M18" s="10">
        <v>45627.0</v>
      </c>
      <c r="N18" s="12" t="s">
        <v>16</v>
      </c>
      <c r="P18" s="9" t="s">
        <v>17</v>
      </c>
      <c r="Q18" s="10">
        <v>45658.0</v>
      </c>
      <c r="R18" s="10">
        <v>45689.0</v>
      </c>
      <c r="S18" s="10">
        <v>45717.0</v>
      </c>
      <c r="T18" s="10">
        <v>45748.0</v>
      </c>
      <c r="U18" s="11">
        <v>45778.0</v>
      </c>
      <c r="V18" s="10">
        <v>45809.0</v>
      </c>
      <c r="W18" s="10">
        <v>45839.0</v>
      </c>
      <c r="X18" s="10">
        <v>45870.0</v>
      </c>
      <c r="Y18" s="10">
        <v>45901.0</v>
      </c>
      <c r="Z18" s="10">
        <v>45931.0</v>
      </c>
      <c r="AA18" s="10">
        <v>45962.0</v>
      </c>
      <c r="AB18" s="10">
        <v>45992.0</v>
      </c>
      <c r="AC18" s="12" t="s">
        <v>16</v>
      </c>
      <c r="AD18" s="13"/>
      <c r="AE18" s="9" t="s">
        <v>17</v>
      </c>
      <c r="AF18" s="10">
        <v>46023.0</v>
      </c>
      <c r="AG18" s="10">
        <v>46054.0</v>
      </c>
      <c r="AH18" s="10">
        <v>46082.0</v>
      </c>
      <c r="AI18" s="10">
        <v>46113.0</v>
      </c>
      <c r="AJ18" s="11">
        <v>46143.0</v>
      </c>
      <c r="AK18" s="10">
        <v>46174.0</v>
      </c>
      <c r="AL18" s="10">
        <v>46204.0</v>
      </c>
      <c r="AM18" s="10">
        <v>46235.0</v>
      </c>
      <c r="AN18" s="10">
        <v>46266.0</v>
      </c>
      <c r="AO18" s="10">
        <v>46296.0</v>
      </c>
      <c r="AP18" s="10">
        <v>46327.0</v>
      </c>
      <c r="AQ18" s="10">
        <v>46357.0</v>
      </c>
      <c r="AR18" s="12" t="s">
        <v>16</v>
      </c>
    </row>
    <row r="19" ht="15.75" customHeight="1">
      <c r="A19" s="14" t="s">
        <v>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 t="str">
        <f t="shared" ref="N19:N23" si="10">AVERAGE(B19:M19)</f>
        <v>#DIV/0!</v>
      </c>
      <c r="P19" s="14" t="s">
        <v>7</v>
      </c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2" t="str">
        <f t="shared" ref="AC19:AC23" si="11">AVERAGE(Q19:AB19)</f>
        <v>#DIV/0!</v>
      </c>
      <c r="AD19" s="17"/>
      <c r="AE19" s="14" t="s">
        <v>7</v>
      </c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2" t="str">
        <f t="shared" ref="AR19:AR23" si="12">AVERAGE(AF19:AQ19)</f>
        <v>#DIV/0!</v>
      </c>
    </row>
    <row r="20" ht="15.75" customHeight="1">
      <c r="A20" s="14" t="s">
        <v>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 t="str">
        <f t="shared" si="10"/>
        <v>#DIV/0!</v>
      </c>
      <c r="P20" s="14" t="s">
        <v>8</v>
      </c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2" t="str">
        <f t="shared" si="11"/>
        <v>#DIV/0!</v>
      </c>
      <c r="AD20" s="17"/>
      <c r="AE20" s="14" t="s">
        <v>8</v>
      </c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2" t="str">
        <f t="shared" si="12"/>
        <v>#DIV/0!</v>
      </c>
    </row>
    <row r="21" ht="15.75" customHeight="1">
      <c r="A21" s="14" t="s">
        <v>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 t="str">
        <f t="shared" si="10"/>
        <v>#DIV/0!</v>
      </c>
      <c r="P21" s="14" t="s">
        <v>9</v>
      </c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2" t="str">
        <f t="shared" si="11"/>
        <v>#DIV/0!</v>
      </c>
      <c r="AD21" s="17"/>
      <c r="AE21" s="14" t="s">
        <v>9</v>
      </c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2" t="str">
        <f t="shared" si="12"/>
        <v>#DIV/0!</v>
      </c>
    </row>
    <row r="22" ht="15.75" customHeight="1">
      <c r="A22" s="14" t="s">
        <v>10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 t="str">
        <f t="shared" si="10"/>
        <v>#DIV/0!</v>
      </c>
      <c r="P22" s="14" t="s">
        <v>10</v>
      </c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2" t="str">
        <f t="shared" si="11"/>
        <v>#DIV/0!</v>
      </c>
      <c r="AD22" s="17"/>
      <c r="AE22" s="14" t="s">
        <v>10</v>
      </c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2" t="str">
        <f t="shared" si="12"/>
        <v>#DIV/0!</v>
      </c>
    </row>
    <row r="23" ht="15.75" customHeight="1">
      <c r="A23" s="14" t="s">
        <v>11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 t="str">
        <f t="shared" si="10"/>
        <v>#DIV/0!</v>
      </c>
      <c r="P23" s="14" t="s">
        <v>11</v>
      </c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2" t="str">
        <f t="shared" si="11"/>
        <v>#DIV/0!</v>
      </c>
      <c r="AD23" s="17"/>
      <c r="AE23" s="14" t="s">
        <v>11</v>
      </c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2" t="str">
        <f t="shared" si="12"/>
        <v>#DIV/0!</v>
      </c>
    </row>
    <row r="24" ht="15.75" customHeight="1"/>
    <row r="25" ht="15.75" customHeight="1">
      <c r="A25" s="9" t="s">
        <v>18</v>
      </c>
      <c r="B25" s="10">
        <v>45292.0</v>
      </c>
      <c r="C25" s="10">
        <v>45323.0</v>
      </c>
      <c r="D25" s="10">
        <v>45352.0</v>
      </c>
      <c r="E25" s="10">
        <v>45383.0</v>
      </c>
      <c r="F25" s="11">
        <v>45413.0</v>
      </c>
      <c r="G25" s="10">
        <v>45444.0</v>
      </c>
      <c r="H25" s="10">
        <v>45474.0</v>
      </c>
      <c r="I25" s="10">
        <v>45505.0</v>
      </c>
      <c r="J25" s="10">
        <v>45536.0</v>
      </c>
      <c r="K25" s="10">
        <v>45566.0</v>
      </c>
      <c r="L25" s="10">
        <v>45597.0</v>
      </c>
      <c r="M25" s="10">
        <v>45627.0</v>
      </c>
      <c r="N25" s="12" t="s">
        <v>6</v>
      </c>
      <c r="P25" s="9" t="s">
        <v>18</v>
      </c>
      <c r="Q25" s="10">
        <v>45658.0</v>
      </c>
      <c r="R25" s="10">
        <v>45689.0</v>
      </c>
      <c r="S25" s="10">
        <v>45717.0</v>
      </c>
      <c r="T25" s="10">
        <v>45748.0</v>
      </c>
      <c r="U25" s="11">
        <v>45778.0</v>
      </c>
      <c r="V25" s="10">
        <v>45809.0</v>
      </c>
      <c r="W25" s="10">
        <v>45839.0</v>
      </c>
      <c r="X25" s="10">
        <v>45870.0</v>
      </c>
      <c r="Y25" s="10">
        <v>45901.0</v>
      </c>
      <c r="Z25" s="10">
        <v>45931.0</v>
      </c>
      <c r="AA25" s="10">
        <v>45962.0</v>
      </c>
      <c r="AB25" s="10">
        <v>45992.0</v>
      </c>
      <c r="AC25" s="12" t="s">
        <v>6</v>
      </c>
      <c r="AD25" s="13"/>
      <c r="AE25" s="9" t="s">
        <v>18</v>
      </c>
      <c r="AF25" s="10">
        <v>46023.0</v>
      </c>
      <c r="AG25" s="10">
        <v>46054.0</v>
      </c>
      <c r="AH25" s="10">
        <v>46082.0</v>
      </c>
      <c r="AI25" s="10">
        <v>46113.0</v>
      </c>
      <c r="AJ25" s="11">
        <v>46143.0</v>
      </c>
      <c r="AK25" s="10">
        <v>46174.0</v>
      </c>
      <c r="AL25" s="10">
        <v>46204.0</v>
      </c>
      <c r="AM25" s="10">
        <v>46235.0</v>
      </c>
      <c r="AN25" s="10">
        <v>46266.0</v>
      </c>
      <c r="AO25" s="10">
        <v>46296.0</v>
      </c>
      <c r="AP25" s="10">
        <v>46327.0</v>
      </c>
      <c r="AQ25" s="10">
        <v>46357.0</v>
      </c>
      <c r="AR25" s="12" t="s">
        <v>6</v>
      </c>
    </row>
    <row r="26" ht="15.75" customHeight="1">
      <c r="A26" s="14" t="s">
        <v>7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2">
        <f t="shared" ref="N26:N30" si="13">SUM(B26:M26)</f>
        <v>0</v>
      </c>
      <c r="P26" s="14" t="s">
        <v>7</v>
      </c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2">
        <f t="shared" ref="AC26:AC30" si="14">SUM(Q26:AB26)</f>
        <v>0</v>
      </c>
      <c r="AD26" s="17"/>
      <c r="AE26" s="14" t="s">
        <v>7</v>
      </c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2">
        <f t="shared" ref="AR26:AR30" si="15">SUM(AF26:AQ26)</f>
        <v>0</v>
      </c>
    </row>
    <row r="27" ht="15.75" customHeight="1">
      <c r="A27" s="14" t="s">
        <v>8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2">
        <f t="shared" si="13"/>
        <v>0</v>
      </c>
      <c r="P27" s="14" t="s">
        <v>8</v>
      </c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2">
        <f t="shared" si="14"/>
        <v>0</v>
      </c>
      <c r="AD27" s="17"/>
      <c r="AE27" s="14" t="s">
        <v>8</v>
      </c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2">
        <f t="shared" si="15"/>
        <v>0</v>
      </c>
    </row>
    <row r="28" ht="15.75" customHeight="1">
      <c r="A28" s="14" t="s">
        <v>9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2">
        <f t="shared" si="13"/>
        <v>0</v>
      </c>
      <c r="P28" s="14" t="s">
        <v>9</v>
      </c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>
        <f t="shared" si="14"/>
        <v>0</v>
      </c>
      <c r="AD28" s="17"/>
      <c r="AE28" s="14" t="s">
        <v>9</v>
      </c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2">
        <f t="shared" si="15"/>
        <v>0</v>
      </c>
    </row>
    <row r="29" ht="15.75" customHeight="1">
      <c r="A29" s="14" t="s">
        <v>10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2">
        <f t="shared" si="13"/>
        <v>0</v>
      </c>
      <c r="P29" s="14" t="s">
        <v>10</v>
      </c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2">
        <f t="shared" si="14"/>
        <v>0</v>
      </c>
      <c r="AD29" s="17"/>
      <c r="AE29" s="14" t="s">
        <v>10</v>
      </c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2">
        <f t="shared" si="15"/>
        <v>0</v>
      </c>
    </row>
    <row r="30" ht="15.75" customHeight="1">
      <c r="A30" s="14" t="s">
        <v>11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2">
        <f t="shared" si="13"/>
        <v>0</v>
      </c>
      <c r="P30" s="14" t="s">
        <v>11</v>
      </c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2">
        <f t="shared" si="14"/>
        <v>0</v>
      </c>
      <c r="AD30" s="17"/>
      <c r="AE30" s="14" t="s">
        <v>11</v>
      </c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2">
        <f t="shared" si="15"/>
        <v>0</v>
      </c>
    </row>
    <row r="31" ht="15.75" customHeight="1">
      <c r="A31" s="23" t="s">
        <v>19</v>
      </c>
      <c r="B31" s="24">
        <f t="shared" ref="B31:N31" si="16">SUM(B26:B30)</f>
        <v>0</v>
      </c>
      <c r="C31" s="24">
        <f t="shared" si="16"/>
        <v>0</v>
      </c>
      <c r="D31" s="24">
        <f t="shared" si="16"/>
        <v>0</v>
      </c>
      <c r="E31" s="24">
        <f t="shared" si="16"/>
        <v>0</v>
      </c>
      <c r="F31" s="24">
        <f t="shared" si="16"/>
        <v>0</v>
      </c>
      <c r="G31" s="24">
        <f t="shared" si="16"/>
        <v>0</v>
      </c>
      <c r="H31" s="24">
        <f t="shared" si="16"/>
        <v>0</v>
      </c>
      <c r="I31" s="24">
        <f t="shared" si="16"/>
        <v>0</v>
      </c>
      <c r="J31" s="24">
        <f t="shared" si="16"/>
        <v>0</v>
      </c>
      <c r="K31" s="24">
        <f t="shared" si="16"/>
        <v>0</v>
      </c>
      <c r="L31" s="24">
        <f t="shared" si="16"/>
        <v>0</v>
      </c>
      <c r="M31" s="24">
        <f t="shared" si="16"/>
        <v>0</v>
      </c>
      <c r="N31" s="24">
        <f t="shared" si="16"/>
        <v>0</v>
      </c>
      <c r="P31" s="23" t="s">
        <v>20</v>
      </c>
      <c r="Q31" s="24">
        <f t="shared" ref="Q31:AC31" si="17">SUM(Q26:Q30)</f>
        <v>0</v>
      </c>
      <c r="R31" s="24">
        <f t="shared" si="17"/>
        <v>0</v>
      </c>
      <c r="S31" s="24">
        <f t="shared" si="17"/>
        <v>0</v>
      </c>
      <c r="T31" s="24">
        <f t="shared" si="17"/>
        <v>0</v>
      </c>
      <c r="U31" s="24">
        <f t="shared" si="17"/>
        <v>0</v>
      </c>
      <c r="V31" s="24">
        <f t="shared" si="17"/>
        <v>0</v>
      </c>
      <c r="W31" s="24">
        <f t="shared" si="17"/>
        <v>0</v>
      </c>
      <c r="X31" s="24">
        <f t="shared" si="17"/>
        <v>0</v>
      </c>
      <c r="Y31" s="24">
        <f t="shared" si="17"/>
        <v>0</v>
      </c>
      <c r="Z31" s="24">
        <f t="shared" si="17"/>
        <v>0</v>
      </c>
      <c r="AA31" s="24">
        <f t="shared" si="17"/>
        <v>0</v>
      </c>
      <c r="AB31" s="24">
        <f t="shared" si="17"/>
        <v>0</v>
      </c>
      <c r="AC31" s="24">
        <f t="shared" si="17"/>
        <v>0</v>
      </c>
      <c r="AD31" s="25"/>
      <c r="AE31" s="23" t="s">
        <v>21</v>
      </c>
      <c r="AF31" s="24">
        <f t="shared" ref="AF31:AR31" si="18">SUM(AF26:AF30)</f>
        <v>0</v>
      </c>
      <c r="AG31" s="24">
        <f t="shared" si="18"/>
        <v>0</v>
      </c>
      <c r="AH31" s="24">
        <f t="shared" si="18"/>
        <v>0</v>
      </c>
      <c r="AI31" s="24">
        <f t="shared" si="18"/>
        <v>0</v>
      </c>
      <c r="AJ31" s="24">
        <f t="shared" si="18"/>
        <v>0</v>
      </c>
      <c r="AK31" s="24">
        <f t="shared" si="18"/>
        <v>0</v>
      </c>
      <c r="AL31" s="24">
        <f t="shared" si="18"/>
        <v>0</v>
      </c>
      <c r="AM31" s="24">
        <f t="shared" si="18"/>
        <v>0</v>
      </c>
      <c r="AN31" s="24">
        <f t="shared" si="18"/>
        <v>0</v>
      </c>
      <c r="AO31" s="24">
        <f t="shared" si="18"/>
        <v>0</v>
      </c>
      <c r="AP31" s="24">
        <f t="shared" si="18"/>
        <v>0</v>
      </c>
      <c r="AQ31" s="24">
        <f t="shared" si="18"/>
        <v>0</v>
      </c>
      <c r="AR31" s="24">
        <f t="shared" si="18"/>
        <v>0</v>
      </c>
    </row>
    <row r="32" ht="15.75" customHeight="1"/>
    <row r="33" ht="15.75" customHeight="1">
      <c r="A33" s="9" t="s">
        <v>22</v>
      </c>
      <c r="B33" s="10">
        <v>45292.0</v>
      </c>
      <c r="C33" s="10">
        <v>45323.0</v>
      </c>
      <c r="D33" s="10">
        <v>45352.0</v>
      </c>
      <c r="E33" s="10">
        <v>45383.0</v>
      </c>
      <c r="F33" s="11">
        <v>45413.0</v>
      </c>
      <c r="G33" s="10">
        <v>45444.0</v>
      </c>
      <c r="H33" s="10">
        <v>45474.0</v>
      </c>
      <c r="I33" s="10">
        <v>45505.0</v>
      </c>
      <c r="J33" s="10">
        <v>45536.0</v>
      </c>
      <c r="K33" s="10">
        <v>45566.0</v>
      </c>
      <c r="L33" s="10">
        <v>45597.0</v>
      </c>
      <c r="M33" s="10">
        <v>45627.0</v>
      </c>
      <c r="N33" s="12" t="s">
        <v>16</v>
      </c>
      <c r="P33" s="9" t="s">
        <v>22</v>
      </c>
      <c r="Q33" s="10">
        <v>45658.0</v>
      </c>
      <c r="R33" s="10">
        <v>45689.0</v>
      </c>
      <c r="S33" s="10">
        <v>45717.0</v>
      </c>
      <c r="T33" s="10">
        <v>45748.0</v>
      </c>
      <c r="U33" s="11">
        <v>45778.0</v>
      </c>
      <c r="V33" s="10">
        <v>45809.0</v>
      </c>
      <c r="W33" s="10">
        <v>45839.0</v>
      </c>
      <c r="X33" s="10">
        <v>45870.0</v>
      </c>
      <c r="Y33" s="10">
        <v>45901.0</v>
      </c>
      <c r="Z33" s="10">
        <v>45931.0</v>
      </c>
      <c r="AA33" s="10">
        <v>45962.0</v>
      </c>
      <c r="AB33" s="10">
        <v>45992.0</v>
      </c>
      <c r="AC33" s="12" t="s">
        <v>16</v>
      </c>
      <c r="AD33" s="13"/>
      <c r="AE33" s="9" t="s">
        <v>22</v>
      </c>
      <c r="AF33" s="10">
        <v>46023.0</v>
      </c>
      <c r="AG33" s="10">
        <v>46054.0</v>
      </c>
      <c r="AH33" s="10">
        <v>46082.0</v>
      </c>
      <c r="AI33" s="10">
        <v>46113.0</v>
      </c>
      <c r="AJ33" s="11">
        <v>46143.0</v>
      </c>
      <c r="AK33" s="10">
        <v>46174.0</v>
      </c>
      <c r="AL33" s="10">
        <v>46204.0</v>
      </c>
      <c r="AM33" s="10">
        <v>46235.0</v>
      </c>
      <c r="AN33" s="10">
        <v>46266.0</v>
      </c>
      <c r="AO33" s="10">
        <v>46296.0</v>
      </c>
      <c r="AP33" s="10">
        <v>46327.0</v>
      </c>
      <c r="AQ33" s="10">
        <v>46357.0</v>
      </c>
      <c r="AR33" s="12" t="s">
        <v>16</v>
      </c>
    </row>
    <row r="34" ht="15.75" customHeight="1">
      <c r="A34" s="14" t="s">
        <v>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2" t="str">
        <f t="shared" ref="N34:N38" si="19">AVERAGE(B34:M34)</f>
        <v>#DIV/0!</v>
      </c>
      <c r="P34" s="14" t="s">
        <v>7</v>
      </c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2" t="str">
        <f t="shared" ref="AC34:AC38" si="20">AVERAGE(Q34:AB34)</f>
        <v>#DIV/0!</v>
      </c>
      <c r="AD34" s="17"/>
      <c r="AE34" s="14" t="s">
        <v>7</v>
      </c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2" t="str">
        <f t="shared" ref="AR34:AR38" si="21">AVERAGE(AF34:AQ34)</f>
        <v>#DIV/0!</v>
      </c>
    </row>
    <row r="35" ht="15.75" customHeight="1">
      <c r="A35" s="14" t="s">
        <v>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2" t="str">
        <f t="shared" si="19"/>
        <v>#DIV/0!</v>
      </c>
      <c r="P35" s="14" t="s">
        <v>8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2" t="str">
        <f t="shared" si="20"/>
        <v>#DIV/0!</v>
      </c>
      <c r="AD35" s="17"/>
      <c r="AE35" s="14" t="s">
        <v>8</v>
      </c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2" t="str">
        <f t="shared" si="21"/>
        <v>#DIV/0!</v>
      </c>
    </row>
    <row r="36" ht="15.75" customHeight="1">
      <c r="A36" s="14" t="s">
        <v>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 t="str">
        <f t="shared" si="19"/>
        <v>#DIV/0!</v>
      </c>
      <c r="P36" s="14" t="s">
        <v>9</v>
      </c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2" t="str">
        <f t="shared" si="20"/>
        <v>#DIV/0!</v>
      </c>
      <c r="AD36" s="17"/>
      <c r="AE36" s="14" t="s">
        <v>9</v>
      </c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2" t="str">
        <f t="shared" si="21"/>
        <v>#DIV/0!</v>
      </c>
    </row>
    <row r="37" ht="15.75" customHeight="1">
      <c r="A37" s="14" t="s">
        <v>10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2" t="str">
        <f t="shared" si="19"/>
        <v>#DIV/0!</v>
      </c>
      <c r="P37" s="14" t="s">
        <v>10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2" t="str">
        <f t="shared" si="20"/>
        <v>#DIV/0!</v>
      </c>
      <c r="AD37" s="17"/>
      <c r="AE37" s="14" t="s">
        <v>10</v>
      </c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2" t="str">
        <f t="shared" si="21"/>
        <v>#DIV/0!</v>
      </c>
    </row>
    <row r="38" ht="15.75" customHeight="1">
      <c r="A38" s="14" t="s">
        <v>11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2" t="str">
        <f t="shared" si="19"/>
        <v>#DIV/0!</v>
      </c>
      <c r="P38" s="14" t="s">
        <v>11</v>
      </c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2" t="str">
        <f t="shared" si="20"/>
        <v>#DIV/0!</v>
      </c>
      <c r="AD38" s="17"/>
      <c r="AE38" s="14" t="s">
        <v>11</v>
      </c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2" t="str">
        <f t="shared" si="21"/>
        <v>#DIV/0!</v>
      </c>
    </row>
    <row r="39" ht="15.75" customHeight="1"/>
    <row r="40" ht="15.75" customHeight="1">
      <c r="A40" s="9" t="s">
        <v>23</v>
      </c>
      <c r="B40" s="10">
        <v>45292.0</v>
      </c>
      <c r="C40" s="10">
        <v>45323.0</v>
      </c>
      <c r="D40" s="10">
        <v>45352.0</v>
      </c>
      <c r="E40" s="10">
        <v>45383.0</v>
      </c>
      <c r="F40" s="11">
        <v>45413.0</v>
      </c>
      <c r="G40" s="10">
        <v>45444.0</v>
      </c>
      <c r="H40" s="10">
        <v>45474.0</v>
      </c>
      <c r="I40" s="10">
        <v>45505.0</v>
      </c>
      <c r="J40" s="10">
        <v>45536.0</v>
      </c>
      <c r="K40" s="10">
        <v>45566.0</v>
      </c>
      <c r="L40" s="10">
        <v>45597.0</v>
      </c>
      <c r="M40" s="10">
        <v>45627.0</v>
      </c>
      <c r="N40" s="12" t="s">
        <v>6</v>
      </c>
      <c r="P40" s="9" t="s">
        <v>23</v>
      </c>
      <c r="Q40" s="10">
        <v>45658.0</v>
      </c>
      <c r="R40" s="10">
        <v>45689.0</v>
      </c>
      <c r="S40" s="10">
        <v>45717.0</v>
      </c>
      <c r="T40" s="10">
        <v>45748.0</v>
      </c>
      <c r="U40" s="11">
        <v>45778.0</v>
      </c>
      <c r="V40" s="10">
        <v>45809.0</v>
      </c>
      <c r="W40" s="10">
        <v>45839.0</v>
      </c>
      <c r="X40" s="10">
        <v>45870.0</v>
      </c>
      <c r="Y40" s="10">
        <v>45901.0</v>
      </c>
      <c r="Z40" s="10">
        <v>45931.0</v>
      </c>
      <c r="AA40" s="10">
        <v>45962.0</v>
      </c>
      <c r="AB40" s="10">
        <v>45992.0</v>
      </c>
      <c r="AC40" s="12" t="s">
        <v>6</v>
      </c>
      <c r="AD40" s="13"/>
      <c r="AE40" s="9" t="s">
        <v>23</v>
      </c>
      <c r="AF40" s="10">
        <v>46023.0</v>
      </c>
      <c r="AG40" s="10">
        <v>46054.0</v>
      </c>
      <c r="AH40" s="10">
        <v>46082.0</v>
      </c>
      <c r="AI40" s="10">
        <v>46113.0</v>
      </c>
      <c r="AJ40" s="11">
        <v>46143.0</v>
      </c>
      <c r="AK40" s="10">
        <v>46174.0</v>
      </c>
      <c r="AL40" s="10">
        <v>46204.0</v>
      </c>
      <c r="AM40" s="10">
        <v>46235.0</v>
      </c>
      <c r="AN40" s="10">
        <v>46266.0</v>
      </c>
      <c r="AO40" s="10">
        <v>46296.0</v>
      </c>
      <c r="AP40" s="10">
        <v>46327.0</v>
      </c>
      <c r="AQ40" s="10">
        <v>46357.0</v>
      </c>
      <c r="AR40" s="12" t="s">
        <v>6</v>
      </c>
    </row>
    <row r="41" ht="15.75" customHeight="1">
      <c r="A41" s="14" t="s">
        <v>7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2">
        <f t="shared" ref="N41:N45" si="22">SUM(B41:M41)</f>
        <v>0</v>
      </c>
      <c r="P41" s="14" t="s">
        <v>7</v>
      </c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2">
        <f t="shared" ref="AC41:AC45" si="23">SUM(Q41:AB41)</f>
        <v>0</v>
      </c>
      <c r="AD41" s="17"/>
      <c r="AE41" s="14" t="s">
        <v>7</v>
      </c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2">
        <f t="shared" ref="AR41:AR45" si="24">SUM(AF41:AQ41)</f>
        <v>0</v>
      </c>
    </row>
    <row r="42" ht="15.75" customHeight="1">
      <c r="A42" s="14" t="s">
        <v>8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2">
        <f t="shared" si="22"/>
        <v>0</v>
      </c>
      <c r="P42" s="14" t="s">
        <v>8</v>
      </c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2">
        <f t="shared" si="23"/>
        <v>0</v>
      </c>
      <c r="AD42" s="17"/>
      <c r="AE42" s="14" t="s">
        <v>8</v>
      </c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2">
        <f t="shared" si="24"/>
        <v>0</v>
      </c>
    </row>
    <row r="43" ht="15.75" customHeight="1">
      <c r="A43" s="14" t="s">
        <v>9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2">
        <f t="shared" si="22"/>
        <v>0</v>
      </c>
      <c r="P43" s="14" t="s">
        <v>9</v>
      </c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2">
        <f t="shared" si="23"/>
        <v>0</v>
      </c>
      <c r="AD43" s="17"/>
      <c r="AE43" s="14" t="s">
        <v>9</v>
      </c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2">
        <f t="shared" si="24"/>
        <v>0</v>
      </c>
    </row>
    <row r="44" ht="15.75" customHeight="1">
      <c r="A44" s="14" t="s">
        <v>10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2">
        <f t="shared" si="22"/>
        <v>0</v>
      </c>
      <c r="P44" s="14" t="s">
        <v>10</v>
      </c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2">
        <f t="shared" si="23"/>
        <v>0</v>
      </c>
      <c r="AD44" s="17"/>
      <c r="AE44" s="14" t="s">
        <v>10</v>
      </c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2">
        <f t="shared" si="24"/>
        <v>0</v>
      </c>
    </row>
    <row r="45" ht="15.75" customHeight="1">
      <c r="A45" s="14" t="s">
        <v>11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2">
        <f t="shared" si="22"/>
        <v>0</v>
      </c>
      <c r="P45" s="14" t="s">
        <v>11</v>
      </c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2">
        <f t="shared" si="23"/>
        <v>0</v>
      </c>
      <c r="AD45" s="17"/>
      <c r="AE45" s="14" t="s">
        <v>11</v>
      </c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2">
        <f t="shared" si="24"/>
        <v>0</v>
      </c>
    </row>
    <row r="46" ht="15.75" customHeight="1">
      <c r="A46" s="23" t="s">
        <v>24</v>
      </c>
      <c r="B46" s="24">
        <f t="shared" ref="B46:N46" si="25">SUM(B41:B45)</f>
        <v>0</v>
      </c>
      <c r="C46" s="24">
        <f t="shared" si="25"/>
        <v>0</v>
      </c>
      <c r="D46" s="24">
        <f t="shared" si="25"/>
        <v>0</v>
      </c>
      <c r="E46" s="24">
        <f t="shared" si="25"/>
        <v>0</v>
      </c>
      <c r="F46" s="24">
        <f t="shared" si="25"/>
        <v>0</v>
      </c>
      <c r="G46" s="24">
        <f t="shared" si="25"/>
        <v>0</v>
      </c>
      <c r="H46" s="24">
        <f t="shared" si="25"/>
        <v>0</v>
      </c>
      <c r="I46" s="24">
        <f t="shared" si="25"/>
        <v>0</v>
      </c>
      <c r="J46" s="24">
        <f t="shared" si="25"/>
        <v>0</v>
      </c>
      <c r="K46" s="24">
        <f t="shared" si="25"/>
        <v>0</v>
      </c>
      <c r="L46" s="24">
        <f t="shared" si="25"/>
        <v>0</v>
      </c>
      <c r="M46" s="24">
        <f t="shared" si="25"/>
        <v>0</v>
      </c>
      <c r="N46" s="24">
        <f t="shared" si="25"/>
        <v>0</v>
      </c>
      <c r="P46" s="23" t="s">
        <v>25</v>
      </c>
      <c r="Q46" s="24">
        <f t="shared" ref="Q46:AC46" si="26">SUM(Q41:Q45)</f>
        <v>0</v>
      </c>
      <c r="R46" s="24">
        <f t="shared" si="26"/>
        <v>0</v>
      </c>
      <c r="S46" s="24">
        <f t="shared" si="26"/>
        <v>0</v>
      </c>
      <c r="T46" s="24">
        <f t="shared" si="26"/>
        <v>0</v>
      </c>
      <c r="U46" s="24">
        <f t="shared" si="26"/>
        <v>0</v>
      </c>
      <c r="V46" s="24">
        <f t="shared" si="26"/>
        <v>0</v>
      </c>
      <c r="W46" s="24">
        <f t="shared" si="26"/>
        <v>0</v>
      </c>
      <c r="X46" s="24">
        <f t="shared" si="26"/>
        <v>0</v>
      </c>
      <c r="Y46" s="24">
        <f t="shared" si="26"/>
        <v>0</v>
      </c>
      <c r="Z46" s="24">
        <f t="shared" si="26"/>
        <v>0</v>
      </c>
      <c r="AA46" s="24">
        <f t="shared" si="26"/>
        <v>0</v>
      </c>
      <c r="AB46" s="24">
        <f t="shared" si="26"/>
        <v>0</v>
      </c>
      <c r="AC46" s="24">
        <f t="shared" si="26"/>
        <v>0</v>
      </c>
      <c r="AD46" s="25"/>
      <c r="AE46" s="23" t="s">
        <v>26</v>
      </c>
      <c r="AF46" s="24">
        <f t="shared" ref="AF46:AR46" si="27">SUM(AF41:AF45)</f>
        <v>0</v>
      </c>
      <c r="AG46" s="24">
        <f t="shared" si="27"/>
        <v>0</v>
      </c>
      <c r="AH46" s="24">
        <f t="shared" si="27"/>
        <v>0</v>
      </c>
      <c r="AI46" s="24">
        <f t="shared" si="27"/>
        <v>0</v>
      </c>
      <c r="AJ46" s="24">
        <f t="shared" si="27"/>
        <v>0</v>
      </c>
      <c r="AK46" s="24">
        <f t="shared" si="27"/>
        <v>0</v>
      </c>
      <c r="AL46" s="24">
        <f t="shared" si="27"/>
        <v>0</v>
      </c>
      <c r="AM46" s="24">
        <f t="shared" si="27"/>
        <v>0</v>
      </c>
      <c r="AN46" s="24">
        <f t="shared" si="27"/>
        <v>0</v>
      </c>
      <c r="AO46" s="24">
        <f t="shared" si="27"/>
        <v>0</v>
      </c>
      <c r="AP46" s="24">
        <f t="shared" si="27"/>
        <v>0</v>
      </c>
      <c r="AQ46" s="24">
        <f t="shared" si="27"/>
        <v>0</v>
      </c>
      <c r="AR46" s="24">
        <f t="shared" si="27"/>
        <v>0</v>
      </c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>
      <c r="A84" s="9"/>
      <c r="B84" s="26" t="s">
        <v>27</v>
      </c>
      <c r="C84" s="26" t="s">
        <v>28</v>
      </c>
      <c r="D84" s="26" t="s">
        <v>29</v>
      </c>
      <c r="E84" s="26" t="s">
        <v>30</v>
      </c>
      <c r="F84" s="26" t="s">
        <v>31</v>
      </c>
      <c r="G84" s="26" t="s">
        <v>32</v>
      </c>
      <c r="H84" s="26" t="s">
        <v>33</v>
      </c>
      <c r="I84" s="26" t="s">
        <v>34</v>
      </c>
      <c r="J84" s="26" t="s">
        <v>35</v>
      </c>
      <c r="K84" s="26" t="s">
        <v>36</v>
      </c>
      <c r="L84" s="26" t="s">
        <v>37</v>
      </c>
      <c r="M84" s="26" t="s">
        <v>38</v>
      </c>
      <c r="P84" s="9"/>
      <c r="Q84" s="26" t="s">
        <v>27</v>
      </c>
      <c r="R84" s="26" t="s">
        <v>28</v>
      </c>
      <c r="S84" s="26" t="s">
        <v>29</v>
      </c>
      <c r="T84" s="26" t="s">
        <v>30</v>
      </c>
      <c r="U84" s="26" t="s">
        <v>31</v>
      </c>
      <c r="V84" s="26" t="s">
        <v>32</v>
      </c>
      <c r="W84" s="26" t="s">
        <v>33</v>
      </c>
      <c r="X84" s="26" t="s">
        <v>34</v>
      </c>
      <c r="Y84" s="26" t="s">
        <v>35</v>
      </c>
      <c r="Z84" s="26" t="s">
        <v>36</v>
      </c>
      <c r="AA84" s="26" t="s">
        <v>37</v>
      </c>
      <c r="AB84" s="26" t="s">
        <v>38</v>
      </c>
      <c r="AE84" s="9"/>
      <c r="AF84" s="26" t="s">
        <v>27</v>
      </c>
      <c r="AG84" s="26" t="s">
        <v>28</v>
      </c>
      <c r="AH84" s="26" t="s">
        <v>29</v>
      </c>
      <c r="AI84" s="26" t="s">
        <v>30</v>
      </c>
      <c r="AJ84" s="26" t="s">
        <v>31</v>
      </c>
      <c r="AK84" s="26" t="s">
        <v>32</v>
      </c>
      <c r="AL84" s="26" t="s">
        <v>33</v>
      </c>
      <c r="AM84" s="26" t="s">
        <v>34</v>
      </c>
      <c r="AN84" s="26" t="s">
        <v>35</v>
      </c>
      <c r="AO84" s="26" t="s">
        <v>36</v>
      </c>
      <c r="AP84" s="26" t="s">
        <v>37</v>
      </c>
      <c r="AQ84" s="26" t="s">
        <v>38</v>
      </c>
    </row>
    <row r="85" ht="15.75" customHeight="1">
      <c r="A85" s="27" t="s">
        <v>39</v>
      </c>
      <c r="B85" s="28">
        <f t="shared" ref="B85:M85" si="28">B9</f>
        <v>0</v>
      </c>
      <c r="C85" s="28">
        <f t="shared" si="28"/>
        <v>0</v>
      </c>
      <c r="D85" s="28">
        <f t="shared" si="28"/>
        <v>0</v>
      </c>
      <c r="E85" s="28">
        <f t="shared" si="28"/>
        <v>0</v>
      </c>
      <c r="F85" s="28">
        <f t="shared" si="28"/>
        <v>0</v>
      </c>
      <c r="G85" s="28">
        <f t="shared" si="28"/>
        <v>0</v>
      </c>
      <c r="H85" s="28">
        <f t="shared" si="28"/>
        <v>0</v>
      </c>
      <c r="I85" s="28">
        <f t="shared" si="28"/>
        <v>0</v>
      </c>
      <c r="J85" s="28">
        <f t="shared" si="28"/>
        <v>0</v>
      </c>
      <c r="K85" s="28">
        <f t="shared" si="28"/>
        <v>0</v>
      </c>
      <c r="L85" s="28">
        <f t="shared" si="28"/>
        <v>0</v>
      </c>
      <c r="M85" s="28">
        <f t="shared" si="28"/>
        <v>0</v>
      </c>
      <c r="P85" s="29" t="s">
        <v>40</v>
      </c>
      <c r="Q85" s="21">
        <f t="shared" ref="Q85:AB85" si="29">B31</f>
        <v>0</v>
      </c>
      <c r="R85" s="21">
        <f t="shared" si="29"/>
        <v>0</v>
      </c>
      <c r="S85" s="21">
        <f t="shared" si="29"/>
        <v>0</v>
      </c>
      <c r="T85" s="21">
        <f t="shared" si="29"/>
        <v>0</v>
      </c>
      <c r="U85" s="21">
        <f t="shared" si="29"/>
        <v>0</v>
      </c>
      <c r="V85" s="21">
        <f t="shared" si="29"/>
        <v>0</v>
      </c>
      <c r="W85" s="21">
        <f t="shared" si="29"/>
        <v>0</v>
      </c>
      <c r="X85" s="21">
        <f t="shared" si="29"/>
        <v>0</v>
      </c>
      <c r="Y85" s="21">
        <f t="shared" si="29"/>
        <v>0</v>
      </c>
      <c r="Z85" s="21">
        <f t="shared" si="29"/>
        <v>0</v>
      </c>
      <c r="AA85" s="21">
        <f t="shared" si="29"/>
        <v>0</v>
      </c>
      <c r="AB85" s="21">
        <f t="shared" si="29"/>
        <v>0</v>
      </c>
      <c r="AE85" s="29" t="s">
        <v>24</v>
      </c>
      <c r="AF85" s="21">
        <f t="shared" ref="AF85:AQ85" si="30">B46</f>
        <v>0</v>
      </c>
      <c r="AG85" s="21">
        <f t="shared" si="30"/>
        <v>0</v>
      </c>
      <c r="AH85" s="21">
        <f t="shared" si="30"/>
        <v>0</v>
      </c>
      <c r="AI85" s="21">
        <f t="shared" si="30"/>
        <v>0</v>
      </c>
      <c r="AJ85" s="21">
        <f t="shared" si="30"/>
        <v>0</v>
      </c>
      <c r="AK85" s="21">
        <f t="shared" si="30"/>
        <v>0</v>
      </c>
      <c r="AL85" s="21">
        <f t="shared" si="30"/>
        <v>0</v>
      </c>
      <c r="AM85" s="21">
        <f t="shared" si="30"/>
        <v>0</v>
      </c>
      <c r="AN85" s="21">
        <f t="shared" si="30"/>
        <v>0</v>
      </c>
      <c r="AO85" s="21">
        <f t="shared" si="30"/>
        <v>0</v>
      </c>
      <c r="AP85" s="21">
        <f t="shared" si="30"/>
        <v>0</v>
      </c>
      <c r="AQ85" s="21">
        <f t="shared" si="30"/>
        <v>0</v>
      </c>
    </row>
    <row r="86" ht="15.75" customHeight="1">
      <c r="A86" s="27" t="s">
        <v>41</v>
      </c>
      <c r="B86" s="28">
        <f t="shared" ref="B86:M86" si="31">Q9</f>
        <v>0</v>
      </c>
      <c r="C86" s="28">
        <f t="shared" si="31"/>
        <v>0</v>
      </c>
      <c r="D86" s="28">
        <f t="shared" si="31"/>
        <v>0</v>
      </c>
      <c r="E86" s="28">
        <f t="shared" si="31"/>
        <v>0</v>
      </c>
      <c r="F86" s="28">
        <f t="shared" si="31"/>
        <v>0</v>
      </c>
      <c r="G86" s="28">
        <f t="shared" si="31"/>
        <v>0</v>
      </c>
      <c r="H86" s="28">
        <f t="shared" si="31"/>
        <v>0</v>
      </c>
      <c r="I86" s="28">
        <f t="shared" si="31"/>
        <v>0</v>
      </c>
      <c r="J86" s="28">
        <f t="shared" si="31"/>
        <v>0</v>
      </c>
      <c r="K86" s="28">
        <f t="shared" si="31"/>
        <v>0</v>
      </c>
      <c r="L86" s="28">
        <f t="shared" si="31"/>
        <v>0</v>
      </c>
      <c r="M86" s="28">
        <f t="shared" si="31"/>
        <v>0</v>
      </c>
      <c r="P86" s="29" t="s">
        <v>42</v>
      </c>
      <c r="Q86" s="21">
        <f t="shared" ref="Q86:AB86" si="32">Q31</f>
        <v>0</v>
      </c>
      <c r="R86" s="21">
        <f t="shared" si="32"/>
        <v>0</v>
      </c>
      <c r="S86" s="21">
        <f t="shared" si="32"/>
        <v>0</v>
      </c>
      <c r="T86" s="21">
        <f t="shared" si="32"/>
        <v>0</v>
      </c>
      <c r="U86" s="21">
        <f t="shared" si="32"/>
        <v>0</v>
      </c>
      <c r="V86" s="21">
        <f t="shared" si="32"/>
        <v>0</v>
      </c>
      <c r="W86" s="21">
        <f t="shared" si="32"/>
        <v>0</v>
      </c>
      <c r="X86" s="21">
        <f t="shared" si="32"/>
        <v>0</v>
      </c>
      <c r="Y86" s="21">
        <f t="shared" si="32"/>
        <v>0</v>
      </c>
      <c r="Z86" s="21">
        <f t="shared" si="32"/>
        <v>0</v>
      </c>
      <c r="AA86" s="21">
        <f t="shared" si="32"/>
        <v>0</v>
      </c>
      <c r="AB86" s="21">
        <f t="shared" si="32"/>
        <v>0</v>
      </c>
      <c r="AE86" s="29" t="s">
        <v>43</v>
      </c>
      <c r="AF86" s="21">
        <f t="shared" ref="AF86:AQ86" si="33">Q46</f>
        <v>0</v>
      </c>
      <c r="AG86" s="21">
        <f t="shared" si="33"/>
        <v>0</v>
      </c>
      <c r="AH86" s="21">
        <f t="shared" si="33"/>
        <v>0</v>
      </c>
      <c r="AI86" s="21">
        <f t="shared" si="33"/>
        <v>0</v>
      </c>
      <c r="AJ86" s="21">
        <f t="shared" si="33"/>
        <v>0</v>
      </c>
      <c r="AK86" s="21">
        <f t="shared" si="33"/>
        <v>0</v>
      </c>
      <c r="AL86" s="21">
        <f t="shared" si="33"/>
        <v>0</v>
      </c>
      <c r="AM86" s="21">
        <f t="shared" si="33"/>
        <v>0</v>
      </c>
      <c r="AN86" s="21">
        <f t="shared" si="33"/>
        <v>0</v>
      </c>
      <c r="AO86" s="21">
        <f t="shared" si="33"/>
        <v>0</v>
      </c>
      <c r="AP86" s="21">
        <f t="shared" si="33"/>
        <v>0</v>
      </c>
      <c r="AQ86" s="21">
        <f t="shared" si="33"/>
        <v>0</v>
      </c>
    </row>
    <row r="87" ht="15.75" customHeight="1">
      <c r="A87" s="27" t="s">
        <v>44</v>
      </c>
      <c r="B87" s="28">
        <f t="shared" ref="B87:M87" si="34">AF9</f>
        <v>0</v>
      </c>
      <c r="C87" s="28">
        <f t="shared" si="34"/>
        <v>0</v>
      </c>
      <c r="D87" s="28">
        <f t="shared" si="34"/>
        <v>0</v>
      </c>
      <c r="E87" s="28">
        <f t="shared" si="34"/>
        <v>0</v>
      </c>
      <c r="F87" s="28">
        <f t="shared" si="34"/>
        <v>0</v>
      </c>
      <c r="G87" s="28">
        <f t="shared" si="34"/>
        <v>0</v>
      </c>
      <c r="H87" s="28">
        <f t="shared" si="34"/>
        <v>0</v>
      </c>
      <c r="I87" s="28">
        <f t="shared" si="34"/>
        <v>0</v>
      </c>
      <c r="J87" s="28">
        <f t="shared" si="34"/>
        <v>0</v>
      </c>
      <c r="K87" s="28">
        <f t="shared" si="34"/>
        <v>0</v>
      </c>
      <c r="L87" s="28">
        <f t="shared" si="34"/>
        <v>0</v>
      </c>
      <c r="M87" s="28">
        <f t="shared" si="34"/>
        <v>0</v>
      </c>
      <c r="P87" s="29" t="s">
        <v>45</v>
      </c>
      <c r="Q87" s="21">
        <f t="shared" ref="Q87:AB87" si="35">AF31</f>
        <v>0</v>
      </c>
      <c r="R87" s="21">
        <f t="shared" si="35"/>
        <v>0</v>
      </c>
      <c r="S87" s="21">
        <f t="shared" si="35"/>
        <v>0</v>
      </c>
      <c r="T87" s="21">
        <f t="shared" si="35"/>
        <v>0</v>
      </c>
      <c r="U87" s="21">
        <f t="shared" si="35"/>
        <v>0</v>
      </c>
      <c r="V87" s="21">
        <f t="shared" si="35"/>
        <v>0</v>
      </c>
      <c r="W87" s="21">
        <f t="shared" si="35"/>
        <v>0</v>
      </c>
      <c r="X87" s="21">
        <f t="shared" si="35"/>
        <v>0</v>
      </c>
      <c r="Y87" s="21">
        <f t="shared" si="35"/>
        <v>0</v>
      </c>
      <c r="Z87" s="21">
        <f t="shared" si="35"/>
        <v>0</v>
      </c>
      <c r="AA87" s="21">
        <f t="shared" si="35"/>
        <v>0</v>
      </c>
      <c r="AB87" s="21">
        <f t="shared" si="35"/>
        <v>0</v>
      </c>
      <c r="AE87" s="29" t="s">
        <v>46</v>
      </c>
      <c r="AF87" s="21">
        <f t="shared" ref="AF87:AQ87" si="36">AF46</f>
        <v>0</v>
      </c>
      <c r="AG87" s="21">
        <f t="shared" si="36"/>
        <v>0</v>
      </c>
      <c r="AH87" s="21">
        <f t="shared" si="36"/>
        <v>0</v>
      </c>
      <c r="AI87" s="21">
        <f t="shared" si="36"/>
        <v>0</v>
      </c>
      <c r="AJ87" s="21">
        <f t="shared" si="36"/>
        <v>0</v>
      </c>
      <c r="AK87" s="21">
        <f t="shared" si="36"/>
        <v>0</v>
      </c>
      <c r="AL87" s="21">
        <f t="shared" si="36"/>
        <v>0</v>
      </c>
      <c r="AM87" s="21">
        <f t="shared" si="36"/>
        <v>0</v>
      </c>
      <c r="AN87" s="21">
        <f t="shared" si="36"/>
        <v>0</v>
      </c>
      <c r="AO87" s="21">
        <f t="shared" si="36"/>
        <v>0</v>
      </c>
      <c r="AP87" s="21">
        <f t="shared" si="36"/>
        <v>0</v>
      </c>
      <c r="AQ87" s="21">
        <f t="shared" si="36"/>
        <v>0</v>
      </c>
    </row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M1"/>
    <mergeCell ref="B2:M2"/>
    <mergeCell ref="Q2:AB2"/>
    <mergeCell ref="AF2:AQ2"/>
  </mergeCells>
  <drawing r:id="rId1"/>
</worksheet>
</file>