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uary 2026" sheetId="1" r:id="rId4"/>
    <sheet state="visible" name="February 2026" sheetId="2" r:id="rId5"/>
    <sheet state="visible" name="March 2026" sheetId="3" r:id="rId6"/>
    <sheet state="visible" name="April 2026" sheetId="4" r:id="rId7"/>
    <sheet state="visible" name="May 2026" sheetId="5" r:id="rId8"/>
    <sheet state="visible" name="June 2026" sheetId="6" r:id="rId9"/>
    <sheet state="visible" name="July 2026" sheetId="7" r:id="rId10"/>
    <sheet state="visible" name="August 2026" sheetId="8" r:id="rId11"/>
    <sheet state="visible" name="September 2026" sheetId="9" r:id="rId12"/>
    <sheet state="visible" name="October 2026" sheetId="10" r:id="rId13"/>
    <sheet state="visible" name="November 2026" sheetId="11" r:id="rId14"/>
    <sheet state="visible" name="December 2026" sheetId="12" r:id="rId15"/>
  </sheets>
  <definedNames>
    <definedName name="start_day">'January 2026'!$AD$24</definedName>
  </definedNames>
  <calcPr/>
</workbook>
</file>

<file path=xl/sharedStrings.xml><?xml version="1.0" encoding="utf-8"?>
<sst xmlns="http://schemas.openxmlformats.org/spreadsheetml/2006/main" count="77" uniqueCount="58">
  <si>
    <t>Pay Period 1</t>
  </si>
  <si>
    <r>
      <rPr>
        <rFont val="Calibri"/>
        <b/>
        <color rgb="FF2E75B5"/>
        <sz val="12.0"/>
      </rPr>
      <t>Step 1:</t>
    </r>
    <r>
      <rPr>
        <rFont val="Calibri"/>
        <b/>
        <color rgb="FF595959"/>
        <sz val="12.0"/>
      </rPr>
      <t xml:space="preserve"> Enter the Year and Start Month</t>
    </r>
  </si>
  <si>
    <t>Pay Period 2</t>
  </si>
  <si>
    <t>Year</t>
  </si>
  <si>
    <t>Start Month</t>
  </si>
  <si>
    <r>
      <rPr>
        <rFont val="Calibri"/>
        <b/>
        <color rgb="FF2E75B5"/>
        <sz val="12.0"/>
      </rPr>
      <t>Step 2:</t>
    </r>
    <r>
      <rPr>
        <rFont val="Calibri"/>
        <b/>
        <color rgb="FF595959"/>
        <sz val="12.0"/>
      </rPr>
      <t xml:space="preserve"> Choose the Start Day</t>
    </r>
  </si>
  <si>
    <t>Pay Period 3</t>
  </si>
  <si>
    <t>Start Day of Week</t>
  </si>
  <si>
    <t>Pay Period 4</t>
  </si>
  <si>
    <t>Pay Period 5</t>
  </si>
  <si>
    <t>Notes</t>
  </si>
  <si>
    <t>Pay Period 6</t>
  </si>
  <si>
    <t>Pay Period 7</t>
  </si>
  <si>
    <t>Pay Period 8</t>
  </si>
  <si>
    <t>Pay Period 9</t>
  </si>
  <si>
    <t>Pay Period 10</t>
  </si>
  <si>
    <t>Pay Period 11</t>
  </si>
  <si>
    <t>Pay Period 12</t>
  </si>
  <si>
    <t>Pay Period 13</t>
  </si>
  <si>
    <t>Pay Period 14</t>
  </si>
  <si>
    <t>Pay Period 15</t>
  </si>
  <si>
    <t>Pay Period 16</t>
  </si>
  <si>
    <t>Pay Period 17</t>
  </si>
  <si>
    <t>Pay Period 18</t>
  </si>
  <si>
    <t>Pay Period 19</t>
  </si>
  <si>
    <t>Pay Period 20</t>
  </si>
  <si>
    <t>Pay Period 21</t>
  </si>
  <si>
    <t>Pay Period 22</t>
  </si>
  <si>
    <t>Pay Period 23</t>
  </si>
  <si>
    <t>Pay Period 24</t>
  </si>
  <si>
    <t>Pay Period 25</t>
  </si>
  <si>
    <t>Pay Period 26</t>
  </si>
  <si>
    <t>Pay Period 27</t>
  </si>
  <si>
    <t>Pay Period 28</t>
  </si>
  <si>
    <t>Pay Period 29</t>
  </si>
  <si>
    <t>Pay Period 30</t>
  </si>
  <si>
    <t>Pay Period 31</t>
  </si>
  <si>
    <t>Pay Period 32</t>
  </si>
  <si>
    <t>Pay Period 33</t>
  </si>
  <si>
    <t>Pay Period 34</t>
  </si>
  <si>
    <t>Pay Period 35</t>
  </si>
  <si>
    <t>Pay Period 36</t>
  </si>
  <si>
    <t>Pay Period 37</t>
  </si>
  <si>
    <t>Pay Period 38</t>
  </si>
  <si>
    <t>Pay Period 39</t>
  </si>
  <si>
    <t>Pay Period 40</t>
  </si>
  <si>
    <t>Pay Period 41</t>
  </si>
  <si>
    <t>Pay Period 42</t>
  </si>
  <si>
    <t>Pay Period 43</t>
  </si>
  <si>
    <t>Pay Period 44</t>
  </si>
  <si>
    <t>Pay Period 45</t>
  </si>
  <si>
    <t>Pay Period 46</t>
  </si>
  <si>
    <t>Pay Period 47</t>
  </si>
  <si>
    <t>Pay Period 48</t>
  </si>
  <si>
    <t>Pay Period 49</t>
  </si>
  <si>
    <t>Pay Period 50</t>
  </si>
  <si>
    <t>Pay Period 51</t>
  </si>
  <si>
    <t>Pay Period 52</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</si>
</sst>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mm\ yyyy"/>
    <numFmt numFmtId="165" formatCode="mmmm\ \'yy"/>
    <numFmt numFmtId="166" formatCode="d"/>
    <numFmt numFmtId="167" formatCode="dddd"/>
  </numFmts>
  <fonts count="29">
    <font>
      <sz val="10.0"/>
      <color rgb="FF000000"/>
      <name val="Calibri"/>
      <scheme val="minor"/>
    </font>
    <font>
      <b/>
      <sz val="48.0"/>
      <color rgb="FF2E75B5"/>
      <name val="Calibri"/>
    </font>
    <font>
      <b/>
      <sz val="11.0"/>
      <color rgb="FF1E4E79"/>
      <name val="Calibri"/>
    </font>
    <font/>
    <font>
      <sz val="8.0"/>
      <color theme="1"/>
      <name val="Arial"/>
    </font>
    <font>
      <b/>
      <sz val="9.0"/>
      <color theme="4"/>
      <name val="Calibri"/>
      <scheme val="minor"/>
    </font>
    <font>
      <sz val="9.0"/>
      <color theme="1"/>
      <name val="Calibri"/>
      <scheme val="minor"/>
    </font>
    <font>
      <sz val="7.0"/>
      <color theme="1"/>
      <name val="Arial"/>
    </font>
    <font>
      <sz val="10.0"/>
      <color theme="1"/>
      <name val="Arial"/>
    </font>
    <font>
      <b/>
      <sz val="9.0"/>
      <color rgb="FF2E75B5"/>
      <name val="Calibri"/>
    </font>
    <font>
      <sz val="9.0"/>
      <color theme="1"/>
      <name val="Arial"/>
    </font>
    <font>
      <sz val="9.0"/>
      <color rgb="FF273359"/>
      <name val="Century Gothic"/>
    </font>
    <font>
      <b/>
      <sz val="7.0"/>
      <color theme="1"/>
      <name val="Arial"/>
    </font>
    <font>
      <b/>
      <sz val="16.0"/>
      <color theme="0"/>
      <name val="Calibri"/>
    </font>
    <font>
      <b/>
      <sz val="12.0"/>
      <color rgb="FF7F7F7F"/>
      <name val="Calibri"/>
      <scheme val="minor"/>
    </font>
    <font>
      <b/>
      <sz val="14.0"/>
      <color theme="1"/>
      <name val="Calibri"/>
      <scheme val="minor"/>
    </font>
    <font>
      <sz val="8.0"/>
      <color rgb="FF2E75B5"/>
      <name val="Calibri"/>
      <scheme val="minor"/>
    </font>
    <font>
      <u/>
      <sz val="11.0"/>
      <color rgb="FF7F7F7F"/>
      <name val="Calibri"/>
      <scheme val="minor"/>
    </font>
    <font>
      <sz val="8.0"/>
      <color theme="1"/>
      <name val="Calibri"/>
      <scheme val="minor"/>
    </font>
    <font>
      <b/>
      <sz val="10.0"/>
      <color theme="1"/>
      <name val="Arial"/>
    </font>
    <font>
      <b/>
      <sz val="12.0"/>
      <color rgb="FF2E75B5"/>
      <name val="Calibri"/>
      <scheme val="minor"/>
    </font>
    <font>
      <sz val="10.0"/>
      <color theme="1"/>
      <name val="Calibri"/>
      <scheme val="minor"/>
    </font>
    <font>
      <b/>
      <sz val="10.0"/>
      <color theme="0"/>
      <name val="Calibri"/>
      <scheme val="minor"/>
    </font>
    <font>
      <b/>
      <sz val="10.0"/>
      <color theme="1"/>
      <name val="Calibri"/>
      <scheme val="minor"/>
    </font>
    <font>
      <sz val="10.0"/>
      <color rgb="FF3F3F3F"/>
      <name val="Calibri"/>
      <scheme val="minor"/>
    </font>
    <font>
      <sz val="11.0"/>
      <color rgb="FF595959"/>
      <name val="Calibri"/>
      <scheme val="minor"/>
    </font>
    <font>
      <sz val="10.0"/>
      <color rgb="FF7F7F7F"/>
      <name val="Calibri"/>
      <scheme val="minor"/>
    </font>
    <font>
      <sz val="8.0"/>
      <color rgb="FF7F7F7F"/>
      <name val="Calibri"/>
      <scheme val="minor"/>
    </font>
    <font>
      <sz val="10.0"/>
      <color rgb="FFA5A5A5"/>
      <name val="Arial"/>
    </font>
  </fonts>
  <fills count="7">
    <fill>
      <patternFill patternType="none"/>
    </fill>
    <fill>
      <patternFill patternType="lightGray"/>
    </fill>
    <fill>
      <patternFill patternType="solid">
        <fgColor rgb="FFBDD6EE"/>
        <bgColor rgb="FFBDD6EE"/>
      </patternFill>
    </fill>
    <fill>
      <patternFill patternType="solid">
        <fgColor rgb="FF2E75B5"/>
        <bgColor rgb="FF2E75B5"/>
      </patternFill>
    </fill>
    <fill>
      <patternFill patternType="solid">
        <fgColor rgb="FFFFFF00"/>
        <bgColor rgb="FFFFFF00"/>
      </patternFill>
    </fill>
    <fill>
      <patternFill patternType="solid">
        <fgColor rgb="FFFFC000"/>
        <bgColor rgb="FFFFC000"/>
      </patternFill>
    </fill>
    <fill>
      <patternFill patternType="solid">
        <fgColor theme="0"/>
        <bgColor theme="0"/>
      </patternFill>
    </fill>
  </fills>
  <borders count="34">
    <border/>
    <border>
      <left/>
      <top/>
      <bottom/>
    </border>
    <border>
      <top/>
      <bottom/>
    </border>
    <border>
      <right/>
      <top/>
      <bottom/>
    </border>
    <border>
      <left style="thin">
        <color rgb="FF2E75B5"/>
      </left>
      <top style="thin">
        <color rgb="FF2E75B5"/>
      </top>
      <bottom style="thin">
        <color rgb="FF7F7F7F"/>
      </bottom>
    </border>
    <border>
      <right/>
      <top style="thin">
        <color rgb="FF2E75B5"/>
      </top>
      <bottom style="thin">
        <color rgb="FF7F7F7F"/>
      </bottom>
    </border>
    <border>
      <left/>
      <top style="thin">
        <color rgb="FF2E75B5"/>
      </top>
      <bottom style="thin">
        <color rgb="FF7F7F7F"/>
      </bottom>
    </border>
    <border>
      <top style="thin">
        <color rgb="FF2E75B5"/>
      </top>
      <bottom style="thin">
        <color rgb="FF7F7F7F"/>
      </bottom>
    </border>
    <border>
      <right style="thin">
        <color rgb="FF2E75B5"/>
      </right>
      <top style="thin">
        <color rgb="FF2E75B5"/>
      </top>
      <bottom style="thin">
        <color rgb="FF7F7F7F"/>
      </bottom>
    </border>
    <border>
      <left style="thin">
        <color rgb="FF7F7F7F"/>
      </left>
      <right/>
      <top style="thin">
        <color rgb="FF7F7F7F"/>
      </top>
      <bottom/>
    </border>
    <border>
      <left/>
      <right/>
      <top style="thin">
        <color rgb="FF7F7F7F"/>
      </top>
      <bottom/>
    </border>
    <border>
      <left/>
      <right style="thin">
        <color rgb="FF7F7F7F"/>
      </right>
      <top style="thin">
        <color rgb="FF7F7F7F"/>
      </top>
      <bottom/>
    </border>
    <border>
      <left style="thin">
        <color rgb="FF7F7F7F"/>
      </left>
      <top style="thin">
        <color rgb="FF7F7F7F"/>
      </top>
      <bottom/>
    </border>
    <border>
      <right/>
      <top style="thin">
        <color rgb="FF7F7F7F"/>
      </top>
      <bottom/>
    </border>
    <border>
      <left/>
      <top style="thin">
        <color rgb="FF7F7F7F"/>
      </top>
      <bottom/>
    </border>
    <border>
      <top style="thin">
        <color rgb="FF7F7F7F"/>
      </top>
      <bottom/>
    </border>
    <border>
      <right style="thin">
        <color rgb="FF7F7F7F"/>
      </right>
      <top style="thin">
        <color rgb="FF7F7F7F"/>
      </top>
      <bottom/>
    </border>
    <border>
      <left style="thin">
        <color rgb="FF7F7F7F"/>
      </left>
      <top/>
      <bottom/>
    </border>
    <border>
      <right style="thin">
        <color rgb="FF7F7F7F"/>
      </right>
      <top/>
      <bottom/>
    </border>
    <border>
      <left style="thin">
        <color rgb="FF7F7F7F"/>
      </left>
      <top/>
      <bottom style="thin">
        <color rgb="FF7F7F7F"/>
      </bottom>
    </border>
    <border>
      <right/>
      <top/>
      <bottom style="thin">
        <color rgb="FF7F7F7F"/>
      </bottom>
    </border>
    <border>
      <right style="thin">
        <color rgb="FF7F7F7F"/>
      </right>
      <top/>
      <bottom style="thin">
        <color rgb="FF7F7F7F"/>
      </bottom>
    </border>
    <border>
      <top/>
      <bottom style="thin">
        <color rgb="FF7F7F7F"/>
      </bottom>
    </border>
    <border>
      <left/>
      <right/>
      <top/>
      <bottom/>
    </border>
    <border>
      <left style="thin">
        <color rgb="FF2E75B5"/>
      </left>
      <right/>
      <top style="thin">
        <color rgb="FF2E75B5"/>
      </top>
      <bottom style="thin">
        <color rgb="FF2E75B5"/>
      </bottom>
    </border>
    <border>
      <left/>
      <right style="thin">
        <color rgb="FF2E75B5"/>
      </right>
      <top style="thin">
        <color rgb="FF2E75B5"/>
      </top>
      <bottom style="thin">
        <color rgb="FF2E75B5"/>
      </bottom>
    </border>
    <border>
      <left style="thin">
        <color rgb="FF7F7F7F"/>
      </left>
      <top style="thin">
        <color rgb="FF7F7F7F"/>
      </top>
    </border>
    <border>
      <top style="thin">
        <color rgb="FF7F7F7F"/>
      </top>
    </border>
    <border>
      <right style="thin">
        <color rgb="FF7F7F7F"/>
      </right>
      <top style="thin">
        <color rgb="FF7F7F7F"/>
      </top>
    </border>
    <border>
      <left style="thin">
        <color rgb="FF7F7F7F"/>
      </left>
    </border>
    <border>
      <right style="thin">
        <color rgb="FF7F7F7F"/>
      </right>
    </border>
    <border>
      <left style="thin">
        <color rgb="FF7F7F7F"/>
      </left>
      <bottom style="thin">
        <color rgb="FF7F7F7F"/>
      </bottom>
    </border>
    <border>
      <bottom style="thin">
        <color rgb="FF7F7F7F"/>
      </bottom>
    </border>
    <border>
      <right style="thin">
        <color rgb="FF7F7F7F"/>
      </right>
      <bottom style="thin">
        <color rgb="FF7F7F7F"/>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164" xfId="0" applyAlignment="1" applyFont="1" applyNumberFormat="1">
      <alignment horizontal="left" vertical="top"/>
    </xf>
    <xf borderId="1" fillId="2" fontId="2" numFmtId="165" xfId="0" applyAlignment="1" applyBorder="1" applyFill="1" applyFont="1" applyNumberFormat="1">
      <alignment horizontal="center" vertical="center"/>
    </xf>
    <xf borderId="2" fillId="0" fontId="3" numFmtId="0" xfId="0" applyBorder="1" applyFont="1"/>
    <xf borderId="3" fillId="0" fontId="3" numFmtId="0" xfId="0" applyBorder="1" applyFont="1"/>
    <xf borderId="0" fillId="0" fontId="4" numFmtId="0" xfId="0" applyFont="1"/>
    <xf borderId="0" fillId="0" fontId="5" numFmtId="0" xfId="0" applyAlignment="1" applyFont="1">
      <alignment horizontal="center" shrinkToFit="1" wrapText="0"/>
    </xf>
    <xf borderId="0" fillId="0" fontId="6" numFmtId="166" xfId="0" applyAlignment="1" applyFont="1" applyNumberFormat="1">
      <alignment horizontal="center" shrinkToFit="1" vertical="center" wrapText="0"/>
    </xf>
    <xf borderId="0" fillId="0" fontId="7" numFmtId="0" xfId="0" applyFont="1"/>
    <xf borderId="0" fillId="0" fontId="8" numFmtId="0" xfId="0" applyAlignment="1" applyFont="1">
      <alignment vertical="center"/>
    </xf>
    <xf borderId="0" fillId="0" fontId="9" numFmtId="164" xfId="0" applyAlignment="1" applyFont="1" applyNumberFormat="1">
      <alignment vertical="top"/>
    </xf>
    <xf borderId="0" fillId="0" fontId="9" numFmtId="164" xfId="0" applyAlignment="1" applyFont="1" applyNumberFormat="1">
      <alignment horizontal="left" vertical="top"/>
    </xf>
    <xf borderId="0" fillId="0" fontId="10" numFmtId="0" xfId="0" applyFont="1"/>
    <xf borderId="0" fillId="0" fontId="11" numFmtId="0" xfId="0" applyAlignment="1" applyFont="1">
      <alignment vertical="center"/>
    </xf>
    <xf borderId="0" fillId="0" fontId="7" numFmtId="0" xfId="0" applyAlignment="1" applyFont="1">
      <alignment vertical="center"/>
    </xf>
    <xf borderId="0" fillId="0" fontId="12" numFmtId="0" xfId="0" applyAlignment="1" applyFont="1">
      <alignment vertical="center"/>
    </xf>
    <xf borderId="4" fillId="3" fontId="13" numFmtId="167" xfId="0" applyAlignment="1" applyBorder="1" applyFill="1" applyFont="1" applyNumberFormat="1">
      <alignment horizontal="center" shrinkToFit="1" vertical="center" wrapText="0"/>
    </xf>
    <xf borderId="5" fillId="0" fontId="3" numFmtId="0" xfId="0" applyBorder="1" applyFont="1"/>
    <xf borderId="6" fillId="3" fontId="13" numFmtId="167" xfId="0" applyAlignment="1" applyBorder="1" applyFont="1" applyNumberFormat="1">
      <alignment horizontal="center" shrinkToFit="1" vertical="center" wrapText="0"/>
    </xf>
    <xf borderId="7" fillId="0" fontId="3" numFmtId="0" xfId="0" applyBorder="1" applyFont="1"/>
    <xf borderId="8" fillId="0" fontId="3" numFmtId="0" xfId="0" applyBorder="1" applyFont="1"/>
    <xf borderId="0" fillId="0" fontId="14" numFmtId="0" xfId="0" applyAlignment="1" applyFont="1">
      <alignment horizontal="left"/>
    </xf>
    <xf borderId="9" fillId="4" fontId="15" numFmtId="166" xfId="0" applyAlignment="1" applyBorder="1" applyFill="1" applyFont="1" applyNumberFormat="1">
      <alignment horizontal="center" shrinkToFit="1" vertical="center" wrapText="0"/>
    </xf>
    <xf borderId="10" fillId="4" fontId="16" numFmtId="0" xfId="0" applyAlignment="1" applyBorder="1" applyFont="1">
      <alignment horizontal="left" shrinkToFit="1" vertical="center" wrapText="0"/>
    </xf>
    <xf borderId="11" fillId="4" fontId="16" numFmtId="0" xfId="0" applyAlignment="1" applyBorder="1" applyFont="1">
      <alignment horizontal="left" shrinkToFit="1" vertical="center" wrapText="0"/>
    </xf>
    <xf borderId="12" fillId="4" fontId="15" numFmtId="166" xfId="0" applyAlignment="1" applyBorder="1" applyFont="1" applyNumberFormat="1">
      <alignment horizontal="center" shrinkToFit="1" vertical="center" wrapText="0"/>
    </xf>
    <xf borderId="13" fillId="0" fontId="3" numFmtId="0" xfId="0" applyBorder="1" applyFont="1"/>
    <xf borderId="14" fillId="4" fontId="16" numFmtId="0" xfId="0" applyAlignment="1" applyBorder="1" applyFont="1">
      <alignment horizontal="left" shrinkToFit="1" vertical="center" wrapText="0"/>
    </xf>
    <xf borderId="15" fillId="0" fontId="3" numFmtId="0" xfId="0" applyBorder="1" applyFont="1"/>
    <xf borderId="16" fillId="0" fontId="3" numFmtId="0" xfId="0" applyBorder="1" applyFont="1"/>
    <xf borderId="0" fillId="0" fontId="17" numFmtId="0" xfId="0" applyAlignment="1" applyFont="1">
      <alignment horizontal="left"/>
    </xf>
    <xf borderId="17" fillId="4" fontId="18" numFmtId="0" xfId="0" applyAlignment="1" applyBorder="1" applyFont="1">
      <alignment horizontal="center" vertical="center"/>
    </xf>
    <xf borderId="18" fillId="0" fontId="3" numFmtId="0" xfId="0" applyBorder="1" applyFont="1"/>
    <xf borderId="0" fillId="0" fontId="19" numFmtId="0" xfId="0" applyAlignment="1" applyFont="1">
      <alignment vertical="center"/>
    </xf>
    <xf borderId="19" fillId="4" fontId="18" numFmtId="0" xfId="0" applyAlignment="1" applyBorder="1" applyFont="1">
      <alignment horizontal="center" vertical="center"/>
    </xf>
    <xf borderId="20" fillId="0" fontId="3" numFmtId="0" xfId="0" applyBorder="1" applyFont="1"/>
    <xf borderId="21" fillId="0" fontId="3" numFmtId="0" xfId="0" applyBorder="1" applyFont="1"/>
    <xf borderId="22" fillId="0" fontId="3" numFmtId="0" xfId="0" applyBorder="1" applyFont="1"/>
    <xf borderId="0" fillId="0" fontId="4" numFmtId="0" xfId="0" applyAlignment="1" applyFont="1">
      <alignment vertical="center"/>
    </xf>
    <xf borderId="9" fillId="5" fontId="15" numFmtId="166" xfId="0" applyAlignment="1" applyBorder="1" applyFill="1" applyFont="1" applyNumberFormat="1">
      <alignment horizontal="center" shrinkToFit="1" vertical="center" wrapText="0"/>
    </xf>
    <xf borderId="10" fillId="5" fontId="16" numFmtId="0" xfId="0" applyAlignment="1" applyBorder="1" applyFont="1">
      <alignment horizontal="left" shrinkToFit="1" vertical="center" wrapText="0"/>
    </xf>
    <xf borderId="11" fillId="5" fontId="16" numFmtId="0" xfId="0" applyAlignment="1" applyBorder="1" applyFont="1">
      <alignment horizontal="left" shrinkToFit="1" vertical="center" wrapText="0"/>
    </xf>
    <xf borderId="12" fillId="5" fontId="15" numFmtId="166" xfId="0" applyAlignment="1" applyBorder="1" applyFont="1" applyNumberFormat="1">
      <alignment horizontal="center" shrinkToFit="1" vertical="center" wrapText="0"/>
    </xf>
    <xf borderId="14" fillId="5" fontId="16" numFmtId="0" xfId="0" applyAlignment="1" applyBorder="1" applyFont="1">
      <alignment horizontal="left" shrinkToFit="1" vertical="center" wrapText="0"/>
    </xf>
    <xf borderId="23" fillId="6" fontId="20" numFmtId="0" xfId="0" applyAlignment="1" applyBorder="1" applyFill="1" applyFont="1">
      <alignment horizontal="left" vertical="center"/>
    </xf>
    <xf borderId="0" fillId="0" fontId="21" numFmtId="0" xfId="0" applyFont="1"/>
    <xf borderId="17" fillId="5" fontId="18" numFmtId="0" xfId="0" applyAlignment="1" applyBorder="1" applyFont="1">
      <alignment horizontal="center" vertical="center"/>
    </xf>
    <xf borderId="24" fillId="3" fontId="22" numFmtId="0" xfId="0" applyAlignment="1" applyBorder="1" applyFont="1">
      <alignment horizontal="center" vertical="center"/>
    </xf>
    <xf borderId="25" fillId="6" fontId="23" numFmtId="0" xfId="0" applyAlignment="1" applyBorder="1" applyFont="1">
      <alignment horizontal="center" readingOrder="0" vertical="center"/>
    </xf>
    <xf borderId="25" fillId="6" fontId="23" numFmtId="0" xfId="0" applyAlignment="1" applyBorder="1" applyFont="1">
      <alignment horizontal="center" vertical="center"/>
    </xf>
    <xf borderId="19" fillId="5" fontId="18" numFmtId="0" xfId="0" applyAlignment="1" applyBorder="1" applyFont="1">
      <alignment horizontal="center" vertical="center"/>
    </xf>
    <xf borderId="0" fillId="0" fontId="24" numFmtId="0" xfId="0" applyAlignment="1" applyFont="1">
      <alignment vertical="center"/>
    </xf>
    <xf borderId="26" fillId="0" fontId="25" numFmtId="0" xfId="0" applyAlignment="1" applyBorder="1" applyFont="1">
      <alignment horizontal="left" vertical="center"/>
    </xf>
    <xf borderId="27" fillId="0" fontId="18" numFmtId="0" xfId="0" applyBorder="1" applyFont="1"/>
    <xf borderId="28" fillId="0" fontId="26" numFmtId="0" xfId="0" applyBorder="1" applyFont="1"/>
    <xf borderId="29" fillId="0" fontId="18" numFmtId="0" xfId="0" applyAlignment="1" applyBorder="1" applyFont="1">
      <alignment horizontal="left" vertical="center"/>
    </xf>
    <xf borderId="0" fillId="0" fontId="18" numFmtId="0" xfId="0" applyAlignment="1" applyFont="1">
      <alignment vertical="center"/>
    </xf>
    <xf borderId="30" fillId="0" fontId="8" numFmtId="0" xfId="0" applyBorder="1" applyFont="1"/>
    <xf borderId="30" fillId="0" fontId="27" numFmtId="0" xfId="0" applyAlignment="1" applyBorder="1" applyFont="1">
      <alignment vertical="center"/>
    </xf>
    <xf borderId="0" fillId="0" fontId="28" numFmtId="0" xfId="0" applyAlignment="1" applyFont="1">
      <alignment horizontal="right" vertical="center"/>
    </xf>
    <xf borderId="30" fillId="0" fontId="3" numFmtId="0" xfId="0" applyBorder="1" applyFont="1"/>
    <xf borderId="31" fillId="0" fontId="18" numFmtId="0" xfId="0" applyAlignment="1" applyBorder="1" applyFont="1">
      <alignment horizontal="left" vertical="center"/>
    </xf>
    <xf borderId="32" fillId="0" fontId="18" numFmtId="0" xfId="0" applyAlignment="1" applyBorder="1" applyFont="1">
      <alignment vertical="center"/>
    </xf>
    <xf borderId="32" fillId="0" fontId="28" numFmtId="0" xfId="0" applyAlignment="1" applyBorder="1" applyFont="1">
      <alignment horizontal="right" vertical="center"/>
    </xf>
    <xf borderId="32" fillId="0" fontId="3" numFmtId="0" xfId="0" applyBorder="1" applyFont="1"/>
    <xf borderId="33" fillId="0" fontId="3" numFmtId="0" xfId="0" applyBorder="1" applyFont="1"/>
    <xf borderId="0" fillId="0" fontId="19" numFmtId="0" xfId="0" applyAlignment="1" applyFont="1">
      <alignment readingOrder="0" vertical="center"/>
    </xf>
  </cellXfs>
  <cellStyles count="1">
    <cellStyle xfId="0" name="Normal" builtinId="0"/>
  </cellStyles>
  <dxfs count="2">
    <dxf>
      <font>
        <color rgb="FFA5A5A5"/>
      </font>
      <fill>
        <patternFill patternType="none"/>
      </fill>
      <border/>
    </dxf>
    <dxf>
      <font>
        <color rgb="FF2E75B5"/>
      </font>
      <fill>
        <patternFill patternType="none"/>
      </fill>
      <border/>
    </dxf>
  </dxf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47625</xdr:colOff>
      <xdr:row>14</xdr:row>
      <xdr:rowOff>152400</xdr:rowOff>
    </xdr:from>
    <xdr:ext cx="1200150" cy="962025"/>
    <xdr:sp>
      <xdr:nvSpPr>
        <xdr:cNvPr id="3" name="Shape 3"/>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28575</xdr:colOff>
      <xdr:row>9</xdr:row>
      <xdr:rowOff>57150</xdr:rowOff>
    </xdr:from>
    <xdr:ext cx="1209675" cy="923925"/>
    <xdr:sp>
      <xdr:nvSpPr>
        <xdr:cNvPr id="4" name="Shape 4"/>
        <xdr:cNvSpPr/>
      </xdr:nvSpPr>
      <xdr:spPr>
        <a:xfrm>
          <a:off x="4745925" y="3318038"/>
          <a:ext cx="1200150" cy="9239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27</xdr:row>
      <xdr:rowOff>38100</xdr:rowOff>
    </xdr:from>
    <xdr:ext cx="1209675" cy="923925"/>
    <xdr:sp>
      <xdr:nvSpPr>
        <xdr:cNvPr id="5" name="Shape 5"/>
        <xdr:cNvSpPr/>
      </xdr:nvSpPr>
      <xdr:spPr>
        <a:xfrm>
          <a:off x="4745925" y="3318038"/>
          <a:ext cx="1200150" cy="9239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28575</xdr:colOff>
      <xdr:row>21</xdr:row>
      <xdr:rowOff>28575</xdr:rowOff>
    </xdr:from>
    <xdr:ext cx="1200150" cy="933450"/>
    <xdr:sp>
      <xdr:nvSpPr>
        <xdr:cNvPr id="6" name="Shape 6"/>
        <xdr:cNvSpPr/>
      </xdr:nvSpPr>
      <xdr:spPr>
        <a:xfrm>
          <a:off x="4750688" y="3318038"/>
          <a:ext cx="1190625" cy="9239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33</xdr:row>
      <xdr:rowOff>19050</xdr:rowOff>
    </xdr:from>
    <xdr:ext cx="1209675" cy="942975"/>
    <xdr:sp>
      <xdr:nvSpPr>
        <xdr:cNvPr id="7" name="Shape 7"/>
        <xdr:cNvSpPr/>
      </xdr:nvSpPr>
      <xdr:spPr>
        <a:xfrm>
          <a:off x="4745925" y="3313275"/>
          <a:ext cx="1200150" cy="93345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28575</xdr:colOff>
      <xdr:row>9</xdr:row>
      <xdr:rowOff>28575</xdr:rowOff>
    </xdr:from>
    <xdr:ext cx="1200150" cy="962025"/>
    <xdr:sp>
      <xdr:nvSpPr>
        <xdr:cNvPr id="48" name="Shape 48"/>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76200</xdr:colOff>
      <xdr:row>15</xdr:row>
      <xdr:rowOff>28575</xdr:rowOff>
    </xdr:from>
    <xdr:ext cx="1209675" cy="962025"/>
    <xdr:sp>
      <xdr:nvSpPr>
        <xdr:cNvPr id="49" name="Shape 49"/>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76200</xdr:colOff>
      <xdr:row>21</xdr:row>
      <xdr:rowOff>19050</xdr:rowOff>
    </xdr:from>
    <xdr:ext cx="1209675" cy="962025"/>
    <xdr:sp>
      <xdr:nvSpPr>
        <xdr:cNvPr id="50" name="Shape 50"/>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28575</xdr:colOff>
      <xdr:row>27</xdr:row>
      <xdr:rowOff>76200</xdr:rowOff>
    </xdr:from>
    <xdr:ext cx="1209675" cy="962025"/>
    <xdr:sp>
      <xdr:nvSpPr>
        <xdr:cNvPr id="51" name="Shape 51"/>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19050</xdr:colOff>
      <xdr:row>33</xdr:row>
      <xdr:rowOff>142875</xdr:rowOff>
    </xdr:from>
    <xdr:ext cx="1209675" cy="962025"/>
    <xdr:sp>
      <xdr:nvSpPr>
        <xdr:cNvPr id="52" name="Shape 52"/>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28575</xdr:colOff>
      <xdr:row>9</xdr:row>
      <xdr:rowOff>19050</xdr:rowOff>
    </xdr:from>
    <xdr:ext cx="1200150" cy="962025"/>
    <xdr:sp>
      <xdr:nvSpPr>
        <xdr:cNvPr id="53" name="Shape 53"/>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15</xdr:row>
      <xdr:rowOff>28575</xdr:rowOff>
    </xdr:from>
    <xdr:ext cx="1209675" cy="962025"/>
    <xdr:sp>
      <xdr:nvSpPr>
        <xdr:cNvPr id="54" name="Shape 54"/>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66675</xdr:colOff>
      <xdr:row>21</xdr:row>
      <xdr:rowOff>19050</xdr:rowOff>
    </xdr:from>
    <xdr:ext cx="1209675" cy="962025"/>
    <xdr:sp>
      <xdr:nvSpPr>
        <xdr:cNvPr id="55" name="Shape 55"/>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27</xdr:row>
      <xdr:rowOff>9525</xdr:rowOff>
    </xdr:from>
    <xdr:ext cx="1209675" cy="962025"/>
    <xdr:sp>
      <xdr:nvSpPr>
        <xdr:cNvPr id="56" name="Shape 56"/>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33</xdr:row>
      <xdr:rowOff>19050</xdr:rowOff>
    </xdr:from>
    <xdr:ext cx="1209675" cy="962025"/>
    <xdr:sp>
      <xdr:nvSpPr>
        <xdr:cNvPr id="57" name="Shape 57"/>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28575</xdr:colOff>
      <xdr:row>9</xdr:row>
      <xdr:rowOff>9525</xdr:rowOff>
    </xdr:from>
    <xdr:ext cx="1200150" cy="962025"/>
    <xdr:sp>
      <xdr:nvSpPr>
        <xdr:cNvPr id="58" name="Shape 58"/>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15</xdr:row>
      <xdr:rowOff>28575</xdr:rowOff>
    </xdr:from>
    <xdr:ext cx="1209675" cy="962025"/>
    <xdr:sp>
      <xdr:nvSpPr>
        <xdr:cNvPr id="59" name="Shape 59"/>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21</xdr:row>
      <xdr:rowOff>47625</xdr:rowOff>
    </xdr:from>
    <xdr:ext cx="1209675" cy="962025"/>
    <xdr:sp>
      <xdr:nvSpPr>
        <xdr:cNvPr id="60" name="Shape 60"/>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19050</xdr:colOff>
      <xdr:row>27</xdr:row>
      <xdr:rowOff>19050</xdr:rowOff>
    </xdr:from>
    <xdr:ext cx="1200150" cy="962025"/>
    <xdr:sp>
      <xdr:nvSpPr>
        <xdr:cNvPr id="61" name="Shape 61"/>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9525</xdr:colOff>
      <xdr:row>33</xdr:row>
      <xdr:rowOff>28575</xdr:rowOff>
    </xdr:from>
    <xdr:ext cx="1200150" cy="962025"/>
    <xdr:sp>
      <xdr:nvSpPr>
        <xdr:cNvPr id="62" name="Shape 62"/>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47625</xdr:colOff>
      <xdr:row>8</xdr:row>
      <xdr:rowOff>257175</xdr:rowOff>
    </xdr:from>
    <xdr:ext cx="1209675" cy="962025"/>
    <xdr:sp>
      <xdr:nvSpPr>
        <xdr:cNvPr id="8" name="Shape 8"/>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76200</xdr:colOff>
      <xdr:row>15</xdr:row>
      <xdr:rowOff>9525</xdr:rowOff>
    </xdr:from>
    <xdr:ext cx="1209675" cy="962025"/>
    <xdr:sp>
      <xdr:nvSpPr>
        <xdr:cNvPr id="9" name="Shape 9"/>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21</xdr:row>
      <xdr:rowOff>28575</xdr:rowOff>
    </xdr:from>
    <xdr:ext cx="1209675" cy="962025"/>
    <xdr:sp>
      <xdr:nvSpPr>
        <xdr:cNvPr id="10" name="Shape 10"/>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27</xdr:row>
      <xdr:rowOff>47625</xdr:rowOff>
    </xdr:from>
    <xdr:ext cx="1209675" cy="942975"/>
    <xdr:sp>
      <xdr:nvSpPr>
        <xdr:cNvPr id="11" name="Shape 11"/>
        <xdr:cNvSpPr/>
      </xdr:nvSpPr>
      <xdr:spPr>
        <a:xfrm>
          <a:off x="4745925" y="3313275"/>
          <a:ext cx="1200150" cy="93345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66675</xdr:colOff>
      <xdr:row>33</xdr:row>
      <xdr:rowOff>38100</xdr:rowOff>
    </xdr:from>
    <xdr:ext cx="1200150" cy="942975"/>
    <xdr:sp>
      <xdr:nvSpPr>
        <xdr:cNvPr id="12" name="Shape 12"/>
        <xdr:cNvSpPr/>
      </xdr:nvSpPr>
      <xdr:spPr>
        <a:xfrm>
          <a:off x="4750688" y="3313275"/>
          <a:ext cx="1190625" cy="93345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47625</xdr:colOff>
      <xdr:row>9</xdr:row>
      <xdr:rowOff>9525</xdr:rowOff>
    </xdr:from>
    <xdr:ext cx="1209675" cy="962025"/>
    <xdr:sp>
      <xdr:nvSpPr>
        <xdr:cNvPr id="13" name="Shape 13"/>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15</xdr:row>
      <xdr:rowOff>28575</xdr:rowOff>
    </xdr:from>
    <xdr:ext cx="1209675" cy="962025"/>
    <xdr:sp>
      <xdr:nvSpPr>
        <xdr:cNvPr id="14" name="Shape 14"/>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27</xdr:row>
      <xdr:rowOff>19050</xdr:rowOff>
    </xdr:from>
    <xdr:ext cx="1209675" cy="962025"/>
    <xdr:sp>
      <xdr:nvSpPr>
        <xdr:cNvPr id="15" name="Shape 15"/>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104775</xdr:colOff>
      <xdr:row>21</xdr:row>
      <xdr:rowOff>85725</xdr:rowOff>
    </xdr:from>
    <xdr:ext cx="1209675" cy="962025"/>
    <xdr:sp>
      <xdr:nvSpPr>
        <xdr:cNvPr id="16" name="Shape 16"/>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57150</xdr:colOff>
      <xdr:row>33</xdr:row>
      <xdr:rowOff>19050</xdr:rowOff>
    </xdr:from>
    <xdr:ext cx="1209675" cy="962025"/>
    <xdr:sp>
      <xdr:nvSpPr>
        <xdr:cNvPr id="17" name="Shape 17"/>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38100</xdr:colOff>
      <xdr:row>9</xdr:row>
      <xdr:rowOff>38100</xdr:rowOff>
    </xdr:from>
    <xdr:ext cx="1209675" cy="962025"/>
    <xdr:sp>
      <xdr:nvSpPr>
        <xdr:cNvPr id="18" name="Shape 18"/>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15</xdr:row>
      <xdr:rowOff>19050</xdr:rowOff>
    </xdr:from>
    <xdr:ext cx="1209675" cy="962025"/>
    <xdr:sp>
      <xdr:nvSpPr>
        <xdr:cNvPr id="19" name="Shape 19"/>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21</xdr:row>
      <xdr:rowOff>76200</xdr:rowOff>
    </xdr:from>
    <xdr:ext cx="1209675" cy="962025"/>
    <xdr:sp>
      <xdr:nvSpPr>
        <xdr:cNvPr id="20" name="Shape 20"/>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27</xdr:row>
      <xdr:rowOff>19050</xdr:rowOff>
    </xdr:from>
    <xdr:ext cx="1209675" cy="962025"/>
    <xdr:sp>
      <xdr:nvSpPr>
        <xdr:cNvPr id="21" name="Shape 21"/>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57150</xdr:colOff>
      <xdr:row>33</xdr:row>
      <xdr:rowOff>28575</xdr:rowOff>
    </xdr:from>
    <xdr:ext cx="1209675" cy="962025"/>
    <xdr:sp>
      <xdr:nvSpPr>
        <xdr:cNvPr id="22" name="Shape 22"/>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885825</xdr:colOff>
      <xdr:row>15</xdr:row>
      <xdr:rowOff>66675</xdr:rowOff>
    </xdr:from>
    <xdr:ext cx="1209675" cy="962025"/>
    <xdr:sp>
      <xdr:nvSpPr>
        <xdr:cNvPr id="23" name="Shape 23"/>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66675</xdr:colOff>
      <xdr:row>9</xdr:row>
      <xdr:rowOff>123825</xdr:rowOff>
    </xdr:from>
    <xdr:ext cx="1209675" cy="962025"/>
    <xdr:sp>
      <xdr:nvSpPr>
        <xdr:cNvPr id="24" name="Shape 24"/>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21</xdr:row>
      <xdr:rowOff>9525</xdr:rowOff>
    </xdr:from>
    <xdr:ext cx="1209675" cy="962025"/>
    <xdr:sp>
      <xdr:nvSpPr>
        <xdr:cNvPr id="25" name="Shape 25"/>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66675</xdr:colOff>
      <xdr:row>27</xdr:row>
      <xdr:rowOff>38100</xdr:rowOff>
    </xdr:from>
    <xdr:ext cx="1209675" cy="962025"/>
    <xdr:sp>
      <xdr:nvSpPr>
        <xdr:cNvPr id="26" name="Shape 26"/>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66675</xdr:colOff>
      <xdr:row>33</xdr:row>
      <xdr:rowOff>47625</xdr:rowOff>
    </xdr:from>
    <xdr:ext cx="1209675" cy="962025"/>
    <xdr:sp>
      <xdr:nvSpPr>
        <xdr:cNvPr id="27" name="Shape 27"/>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57150</xdr:colOff>
      <xdr:row>9</xdr:row>
      <xdr:rowOff>28575</xdr:rowOff>
    </xdr:from>
    <xdr:ext cx="1209675" cy="962025"/>
    <xdr:sp>
      <xdr:nvSpPr>
        <xdr:cNvPr id="28" name="Shape 28"/>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66675</xdr:colOff>
      <xdr:row>14</xdr:row>
      <xdr:rowOff>133350</xdr:rowOff>
    </xdr:from>
    <xdr:ext cx="1200150" cy="962025"/>
    <xdr:sp>
      <xdr:nvSpPr>
        <xdr:cNvPr id="29" name="Shape 29"/>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85725</xdr:colOff>
      <xdr:row>21</xdr:row>
      <xdr:rowOff>28575</xdr:rowOff>
    </xdr:from>
    <xdr:ext cx="1209675" cy="962025"/>
    <xdr:sp>
      <xdr:nvSpPr>
        <xdr:cNvPr id="30" name="Shape 30"/>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66675</xdr:colOff>
      <xdr:row>27</xdr:row>
      <xdr:rowOff>9525</xdr:rowOff>
    </xdr:from>
    <xdr:ext cx="1209675" cy="962025"/>
    <xdr:sp>
      <xdr:nvSpPr>
        <xdr:cNvPr id="31" name="Shape 31"/>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57150</xdr:colOff>
      <xdr:row>33</xdr:row>
      <xdr:rowOff>19050</xdr:rowOff>
    </xdr:from>
    <xdr:ext cx="1209675" cy="962025"/>
    <xdr:sp>
      <xdr:nvSpPr>
        <xdr:cNvPr id="32" name="Shape 32"/>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57150</xdr:colOff>
      <xdr:row>8</xdr:row>
      <xdr:rowOff>238125</xdr:rowOff>
    </xdr:from>
    <xdr:ext cx="1209675" cy="971550"/>
    <xdr:sp>
      <xdr:nvSpPr>
        <xdr:cNvPr id="33" name="Shape 33"/>
        <xdr:cNvSpPr/>
      </xdr:nvSpPr>
      <xdr:spPr>
        <a:xfrm>
          <a:off x="4745925" y="3298988"/>
          <a:ext cx="1200150" cy="962025"/>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15</xdr:row>
      <xdr:rowOff>19050</xdr:rowOff>
    </xdr:from>
    <xdr:ext cx="1209675" cy="962025"/>
    <xdr:sp>
      <xdr:nvSpPr>
        <xdr:cNvPr id="34" name="Shape 34"/>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57150</xdr:colOff>
      <xdr:row>21</xdr:row>
      <xdr:rowOff>9525</xdr:rowOff>
    </xdr:from>
    <xdr:ext cx="1209675" cy="962025"/>
    <xdr:sp>
      <xdr:nvSpPr>
        <xdr:cNvPr id="35" name="Shape 35"/>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66675</xdr:colOff>
      <xdr:row>27</xdr:row>
      <xdr:rowOff>28575</xdr:rowOff>
    </xdr:from>
    <xdr:ext cx="1209675" cy="962025"/>
    <xdr:sp>
      <xdr:nvSpPr>
        <xdr:cNvPr id="36" name="Shape 36"/>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33</xdr:row>
      <xdr:rowOff>47625</xdr:rowOff>
    </xdr:from>
    <xdr:ext cx="1209675" cy="962025"/>
    <xdr:sp>
      <xdr:nvSpPr>
        <xdr:cNvPr id="37" name="Shape 37"/>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47625</xdr:colOff>
      <xdr:row>9</xdr:row>
      <xdr:rowOff>76200</xdr:rowOff>
    </xdr:from>
    <xdr:ext cx="1200150" cy="962025"/>
    <xdr:sp>
      <xdr:nvSpPr>
        <xdr:cNvPr id="38" name="Shape 38"/>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15</xdr:row>
      <xdr:rowOff>19050</xdr:rowOff>
    </xdr:from>
    <xdr:ext cx="1209675" cy="962025"/>
    <xdr:sp>
      <xdr:nvSpPr>
        <xdr:cNvPr id="39" name="Shape 39"/>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21</xdr:row>
      <xdr:rowOff>19050</xdr:rowOff>
    </xdr:from>
    <xdr:ext cx="1209675" cy="942975"/>
    <xdr:sp>
      <xdr:nvSpPr>
        <xdr:cNvPr id="40" name="Shape 40"/>
        <xdr:cNvSpPr/>
      </xdr:nvSpPr>
      <xdr:spPr>
        <a:xfrm>
          <a:off x="4745925" y="3313275"/>
          <a:ext cx="1200150" cy="93345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47625</xdr:colOff>
      <xdr:row>27</xdr:row>
      <xdr:rowOff>9525</xdr:rowOff>
    </xdr:from>
    <xdr:ext cx="1209675" cy="962025"/>
    <xdr:sp>
      <xdr:nvSpPr>
        <xdr:cNvPr id="41" name="Shape 41"/>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38100</xdr:colOff>
      <xdr:row>33</xdr:row>
      <xdr:rowOff>66675</xdr:rowOff>
    </xdr:from>
    <xdr:ext cx="1209675" cy="962025"/>
    <xdr:sp>
      <xdr:nvSpPr>
        <xdr:cNvPr id="42" name="Shape 42"/>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66675</xdr:colOff>
      <xdr:row>9</xdr:row>
      <xdr:rowOff>19050</xdr:rowOff>
    </xdr:from>
    <xdr:ext cx="1209675" cy="962025"/>
    <xdr:sp>
      <xdr:nvSpPr>
        <xdr:cNvPr id="43" name="Shape 43"/>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57150</xdr:colOff>
      <xdr:row>15</xdr:row>
      <xdr:rowOff>19050</xdr:rowOff>
    </xdr:from>
    <xdr:ext cx="1209675" cy="962025"/>
    <xdr:sp>
      <xdr:nvSpPr>
        <xdr:cNvPr id="44" name="Shape 44"/>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28575</xdr:colOff>
      <xdr:row>21</xdr:row>
      <xdr:rowOff>28575</xdr:rowOff>
    </xdr:from>
    <xdr:ext cx="1200150" cy="962025"/>
    <xdr:sp>
      <xdr:nvSpPr>
        <xdr:cNvPr id="45" name="Shape 45"/>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28575</xdr:colOff>
      <xdr:row>27</xdr:row>
      <xdr:rowOff>28575</xdr:rowOff>
    </xdr:from>
    <xdr:ext cx="1200150" cy="962025"/>
    <xdr:sp>
      <xdr:nvSpPr>
        <xdr:cNvPr id="46" name="Shape 46"/>
        <xdr:cNvSpPr/>
      </xdr:nvSpPr>
      <xdr:spPr>
        <a:xfrm>
          <a:off x="4750688" y="3303750"/>
          <a:ext cx="1190625"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oneCellAnchor>
    <xdr:from>
      <xdr:col>10</xdr:col>
      <xdr:colOff>76200</xdr:colOff>
      <xdr:row>33</xdr:row>
      <xdr:rowOff>9525</xdr:rowOff>
    </xdr:from>
    <xdr:ext cx="1209675" cy="962025"/>
    <xdr:sp>
      <xdr:nvSpPr>
        <xdr:cNvPr id="47" name="Shape 47"/>
        <xdr:cNvSpPr/>
      </xdr:nvSpPr>
      <xdr:spPr>
        <a:xfrm>
          <a:off x="4745925" y="3303750"/>
          <a:ext cx="1200150" cy="952500"/>
        </a:xfrm>
        <a:prstGeom prst="flowChartConnector">
          <a:avLst/>
        </a:prstGeom>
        <a:gradFill>
          <a:gsLst>
            <a:gs pos="0">
              <a:srgbClr val="F7BCA2"/>
            </a:gs>
            <a:gs pos="50000">
              <a:srgbClr val="F4B093"/>
            </a:gs>
            <a:gs pos="100000">
              <a:srgbClr val="F7A47F"/>
            </a:gs>
          </a:gsLst>
          <a:lin ang="5400000" scaled="0"/>
        </a:gradFill>
        <a:ln cap="flat" cmpd="sng" w="9525">
          <a:solidFill>
            <a:schemeClr val="accent2"/>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ctr">
            <a:spcBef>
              <a:spcPts val="0"/>
            </a:spcBef>
            <a:spcAft>
              <a:spcPts val="0"/>
            </a:spcAft>
            <a:buNone/>
          </a:pPr>
          <a:r>
            <a:rPr b="1" lang="en-US" sz="1600">
              <a:solidFill>
                <a:schemeClr val="dk1"/>
              </a:solidFill>
              <a:latin typeface="Calibri"/>
              <a:ea typeface="Calibri"/>
              <a:cs typeface="Calibri"/>
              <a:sym typeface="Calibri"/>
            </a:rPr>
            <a:t>Pay</a:t>
          </a:r>
          <a:r>
            <a:rPr b="1" lang="en-US" sz="1600">
              <a:solidFill>
                <a:schemeClr val="dk1"/>
              </a:solidFill>
              <a:latin typeface="Calibri"/>
              <a:ea typeface="Calibri"/>
              <a:cs typeface="Calibri"/>
              <a:sym typeface="Calibri"/>
            </a:rPr>
            <a:t>Day</a:t>
          </a:r>
          <a:endParaRPr b="1" sz="16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7" width="7.43"/>
    <col customWidth="1" hidden="1" min="28" max="28" width="6.57"/>
    <col customWidth="1" hidden="1" min="29" max="29" width="17.14"/>
    <col customWidth="1" hidden="1" min="30" max="30" width="10.29"/>
    <col customWidth="1" min="31" max="33" width="8.71"/>
  </cols>
  <sheetData>
    <row r="1" ht="15.0" customHeight="1">
      <c r="A1" s="1">
        <f>DATE(AD18,AD20,1)</f>
        <v>46023</v>
      </c>
      <c r="I1" s="1"/>
      <c r="J1" s="1"/>
      <c r="K1" s="2">
        <f>DATE(YEAR(A1),MONTH(A1)-1,1)</f>
        <v>45992</v>
      </c>
      <c r="L1" s="3"/>
      <c r="M1" s="3"/>
      <c r="N1" s="3"/>
      <c r="O1" s="3"/>
      <c r="P1" s="3"/>
      <c r="Q1" s="4"/>
      <c r="R1" s="5"/>
      <c r="S1" s="2">
        <f>DATE(YEAR(A1),MONTH(A1)+1,1)</f>
        <v>46054</v>
      </c>
      <c r="T1" s="3"/>
      <c r="U1" s="3"/>
      <c r="V1" s="3"/>
      <c r="W1" s="3"/>
      <c r="X1" s="3"/>
      <c r="Y1" s="4"/>
      <c r="Z1" s="5"/>
      <c r="AA1" s="5"/>
      <c r="AB1" s="5"/>
      <c r="AC1" s="5"/>
      <c r="AD1" s="5"/>
      <c r="AE1" s="5"/>
      <c r="AF1" s="5"/>
      <c r="AG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c r="AG2" s="5"/>
    </row>
    <row r="3" ht="9.0" customHeight="1">
      <c r="I3" s="1"/>
      <c r="J3" s="1"/>
      <c r="K3" s="7" t="str">
        <f>IF(MONTH($K$1)&lt;&gt;MONTH($K$1-(WEEKDAY($K$1,1)-(start_day-1))-IF((WEEKDAY($K$1,1)-(start_day-1))&lt;=0,7,0)+(ROW(K3)-ROW($K$3))*7+(COLUMN(K3)-COLUMN($K$3)+1)),"",$K$1-(WEEKDAY($K$1,1)-(start_day-1))-IF((WEEKDAY($K$1,1)-(start_day-1))&lt;=0,7,0)+(ROW(K3)-ROW($K$3))*7+(COLUMN(K3)-COLUMN($K$3)+1))</f>
        <v/>
      </c>
      <c r="L3" s="7">
        <f>IF(MONTH($K$1)&lt;&gt;MONTH($K$1-(WEEKDAY($K$1,1)-(start_day-1))-IF((WEEKDAY($K$1,1)-(start_day-1))&lt;=0,7,0)+(ROW(L3)-ROW($K$3))*7+(COLUMN(L3)-COLUMN($K$3)+1)),"",$K$1-(WEEKDAY($K$1,1)-(start_day-1))-IF((WEEKDAY($K$1,1)-(start_day-1))&lt;=0,7,0)+(ROW(L3)-ROW($K$3))*7+(COLUMN(L3)-COLUMN($K$3)+1))</f>
        <v>45992</v>
      </c>
      <c r="M3" s="7">
        <f>IF(MONTH($K$1)&lt;&gt;MONTH($K$1-(WEEKDAY($K$1,1)-(start_day-1))-IF((WEEKDAY($K$1,1)-(start_day-1))&lt;=0,7,0)+(ROW(M3)-ROW($K$3))*7+(COLUMN(M3)-COLUMN($K$3)+1)),"",$K$1-(WEEKDAY($K$1,1)-(start_day-1))-IF((WEEKDAY($K$1,1)-(start_day-1))&lt;=0,7,0)+(ROW(M3)-ROW($K$3))*7+(COLUMN(M3)-COLUMN($K$3)+1))</f>
        <v>45993</v>
      </c>
      <c r="N3" s="7">
        <f>IF(MONTH($K$1)&lt;&gt;MONTH($K$1-(WEEKDAY($K$1,1)-(start_day-1))-IF((WEEKDAY($K$1,1)-(start_day-1))&lt;=0,7,0)+(ROW(N3)-ROW($K$3))*7+(COLUMN(N3)-COLUMN($K$3)+1)),"",$K$1-(WEEKDAY($K$1,1)-(start_day-1))-IF((WEEKDAY($K$1,1)-(start_day-1))&lt;=0,7,0)+(ROW(N3)-ROW($K$3))*7+(COLUMN(N3)-COLUMN($K$3)+1))</f>
        <v>45994</v>
      </c>
      <c r="O3" s="7">
        <f>IF(MONTH($K$1)&lt;&gt;MONTH($K$1-(WEEKDAY($K$1,1)-(start_day-1))-IF((WEEKDAY($K$1,1)-(start_day-1))&lt;=0,7,0)+(ROW(O3)-ROW($K$3))*7+(COLUMN(O3)-COLUMN($K$3)+1)),"",$K$1-(WEEKDAY($K$1,1)-(start_day-1))-IF((WEEKDAY($K$1,1)-(start_day-1))&lt;=0,7,0)+(ROW(O3)-ROW($K$3))*7+(COLUMN(O3)-COLUMN($K$3)+1))</f>
        <v>45995</v>
      </c>
      <c r="P3" s="7">
        <f>IF(MONTH($K$1)&lt;&gt;MONTH($K$1-(WEEKDAY($K$1,1)-(start_day-1))-IF((WEEKDAY($K$1,1)-(start_day-1))&lt;=0,7,0)+(ROW(P3)-ROW($K$3))*7+(COLUMN(P3)-COLUMN($K$3)+1)),"",$K$1-(WEEKDAY($K$1,1)-(start_day-1))-IF((WEEKDAY($K$1,1)-(start_day-1))&lt;=0,7,0)+(ROW(P3)-ROW($K$3))*7+(COLUMN(P3)-COLUMN($K$3)+1))</f>
        <v>45996</v>
      </c>
      <c r="Q3" s="7">
        <f>IF(MONTH($K$1)&lt;&gt;MONTH($K$1-(WEEKDAY($K$1,1)-(start_day-1))-IF((WEEKDAY($K$1,1)-(start_day-1))&lt;=0,7,0)+(ROW(Q3)-ROW($K$3))*7+(COLUMN(Q3)-COLUMN($K$3)+1)),"",$K$1-(WEEKDAY($K$1,1)-(start_day-1))-IF((WEEKDAY($K$1,1)-(start_day-1))&lt;=0,7,0)+(ROW(Q3)-ROW($K$3))*7+(COLUMN(Q3)-COLUMN($K$3)+1))</f>
        <v>45997</v>
      </c>
      <c r="R3" s="5"/>
      <c r="S3" s="7">
        <f>IF(MONTH($S$1)&lt;&gt;MONTH($S$1-(WEEKDAY($S$1,1)-(start_day-1))-IF((WEEKDAY($S$1,1)-(start_day-1))&lt;=0,7,0)+(ROW(S3)-ROW($S$3))*7+(COLUMN(S3)-COLUMN($S$3)+1)),"",$S$1-(WEEKDAY($S$1,1)-(start_day-1))-IF((WEEKDAY($S$1,1)-(start_day-1))&lt;=0,7,0)+(ROW(S3)-ROW($S$3))*7+(COLUMN(S3)-COLUMN($S$3)+1))</f>
        <v>46054</v>
      </c>
      <c r="T3" s="7">
        <f>IF(MONTH($S$1)&lt;&gt;MONTH($S$1-(WEEKDAY($S$1,1)-(start_day-1))-IF((WEEKDAY($S$1,1)-(start_day-1))&lt;=0,7,0)+(ROW(T3)-ROW($S$3))*7+(COLUMN(T3)-COLUMN($S$3)+1)),"",$S$1-(WEEKDAY($S$1,1)-(start_day-1))-IF((WEEKDAY($S$1,1)-(start_day-1))&lt;=0,7,0)+(ROW(T3)-ROW($S$3))*7+(COLUMN(T3)-COLUMN($S$3)+1))</f>
        <v>46055</v>
      </c>
      <c r="U3" s="7">
        <f>IF(MONTH($S$1)&lt;&gt;MONTH($S$1-(WEEKDAY($S$1,1)-(start_day-1))-IF((WEEKDAY($S$1,1)-(start_day-1))&lt;=0,7,0)+(ROW(U3)-ROW($S$3))*7+(COLUMN(U3)-COLUMN($S$3)+1)),"",$S$1-(WEEKDAY($S$1,1)-(start_day-1))-IF((WEEKDAY($S$1,1)-(start_day-1))&lt;=0,7,0)+(ROW(U3)-ROW($S$3))*7+(COLUMN(U3)-COLUMN($S$3)+1))</f>
        <v>46056</v>
      </c>
      <c r="V3" s="7">
        <f>IF(MONTH($S$1)&lt;&gt;MONTH($S$1-(WEEKDAY($S$1,1)-(start_day-1))-IF((WEEKDAY($S$1,1)-(start_day-1))&lt;=0,7,0)+(ROW(V3)-ROW($S$3))*7+(COLUMN(V3)-COLUMN($S$3)+1)),"",$S$1-(WEEKDAY($S$1,1)-(start_day-1))-IF((WEEKDAY($S$1,1)-(start_day-1))&lt;=0,7,0)+(ROW(V3)-ROW($S$3))*7+(COLUMN(V3)-COLUMN($S$3)+1))</f>
        <v>46057</v>
      </c>
      <c r="W3" s="7">
        <f>IF(MONTH($S$1)&lt;&gt;MONTH($S$1-(WEEKDAY($S$1,1)-(start_day-1))-IF((WEEKDAY($S$1,1)-(start_day-1))&lt;=0,7,0)+(ROW(W3)-ROW($S$3))*7+(COLUMN(W3)-COLUMN($S$3)+1)),"",$S$1-(WEEKDAY($S$1,1)-(start_day-1))-IF((WEEKDAY($S$1,1)-(start_day-1))&lt;=0,7,0)+(ROW(W3)-ROW($S$3))*7+(COLUMN(W3)-COLUMN($S$3)+1))</f>
        <v>46058</v>
      </c>
      <c r="X3" s="7">
        <f>IF(MONTH($S$1)&lt;&gt;MONTH($S$1-(WEEKDAY($S$1,1)-(start_day-1))-IF((WEEKDAY($S$1,1)-(start_day-1))&lt;=0,7,0)+(ROW(X3)-ROW($S$3))*7+(COLUMN(X3)-COLUMN($S$3)+1)),"",$S$1-(WEEKDAY($S$1,1)-(start_day-1))-IF((WEEKDAY($S$1,1)-(start_day-1))&lt;=0,7,0)+(ROW(X3)-ROW($S$3))*7+(COLUMN(X3)-COLUMN($S$3)+1))</f>
        <v>46059</v>
      </c>
      <c r="Y3" s="7">
        <f>IF(MONTH($S$1)&lt;&gt;MONTH($S$1-(WEEKDAY($S$1,1)-(start_day-1))-IF((WEEKDAY($S$1,1)-(start_day-1))&lt;=0,7,0)+(ROW(Y3)-ROW($S$3))*7+(COLUMN(Y3)-COLUMN($S$3)+1)),"",$S$1-(WEEKDAY($S$1,1)-(start_day-1))-IF((WEEKDAY($S$1,1)-(start_day-1))&lt;=0,7,0)+(ROW(Y3)-ROW($S$3))*7+(COLUMN(Y3)-COLUMN($S$3)+1))</f>
        <v>46060</v>
      </c>
      <c r="Z3" s="8"/>
      <c r="AA3" s="8"/>
      <c r="AB3" s="5"/>
      <c r="AC3" s="5"/>
      <c r="AD3" s="5"/>
      <c r="AE3" s="8"/>
      <c r="AF3" s="8"/>
      <c r="AG3" s="8"/>
    </row>
    <row r="4" ht="9.0" customHeight="1">
      <c r="I4" s="1"/>
      <c r="J4" s="1"/>
      <c r="K4" s="7">
        <f>IF(MONTH($K$1)&lt;&gt;MONTH($K$1-(WEEKDAY($K$1,1)-(start_day-1))-IF((WEEKDAY($K$1,1)-(start_day-1))&lt;=0,7,0)+(ROW(K4)-ROW($K$3))*7+(COLUMN(K4)-COLUMN($K$3)+1)),"",$K$1-(WEEKDAY($K$1,1)-(start_day-1))-IF((WEEKDAY($K$1,1)-(start_day-1))&lt;=0,7,0)+(ROW(K4)-ROW($K$3))*7+(COLUMN(K4)-COLUMN($K$3)+1))</f>
        <v>45998</v>
      </c>
      <c r="L4" s="7">
        <f>IF(MONTH($K$1)&lt;&gt;MONTH($K$1-(WEEKDAY($K$1,1)-(start_day-1))-IF((WEEKDAY($K$1,1)-(start_day-1))&lt;=0,7,0)+(ROW(L4)-ROW($K$3))*7+(COLUMN(L4)-COLUMN($K$3)+1)),"",$K$1-(WEEKDAY($K$1,1)-(start_day-1))-IF((WEEKDAY($K$1,1)-(start_day-1))&lt;=0,7,0)+(ROW(L4)-ROW($K$3))*7+(COLUMN(L4)-COLUMN($K$3)+1))</f>
        <v>45999</v>
      </c>
      <c r="M4" s="7">
        <f>IF(MONTH($K$1)&lt;&gt;MONTH($K$1-(WEEKDAY($K$1,1)-(start_day-1))-IF((WEEKDAY($K$1,1)-(start_day-1))&lt;=0,7,0)+(ROW(M4)-ROW($K$3))*7+(COLUMN(M4)-COLUMN($K$3)+1)),"",$K$1-(WEEKDAY($K$1,1)-(start_day-1))-IF((WEEKDAY($K$1,1)-(start_day-1))&lt;=0,7,0)+(ROW(M4)-ROW($K$3))*7+(COLUMN(M4)-COLUMN($K$3)+1))</f>
        <v>46000</v>
      </c>
      <c r="N4" s="7">
        <f>IF(MONTH($K$1)&lt;&gt;MONTH($K$1-(WEEKDAY($K$1,1)-(start_day-1))-IF((WEEKDAY($K$1,1)-(start_day-1))&lt;=0,7,0)+(ROW(N4)-ROW($K$3))*7+(COLUMN(N4)-COLUMN($K$3)+1)),"",$K$1-(WEEKDAY($K$1,1)-(start_day-1))-IF((WEEKDAY($K$1,1)-(start_day-1))&lt;=0,7,0)+(ROW(N4)-ROW($K$3))*7+(COLUMN(N4)-COLUMN($K$3)+1))</f>
        <v>46001</v>
      </c>
      <c r="O4" s="7">
        <f>IF(MONTH($K$1)&lt;&gt;MONTH($K$1-(WEEKDAY($K$1,1)-(start_day-1))-IF((WEEKDAY($K$1,1)-(start_day-1))&lt;=0,7,0)+(ROW(O4)-ROW($K$3))*7+(COLUMN(O4)-COLUMN($K$3)+1)),"",$K$1-(WEEKDAY($K$1,1)-(start_day-1))-IF((WEEKDAY($K$1,1)-(start_day-1))&lt;=0,7,0)+(ROW(O4)-ROW($K$3))*7+(COLUMN(O4)-COLUMN($K$3)+1))</f>
        <v>46002</v>
      </c>
      <c r="P4" s="7">
        <f>IF(MONTH($K$1)&lt;&gt;MONTH($K$1-(WEEKDAY($K$1,1)-(start_day-1))-IF((WEEKDAY($K$1,1)-(start_day-1))&lt;=0,7,0)+(ROW(P4)-ROW($K$3))*7+(COLUMN(P4)-COLUMN($K$3)+1)),"",$K$1-(WEEKDAY($K$1,1)-(start_day-1))-IF((WEEKDAY($K$1,1)-(start_day-1))&lt;=0,7,0)+(ROW(P4)-ROW($K$3))*7+(COLUMN(P4)-COLUMN($K$3)+1))</f>
        <v>46003</v>
      </c>
      <c r="Q4" s="7">
        <f>IF(MONTH($K$1)&lt;&gt;MONTH($K$1-(WEEKDAY($K$1,1)-(start_day-1))-IF((WEEKDAY($K$1,1)-(start_day-1))&lt;=0,7,0)+(ROW(Q4)-ROW($K$3))*7+(COLUMN(Q4)-COLUMN($K$3)+1)),"",$K$1-(WEEKDAY($K$1,1)-(start_day-1))-IF((WEEKDAY($K$1,1)-(start_day-1))&lt;=0,7,0)+(ROW(Q4)-ROW($K$3))*7+(COLUMN(Q4)-COLUMN($K$3)+1))</f>
        <v>46004</v>
      </c>
      <c r="R4" s="5"/>
      <c r="S4" s="7">
        <f>IF(MONTH($S$1)&lt;&gt;MONTH($S$1-(WEEKDAY($S$1,1)-(start_day-1))-IF((WEEKDAY($S$1,1)-(start_day-1))&lt;=0,7,0)+(ROW(S4)-ROW($S$3))*7+(COLUMN(S4)-COLUMN($S$3)+1)),"",$S$1-(WEEKDAY($S$1,1)-(start_day-1))-IF((WEEKDAY($S$1,1)-(start_day-1))&lt;=0,7,0)+(ROW(S4)-ROW($S$3))*7+(COLUMN(S4)-COLUMN($S$3)+1))</f>
        <v>46061</v>
      </c>
      <c r="T4" s="7">
        <f>IF(MONTH($S$1)&lt;&gt;MONTH($S$1-(WEEKDAY($S$1,1)-(start_day-1))-IF((WEEKDAY($S$1,1)-(start_day-1))&lt;=0,7,0)+(ROW(T4)-ROW($S$3))*7+(COLUMN(T4)-COLUMN($S$3)+1)),"",$S$1-(WEEKDAY($S$1,1)-(start_day-1))-IF((WEEKDAY($S$1,1)-(start_day-1))&lt;=0,7,0)+(ROW(T4)-ROW($S$3))*7+(COLUMN(T4)-COLUMN($S$3)+1))</f>
        <v>46062</v>
      </c>
      <c r="U4" s="7">
        <f>IF(MONTH($S$1)&lt;&gt;MONTH($S$1-(WEEKDAY($S$1,1)-(start_day-1))-IF((WEEKDAY($S$1,1)-(start_day-1))&lt;=0,7,0)+(ROW(U4)-ROW($S$3))*7+(COLUMN(U4)-COLUMN($S$3)+1)),"",$S$1-(WEEKDAY($S$1,1)-(start_day-1))-IF((WEEKDAY($S$1,1)-(start_day-1))&lt;=0,7,0)+(ROW(U4)-ROW($S$3))*7+(COLUMN(U4)-COLUMN($S$3)+1))</f>
        <v>46063</v>
      </c>
      <c r="V4" s="7">
        <f>IF(MONTH($S$1)&lt;&gt;MONTH($S$1-(WEEKDAY($S$1,1)-(start_day-1))-IF((WEEKDAY($S$1,1)-(start_day-1))&lt;=0,7,0)+(ROW(V4)-ROW($S$3))*7+(COLUMN(V4)-COLUMN($S$3)+1)),"",$S$1-(WEEKDAY($S$1,1)-(start_day-1))-IF((WEEKDAY($S$1,1)-(start_day-1))&lt;=0,7,0)+(ROW(V4)-ROW($S$3))*7+(COLUMN(V4)-COLUMN($S$3)+1))</f>
        <v>46064</v>
      </c>
      <c r="W4" s="7">
        <f>IF(MONTH($S$1)&lt;&gt;MONTH($S$1-(WEEKDAY($S$1,1)-(start_day-1))-IF((WEEKDAY($S$1,1)-(start_day-1))&lt;=0,7,0)+(ROW(W4)-ROW($S$3))*7+(COLUMN(W4)-COLUMN($S$3)+1)),"",$S$1-(WEEKDAY($S$1,1)-(start_day-1))-IF((WEEKDAY($S$1,1)-(start_day-1))&lt;=0,7,0)+(ROW(W4)-ROW($S$3))*7+(COLUMN(W4)-COLUMN($S$3)+1))</f>
        <v>46065</v>
      </c>
      <c r="X4" s="7">
        <f>IF(MONTH($S$1)&lt;&gt;MONTH($S$1-(WEEKDAY($S$1,1)-(start_day-1))-IF((WEEKDAY($S$1,1)-(start_day-1))&lt;=0,7,0)+(ROW(X4)-ROW($S$3))*7+(COLUMN(X4)-COLUMN($S$3)+1)),"",$S$1-(WEEKDAY($S$1,1)-(start_day-1))-IF((WEEKDAY($S$1,1)-(start_day-1))&lt;=0,7,0)+(ROW(X4)-ROW($S$3))*7+(COLUMN(X4)-COLUMN($S$3)+1))</f>
        <v>46066</v>
      </c>
      <c r="Y4" s="7">
        <f>IF(MONTH($S$1)&lt;&gt;MONTH($S$1-(WEEKDAY($S$1,1)-(start_day-1))-IF((WEEKDAY($S$1,1)-(start_day-1))&lt;=0,7,0)+(ROW(Y4)-ROW($S$3))*7+(COLUMN(Y4)-COLUMN($S$3)+1)),"",$S$1-(WEEKDAY($S$1,1)-(start_day-1))-IF((WEEKDAY($S$1,1)-(start_day-1))&lt;=0,7,0)+(ROW(Y4)-ROW($S$3))*7+(COLUMN(Y4)-COLUMN($S$3)+1))</f>
        <v>46067</v>
      </c>
      <c r="Z4" s="8"/>
      <c r="AA4" s="8"/>
      <c r="AB4" s="5"/>
      <c r="AC4" s="5"/>
      <c r="AD4" s="5"/>
      <c r="AE4" s="8"/>
      <c r="AF4" s="8"/>
      <c r="AG4" s="8"/>
    </row>
    <row r="5" ht="9.0" customHeight="1">
      <c r="I5" s="1"/>
      <c r="J5" s="1"/>
      <c r="K5" s="7">
        <f>IF(MONTH($K$1)&lt;&gt;MONTH($K$1-(WEEKDAY($K$1,1)-(start_day-1))-IF((WEEKDAY($K$1,1)-(start_day-1))&lt;=0,7,0)+(ROW(K5)-ROW($K$3))*7+(COLUMN(K5)-COLUMN($K$3)+1)),"",$K$1-(WEEKDAY($K$1,1)-(start_day-1))-IF((WEEKDAY($K$1,1)-(start_day-1))&lt;=0,7,0)+(ROW(K5)-ROW($K$3))*7+(COLUMN(K5)-COLUMN($K$3)+1))</f>
        <v>46005</v>
      </c>
      <c r="L5" s="7">
        <f>IF(MONTH($K$1)&lt;&gt;MONTH($K$1-(WEEKDAY($K$1,1)-(start_day-1))-IF((WEEKDAY($K$1,1)-(start_day-1))&lt;=0,7,0)+(ROW(L5)-ROW($K$3))*7+(COLUMN(L5)-COLUMN($K$3)+1)),"",$K$1-(WEEKDAY($K$1,1)-(start_day-1))-IF((WEEKDAY($K$1,1)-(start_day-1))&lt;=0,7,0)+(ROW(L5)-ROW($K$3))*7+(COLUMN(L5)-COLUMN($K$3)+1))</f>
        <v>46006</v>
      </c>
      <c r="M5" s="7">
        <f>IF(MONTH($K$1)&lt;&gt;MONTH($K$1-(WEEKDAY($K$1,1)-(start_day-1))-IF((WEEKDAY($K$1,1)-(start_day-1))&lt;=0,7,0)+(ROW(M5)-ROW($K$3))*7+(COLUMN(M5)-COLUMN($K$3)+1)),"",$K$1-(WEEKDAY($K$1,1)-(start_day-1))-IF((WEEKDAY($K$1,1)-(start_day-1))&lt;=0,7,0)+(ROW(M5)-ROW($K$3))*7+(COLUMN(M5)-COLUMN($K$3)+1))</f>
        <v>46007</v>
      </c>
      <c r="N5" s="7">
        <f>IF(MONTH($K$1)&lt;&gt;MONTH($K$1-(WEEKDAY($K$1,1)-(start_day-1))-IF((WEEKDAY($K$1,1)-(start_day-1))&lt;=0,7,0)+(ROW(N5)-ROW($K$3))*7+(COLUMN(N5)-COLUMN($K$3)+1)),"",$K$1-(WEEKDAY($K$1,1)-(start_day-1))-IF((WEEKDAY($K$1,1)-(start_day-1))&lt;=0,7,0)+(ROW(N5)-ROW($K$3))*7+(COLUMN(N5)-COLUMN($K$3)+1))</f>
        <v>46008</v>
      </c>
      <c r="O5" s="7">
        <f>IF(MONTH($K$1)&lt;&gt;MONTH($K$1-(WEEKDAY($K$1,1)-(start_day-1))-IF((WEEKDAY($K$1,1)-(start_day-1))&lt;=0,7,0)+(ROW(O5)-ROW($K$3))*7+(COLUMN(O5)-COLUMN($K$3)+1)),"",$K$1-(WEEKDAY($K$1,1)-(start_day-1))-IF((WEEKDAY($K$1,1)-(start_day-1))&lt;=0,7,0)+(ROW(O5)-ROW($K$3))*7+(COLUMN(O5)-COLUMN($K$3)+1))</f>
        <v>46009</v>
      </c>
      <c r="P5" s="7">
        <f>IF(MONTH($K$1)&lt;&gt;MONTH($K$1-(WEEKDAY($K$1,1)-(start_day-1))-IF((WEEKDAY($K$1,1)-(start_day-1))&lt;=0,7,0)+(ROW(P5)-ROW($K$3))*7+(COLUMN(P5)-COLUMN($K$3)+1)),"",$K$1-(WEEKDAY($K$1,1)-(start_day-1))-IF((WEEKDAY($K$1,1)-(start_day-1))&lt;=0,7,0)+(ROW(P5)-ROW($K$3))*7+(COLUMN(P5)-COLUMN($K$3)+1))</f>
        <v>46010</v>
      </c>
      <c r="Q5" s="7">
        <f>IF(MONTH($K$1)&lt;&gt;MONTH($K$1-(WEEKDAY($K$1,1)-(start_day-1))-IF((WEEKDAY($K$1,1)-(start_day-1))&lt;=0,7,0)+(ROW(Q5)-ROW($K$3))*7+(COLUMN(Q5)-COLUMN($K$3)+1)),"",$K$1-(WEEKDAY($K$1,1)-(start_day-1))-IF((WEEKDAY($K$1,1)-(start_day-1))&lt;=0,7,0)+(ROW(Q5)-ROW($K$3))*7+(COLUMN(Q5)-COLUMN($K$3)+1))</f>
        <v>46011</v>
      </c>
      <c r="R5" s="5"/>
      <c r="S5" s="7">
        <f>IF(MONTH($S$1)&lt;&gt;MONTH($S$1-(WEEKDAY($S$1,1)-(start_day-1))-IF((WEEKDAY($S$1,1)-(start_day-1))&lt;=0,7,0)+(ROW(S5)-ROW($S$3))*7+(COLUMN(S5)-COLUMN($S$3)+1)),"",$S$1-(WEEKDAY($S$1,1)-(start_day-1))-IF((WEEKDAY($S$1,1)-(start_day-1))&lt;=0,7,0)+(ROW(S5)-ROW($S$3))*7+(COLUMN(S5)-COLUMN($S$3)+1))</f>
        <v>46068</v>
      </c>
      <c r="T5" s="7">
        <f>IF(MONTH($S$1)&lt;&gt;MONTH($S$1-(WEEKDAY($S$1,1)-(start_day-1))-IF((WEEKDAY($S$1,1)-(start_day-1))&lt;=0,7,0)+(ROW(T5)-ROW($S$3))*7+(COLUMN(T5)-COLUMN($S$3)+1)),"",$S$1-(WEEKDAY($S$1,1)-(start_day-1))-IF((WEEKDAY($S$1,1)-(start_day-1))&lt;=0,7,0)+(ROW(T5)-ROW($S$3))*7+(COLUMN(T5)-COLUMN($S$3)+1))</f>
        <v>46069</v>
      </c>
      <c r="U5" s="7">
        <f>IF(MONTH($S$1)&lt;&gt;MONTH($S$1-(WEEKDAY($S$1,1)-(start_day-1))-IF((WEEKDAY($S$1,1)-(start_day-1))&lt;=0,7,0)+(ROW(U5)-ROW($S$3))*7+(COLUMN(U5)-COLUMN($S$3)+1)),"",$S$1-(WEEKDAY($S$1,1)-(start_day-1))-IF((WEEKDAY($S$1,1)-(start_day-1))&lt;=0,7,0)+(ROW(U5)-ROW($S$3))*7+(COLUMN(U5)-COLUMN($S$3)+1))</f>
        <v>46070</v>
      </c>
      <c r="V5" s="7">
        <f>IF(MONTH($S$1)&lt;&gt;MONTH($S$1-(WEEKDAY($S$1,1)-(start_day-1))-IF((WEEKDAY($S$1,1)-(start_day-1))&lt;=0,7,0)+(ROW(V5)-ROW($S$3))*7+(COLUMN(V5)-COLUMN($S$3)+1)),"",$S$1-(WEEKDAY($S$1,1)-(start_day-1))-IF((WEEKDAY($S$1,1)-(start_day-1))&lt;=0,7,0)+(ROW(V5)-ROW($S$3))*7+(COLUMN(V5)-COLUMN($S$3)+1))</f>
        <v>46071</v>
      </c>
      <c r="W5" s="7">
        <f>IF(MONTH($S$1)&lt;&gt;MONTH($S$1-(WEEKDAY($S$1,1)-(start_day-1))-IF((WEEKDAY($S$1,1)-(start_day-1))&lt;=0,7,0)+(ROW(W5)-ROW($S$3))*7+(COLUMN(W5)-COLUMN($S$3)+1)),"",$S$1-(WEEKDAY($S$1,1)-(start_day-1))-IF((WEEKDAY($S$1,1)-(start_day-1))&lt;=0,7,0)+(ROW(W5)-ROW($S$3))*7+(COLUMN(W5)-COLUMN($S$3)+1))</f>
        <v>46072</v>
      </c>
      <c r="X5" s="7">
        <f>IF(MONTH($S$1)&lt;&gt;MONTH($S$1-(WEEKDAY($S$1,1)-(start_day-1))-IF((WEEKDAY($S$1,1)-(start_day-1))&lt;=0,7,0)+(ROW(X5)-ROW($S$3))*7+(COLUMN(X5)-COLUMN($S$3)+1)),"",$S$1-(WEEKDAY($S$1,1)-(start_day-1))-IF((WEEKDAY($S$1,1)-(start_day-1))&lt;=0,7,0)+(ROW(X5)-ROW($S$3))*7+(COLUMN(X5)-COLUMN($S$3)+1))</f>
        <v>46073</v>
      </c>
      <c r="Y5" s="7">
        <f>IF(MONTH($S$1)&lt;&gt;MONTH($S$1-(WEEKDAY($S$1,1)-(start_day-1))-IF((WEEKDAY($S$1,1)-(start_day-1))&lt;=0,7,0)+(ROW(Y5)-ROW($S$3))*7+(COLUMN(Y5)-COLUMN($S$3)+1)),"",$S$1-(WEEKDAY($S$1,1)-(start_day-1))-IF((WEEKDAY($S$1,1)-(start_day-1))&lt;=0,7,0)+(ROW(Y5)-ROW($S$3))*7+(COLUMN(Y5)-COLUMN($S$3)+1))</f>
        <v>46074</v>
      </c>
      <c r="Z5" s="8"/>
      <c r="AA5" s="8"/>
      <c r="AB5" s="5"/>
      <c r="AC5" s="5"/>
      <c r="AD5" s="5"/>
      <c r="AE5" s="8"/>
      <c r="AF5" s="8"/>
      <c r="AG5" s="8"/>
    </row>
    <row r="6" ht="18.75" customHeight="1">
      <c r="I6" s="1"/>
      <c r="J6" s="1"/>
      <c r="K6" s="7">
        <f>IF(MONTH($K$1)&lt;&gt;MONTH($K$1-(WEEKDAY($K$1,1)-(start_day-1))-IF((WEEKDAY($K$1,1)-(start_day-1))&lt;=0,7,0)+(ROW(K6)-ROW($K$3))*7+(COLUMN(K6)-COLUMN($K$3)+1)),"",$K$1-(WEEKDAY($K$1,1)-(start_day-1))-IF((WEEKDAY($K$1,1)-(start_day-1))&lt;=0,7,0)+(ROW(K6)-ROW($K$3))*7+(COLUMN(K6)-COLUMN($K$3)+1))</f>
        <v>46012</v>
      </c>
      <c r="L6" s="7">
        <f>IF(MONTH($K$1)&lt;&gt;MONTH($K$1-(WEEKDAY($K$1,1)-(start_day-1))-IF((WEEKDAY($K$1,1)-(start_day-1))&lt;=0,7,0)+(ROW(L6)-ROW($K$3))*7+(COLUMN(L6)-COLUMN($K$3)+1)),"",$K$1-(WEEKDAY($K$1,1)-(start_day-1))-IF((WEEKDAY($K$1,1)-(start_day-1))&lt;=0,7,0)+(ROW(L6)-ROW($K$3))*7+(COLUMN(L6)-COLUMN($K$3)+1))</f>
        <v>46013</v>
      </c>
      <c r="M6" s="7">
        <f>IF(MONTH($K$1)&lt;&gt;MONTH($K$1-(WEEKDAY($K$1,1)-(start_day-1))-IF((WEEKDAY($K$1,1)-(start_day-1))&lt;=0,7,0)+(ROW(M6)-ROW($K$3))*7+(COLUMN(M6)-COLUMN($K$3)+1)),"",$K$1-(WEEKDAY($K$1,1)-(start_day-1))-IF((WEEKDAY($K$1,1)-(start_day-1))&lt;=0,7,0)+(ROW(M6)-ROW($K$3))*7+(COLUMN(M6)-COLUMN($K$3)+1))</f>
        <v>46014</v>
      </c>
      <c r="N6" s="7">
        <f>IF(MONTH($K$1)&lt;&gt;MONTH($K$1-(WEEKDAY($K$1,1)-(start_day-1))-IF((WEEKDAY($K$1,1)-(start_day-1))&lt;=0,7,0)+(ROW(N6)-ROW($K$3))*7+(COLUMN(N6)-COLUMN($K$3)+1)),"",$K$1-(WEEKDAY($K$1,1)-(start_day-1))-IF((WEEKDAY($K$1,1)-(start_day-1))&lt;=0,7,0)+(ROW(N6)-ROW($K$3))*7+(COLUMN(N6)-COLUMN($K$3)+1))</f>
        <v>46015</v>
      </c>
      <c r="O6" s="7">
        <f>IF(MONTH($K$1)&lt;&gt;MONTH($K$1-(WEEKDAY($K$1,1)-(start_day-1))-IF((WEEKDAY($K$1,1)-(start_day-1))&lt;=0,7,0)+(ROW(O6)-ROW($K$3))*7+(COLUMN(O6)-COLUMN($K$3)+1)),"",$K$1-(WEEKDAY($K$1,1)-(start_day-1))-IF((WEEKDAY($K$1,1)-(start_day-1))&lt;=0,7,0)+(ROW(O6)-ROW($K$3))*7+(COLUMN(O6)-COLUMN($K$3)+1))</f>
        <v>46016</v>
      </c>
      <c r="P6" s="7">
        <f>IF(MONTH($K$1)&lt;&gt;MONTH($K$1-(WEEKDAY($K$1,1)-(start_day-1))-IF((WEEKDAY($K$1,1)-(start_day-1))&lt;=0,7,0)+(ROW(P6)-ROW($K$3))*7+(COLUMN(P6)-COLUMN($K$3)+1)),"",$K$1-(WEEKDAY($K$1,1)-(start_day-1))-IF((WEEKDAY($K$1,1)-(start_day-1))&lt;=0,7,0)+(ROW(P6)-ROW($K$3))*7+(COLUMN(P6)-COLUMN($K$3)+1))</f>
        <v>46017</v>
      </c>
      <c r="Q6" s="7">
        <f>IF(MONTH($K$1)&lt;&gt;MONTH($K$1-(WEEKDAY($K$1,1)-(start_day-1))-IF((WEEKDAY($K$1,1)-(start_day-1))&lt;=0,7,0)+(ROW(Q6)-ROW($K$3))*7+(COLUMN(Q6)-COLUMN($K$3)+1)),"",$K$1-(WEEKDAY($K$1,1)-(start_day-1))-IF((WEEKDAY($K$1,1)-(start_day-1))&lt;=0,7,0)+(ROW(Q6)-ROW($K$3))*7+(COLUMN(Q6)-COLUMN($K$3)+1))</f>
        <v>46018</v>
      </c>
      <c r="R6" s="5"/>
      <c r="S6" s="7">
        <f>IF(MONTH($S$1)&lt;&gt;MONTH($S$1-(WEEKDAY($S$1,1)-(start_day-1))-IF((WEEKDAY($S$1,1)-(start_day-1))&lt;=0,7,0)+(ROW(S6)-ROW($S$3))*7+(COLUMN(S6)-COLUMN($S$3)+1)),"",$S$1-(WEEKDAY($S$1,1)-(start_day-1))-IF((WEEKDAY($S$1,1)-(start_day-1))&lt;=0,7,0)+(ROW(S6)-ROW($S$3))*7+(COLUMN(S6)-COLUMN($S$3)+1))</f>
        <v>46075</v>
      </c>
      <c r="T6" s="7">
        <f>IF(MONTH($S$1)&lt;&gt;MONTH($S$1-(WEEKDAY($S$1,1)-(start_day-1))-IF((WEEKDAY($S$1,1)-(start_day-1))&lt;=0,7,0)+(ROW(T6)-ROW($S$3))*7+(COLUMN(T6)-COLUMN($S$3)+1)),"",$S$1-(WEEKDAY($S$1,1)-(start_day-1))-IF((WEEKDAY($S$1,1)-(start_day-1))&lt;=0,7,0)+(ROW(T6)-ROW($S$3))*7+(COLUMN(T6)-COLUMN($S$3)+1))</f>
        <v>46076</v>
      </c>
      <c r="U6" s="7">
        <f>IF(MONTH($S$1)&lt;&gt;MONTH($S$1-(WEEKDAY($S$1,1)-(start_day-1))-IF((WEEKDAY($S$1,1)-(start_day-1))&lt;=0,7,0)+(ROW(U6)-ROW($S$3))*7+(COLUMN(U6)-COLUMN($S$3)+1)),"",$S$1-(WEEKDAY($S$1,1)-(start_day-1))-IF((WEEKDAY($S$1,1)-(start_day-1))&lt;=0,7,0)+(ROW(U6)-ROW($S$3))*7+(COLUMN(U6)-COLUMN($S$3)+1))</f>
        <v>46077</v>
      </c>
      <c r="V6" s="7">
        <f>IF(MONTH($S$1)&lt;&gt;MONTH($S$1-(WEEKDAY($S$1,1)-(start_day-1))-IF((WEEKDAY($S$1,1)-(start_day-1))&lt;=0,7,0)+(ROW(V6)-ROW($S$3))*7+(COLUMN(V6)-COLUMN($S$3)+1)),"",$S$1-(WEEKDAY($S$1,1)-(start_day-1))-IF((WEEKDAY($S$1,1)-(start_day-1))&lt;=0,7,0)+(ROW(V6)-ROW($S$3))*7+(COLUMN(V6)-COLUMN($S$3)+1))</f>
        <v>46078</v>
      </c>
      <c r="W6" s="7">
        <f>IF(MONTH($S$1)&lt;&gt;MONTH($S$1-(WEEKDAY($S$1,1)-(start_day-1))-IF((WEEKDAY($S$1,1)-(start_day-1))&lt;=0,7,0)+(ROW(W6)-ROW($S$3))*7+(COLUMN(W6)-COLUMN($S$3)+1)),"",$S$1-(WEEKDAY($S$1,1)-(start_day-1))-IF((WEEKDAY($S$1,1)-(start_day-1))&lt;=0,7,0)+(ROW(W6)-ROW($S$3))*7+(COLUMN(W6)-COLUMN($S$3)+1))</f>
        <v>46079</v>
      </c>
      <c r="X6" s="7">
        <f>IF(MONTH($S$1)&lt;&gt;MONTH($S$1-(WEEKDAY($S$1,1)-(start_day-1))-IF((WEEKDAY($S$1,1)-(start_day-1))&lt;=0,7,0)+(ROW(X6)-ROW($S$3))*7+(COLUMN(X6)-COLUMN($S$3)+1)),"",$S$1-(WEEKDAY($S$1,1)-(start_day-1))-IF((WEEKDAY($S$1,1)-(start_day-1))&lt;=0,7,0)+(ROW(X6)-ROW($S$3))*7+(COLUMN(X6)-COLUMN($S$3)+1))</f>
        <v>46080</v>
      </c>
      <c r="Y6" s="7">
        <f>IF(MONTH($S$1)&lt;&gt;MONTH($S$1-(WEEKDAY($S$1,1)-(start_day-1))-IF((WEEKDAY($S$1,1)-(start_day-1))&lt;=0,7,0)+(ROW(Y6)-ROW($S$3))*7+(COLUMN(Y6)-COLUMN($S$3)+1)),"",$S$1-(WEEKDAY($S$1,1)-(start_day-1))-IF((WEEKDAY($S$1,1)-(start_day-1))&lt;=0,7,0)+(ROW(Y6)-ROW($S$3))*7+(COLUMN(Y6)-COLUMN($S$3)+1))</f>
        <v>46081</v>
      </c>
      <c r="Z6" s="8"/>
      <c r="AA6" s="9"/>
      <c r="AB6" s="9"/>
      <c r="AC6" s="9"/>
      <c r="AD6" s="9"/>
      <c r="AE6" s="9"/>
      <c r="AF6" s="9"/>
      <c r="AG6" s="9"/>
    </row>
    <row r="7" ht="9.0" customHeight="1">
      <c r="I7" s="1"/>
      <c r="J7" s="1"/>
      <c r="K7" s="7">
        <f>IF(MONTH($K$1)&lt;&gt;MONTH($K$1-(WEEKDAY($K$1,1)-(start_day-1))-IF((WEEKDAY($K$1,1)-(start_day-1))&lt;=0,7,0)+(ROW(K7)-ROW($K$3))*7+(COLUMN(K7)-COLUMN($K$3)+1)),"",$K$1-(WEEKDAY($K$1,1)-(start_day-1))-IF((WEEKDAY($K$1,1)-(start_day-1))&lt;=0,7,0)+(ROW(K7)-ROW($K$3))*7+(COLUMN(K7)-COLUMN($K$3)+1))</f>
        <v>46019</v>
      </c>
      <c r="L7" s="7">
        <f>IF(MONTH($K$1)&lt;&gt;MONTH($K$1-(WEEKDAY($K$1,1)-(start_day-1))-IF((WEEKDAY($K$1,1)-(start_day-1))&lt;=0,7,0)+(ROW(L7)-ROW($K$3))*7+(COLUMN(L7)-COLUMN($K$3)+1)),"",$K$1-(WEEKDAY($K$1,1)-(start_day-1))-IF((WEEKDAY($K$1,1)-(start_day-1))&lt;=0,7,0)+(ROW(L7)-ROW($K$3))*7+(COLUMN(L7)-COLUMN($K$3)+1))</f>
        <v>46020</v>
      </c>
      <c r="M7" s="7">
        <f>IF(MONTH($K$1)&lt;&gt;MONTH($K$1-(WEEKDAY($K$1,1)-(start_day-1))-IF((WEEKDAY($K$1,1)-(start_day-1))&lt;=0,7,0)+(ROW(M7)-ROW($K$3))*7+(COLUMN(M7)-COLUMN($K$3)+1)),"",$K$1-(WEEKDAY($K$1,1)-(start_day-1))-IF((WEEKDAY($K$1,1)-(start_day-1))&lt;=0,7,0)+(ROW(M7)-ROW($K$3))*7+(COLUMN(M7)-COLUMN($K$3)+1))</f>
        <v>46021</v>
      </c>
      <c r="N7" s="7">
        <f>IF(MONTH($K$1)&lt;&gt;MONTH($K$1-(WEEKDAY($K$1,1)-(start_day-1))-IF((WEEKDAY($K$1,1)-(start_day-1))&lt;=0,7,0)+(ROW(N7)-ROW($K$3))*7+(COLUMN(N7)-COLUMN($K$3)+1)),"",$K$1-(WEEKDAY($K$1,1)-(start_day-1))-IF((WEEKDAY($K$1,1)-(start_day-1))&lt;=0,7,0)+(ROW(N7)-ROW($K$3))*7+(COLUMN(N7)-COLUMN($K$3)+1))</f>
        <v>46022</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t="str">
        <f>IF(MONTH($S$1)&lt;&gt;MONTH($S$1-(WEEKDAY($S$1,1)-(start_day-1))-IF((WEEKDAY($S$1,1)-(start_day-1))&lt;=0,7,0)+(ROW(S7)-ROW($S$3))*7+(COLUMN(S7)-COLUMN($S$3)+1)),"",$S$1-(WEEKDAY($S$1,1)-(start_day-1))-IF((WEEKDAY($S$1,1)-(start_day-1))&lt;=0,7,0)+(ROW(S7)-ROW($S$3))*7+(COLUMN(S7)-COLUMN($S$3)+1))</f>
        <v/>
      </c>
      <c r="T7" s="7" t="str">
        <f>IF(MONTH($S$1)&lt;&gt;MONTH($S$1-(WEEKDAY($S$1,1)-(start_day-1))-IF((WEEKDAY($S$1,1)-(start_day-1))&lt;=0,7,0)+(ROW(T7)-ROW($S$3))*7+(COLUMN(T7)-COLUMN($S$3)+1)),"",$S$1-(WEEKDAY($S$1,1)-(start_day-1))-IF((WEEKDAY($S$1,1)-(start_day-1))&lt;=0,7,0)+(ROW(T7)-ROW($S$3))*7+(COLUMN(T7)-COLUMN($S$3)+1))</f>
        <v/>
      </c>
      <c r="U7" s="7" t="str">
        <f>IF(MONTH($S$1)&lt;&gt;MONTH($S$1-(WEEKDAY($S$1,1)-(start_day-1))-IF((WEEKDAY($S$1,1)-(start_day-1))&lt;=0,7,0)+(ROW(U7)-ROW($S$3))*7+(COLUMN(U7)-COLUMN($S$3)+1)),"",$S$1-(WEEKDAY($S$1,1)-(start_day-1))-IF((WEEKDAY($S$1,1)-(start_day-1))&lt;=0,7,0)+(ROW(U7)-ROW($S$3))*7+(COLUMN(U7)-COLUMN($S$3)+1))</f>
        <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5"/>
      <c r="AC7" s="5"/>
      <c r="AD7" s="5"/>
      <c r="AE7" s="8"/>
      <c r="AF7" s="8"/>
      <c r="AG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c r="AE8" s="14"/>
      <c r="AF8" s="15"/>
      <c r="AG8" s="14"/>
    </row>
    <row r="9" ht="21.0" customHeight="1">
      <c r="A9" s="16">
        <f>A10</f>
        <v>46019</v>
      </c>
      <c r="B9" s="17"/>
      <c r="C9" s="18">
        <f>C10</f>
        <v>46020</v>
      </c>
      <c r="D9" s="17"/>
      <c r="E9" s="18">
        <f>E10</f>
        <v>46021</v>
      </c>
      <c r="F9" s="17"/>
      <c r="G9" s="18">
        <f>G10</f>
        <v>46022</v>
      </c>
      <c r="H9" s="17"/>
      <c r="I9" s="18">
        <f>I10</f>
        <v>46023</v>
      </c>
      <c r="J9" s="17"/>
      <c r="K9" s="18">
        <f>K10</f>
        <v>46024</v>
      </c>
      <c r="L9" s="19"/>
      <c r="M9" s="19"/>
      <c r="N9" s="19"/>
      <c r="O9" s="19"/>
      <c r="P9" s="19"/>
      <c r="Q9" s="19"/>
      <c r="R9" s="17"/>
      <c r="S9" s="18">
        <f>S10</f>
        <v>46025</v>
      </c>
      <c r="T9" s="19"/>
      <c r="U9" s="19"/>
      <c r="V9" s="19"/>
      <c r="W9" s="19"/>
      <c r="X9" s="19"/>
      <c r="Y9" s="19"/>
      <c r="Z9" s="20"/>
      <c r="AA9" s="9"/>
      <c r="AB9" s="21"/>
      <c r="AC9" s="21"/>
      <c r="AD9" s="21"/>
      <c r="AE9" s="9"/>
      <c r="AF9" s="9"/>
      <c r="AG9" s="9"/>
    </row>
    <row r="10" ht="12.75" customHeight="1">
      <c r="A10" s="22">
        <f>$A$1-(WEEKDAY($A$1,1)-(start_day-1))-IF((WEEKDAY($A$1,1)-(start_day-1))&lt;=0,7,0)+1</f>
        <v>46019</v>
      </c>
      <c r="B10" s="23"/>
      <c r="C10" s="22">
        <f>A10+1</f>
        <v>46020</v>
      </c>
      <c r="D10" s="24"/>
      <c r="E10" s="22">
        <f>C10+1</f>
        <v>46021</v>
      </c>
      <c r="F10" s="24"/>
      <c r="G10" s="22">
        <f>E10+1</f>
        <v>46022</v>
      </c>
      <c r="H10" s="24"/>
      <c r="I10" s="22">
        <f>G10+1</f>
        <v>46023</v>
      </c>
      <c r="J10" s="24"/>
      <c r="K10" s="25">
        <f>I10+1</f>
        <v>46024</v>
      </c>
      <c r="L10" s="26"/>
      <c r="M10" s="27"/>
      <c r="N10" s="28"/>
      <c r="O10" s="28"/>
      <c r="P10" s="28"/>
      <c r="Q10" s="28"/>
      <c r="R10" s="29"/>
      <c r="S10" s="25">
        <f>K10+1</f>
        <v>46025</v>
      </c>
      <c r="T10" s="26"/>
      <c r="U10" s="27"/>
      <c r="V10" s="28"/>
      <c r="W10" s="28"/>
      <c r="X10" s="28"/>
      <c r="Y10" s="28"/>
      <c r="Z10" s="29"/>
      <c r="AA10" s="9"/>
      <c r="AB10" s="30"/>
      <c r="AC10" s="30"/>
      <c r="AD10" s="30"/>
      <c r="AE10" s="9"/>
      <c r="AF10" s="9"/>
      <c r="AG10" s="9"/>
    </row>
    <row r="11" ht="12.75" customHeight="1">
      <c r="A11" s="31"/>
      <c r="B11" s="4"/>
      <c r="C11" s="31"/>
      <c r="D11" s="32"/>
      <c r="E11" s="31"/>
      <c r="F11" s="32"/>
      <c r="G11" s="31"/>
      <c r="H11" s="32"/>
      <c r="I11" s="31"/>
      <c r="J11" s="32"/>
      <c r="K11" s="31"/>
      <c r="L11" s="3"/>
      <c r="M11" s="3"/>
      <c r="N11" s="3"/>
      <c r="O11" s="3"/>
      <c r="P11" s="3"/>
      <c r="Q11" s="3"/>
      <c r="R11" s="32"/>
      <c r="S11" s="31"/>
      <c r="T11" s="3"/>
      <c r="U11" s="3"/>
      <c r="V11" s="3"/>
      <c r="W11" s="3"/>
      <c r="X11" s="3"/>
      <c r="Y11" s="3"/>
      <c r="Z11" s="32"/>
      <c r="AA11" s="33" t="s">
        <v>0</v>
      </c>
      <c r="AB11" s="9"/>
      <c r="AC11" s="9"/>
      <c r="AD11" s="9"/>
      <c r="AE11" s="9"/>
      <c r="AF11" s="9"/>
      <c r="AG11" s="9"/>
    </row>
    <row r="12" ht="12.75" customHeight="1">
      <c r="A12" s="31"/>
      <c r="B12" s="4"/>
      <c r="C12" s="31"/>
      <c r="D12" s="32"/>
      <c r="E12" s="31"/>
      <c r="F12" s="32"/>
      <c r="G12" s="31"/>
      <c r="H12" s="32"/>
      <c r="I12" s="31"/>
      <c r="J12" s="32"/>
      <c r="K12" s="31"/>
      <c r="L12" s="3"/>
      <c r="M12" s="3"/>
      <c r="N12" s="3"/>
      <c r="O12" s="3"/>
      <c r="P12" s="3"/>
      <c r="Q12" s="3"/>
      <c r="R12" s="32"/>
      <c r="S12" s="31"/>
      <c r="T12" s="3"/>
      <c r="U12" s="3"/>
      <c r="V12" s="3"/>
      <c r="W12" s="3"/>
      <c r="X12" s="3"/>
      <c r="Y12" s="3"/>
      <c r="Z12" s="32"/>
      <c r="AA12" s="9"/>
      <c r="AB12" s="9"/>
      <c r="AC12" s="9"/>
      <c r="AD12" s="9"/>
      <c r="AE12" s="9"/>
      <c r="AF12" s="9"/>
      <c r="AG12" s="9"/>
    </row>
    <row r="13" ht="12.75" customHeight="1">
      <c r="A13" s="31"/>
      <c r="B13" s="4"/>
      <c r="C13" s="31"/>
      <c r="D13" s="32"/>
      <c r="E13" s="31"/>
      <c r="F13" s="32"/>
      <c r="G13" s="31"/>
      <c r="H13" s="32"/>
      <c r="I13" s="31"/>
      <c r="J13" s="32"/>
      <c r="K13" s="31"/>
      <c r="L13" s="3"/>
      <c r="M13" s="3"/>
      <c r="N13" s="3"/>
      <c r="O13" s="3"/>
      <c r="P13" s="3"/>
      <c r="Q13" s="3"/>
      <c r="R13" s="32"/>
      <c r="S13" s="31"/>
      <c r="T13" s="3"/>
      <c r="U13" s="3"/>
      <c r="V13" s="3"/>
      <c r="W13" s="3"/>
      <c r="X13" s="3"/>
      <c r="Y13" s="3"/>
      <c r="Z13" s="32"/>
      <c r="AA13" s="9"/>
      <c r="AB13" s="9"/>
      <c r="AC13" s="9"/>
      <c r="AD13" s="9"/>
      <c r="AE13" s="9"/>
      <c r="AF13" s="9"/>
      <c r="AG13" s="9"/>
    </row>
    <row r="14" ht="12.75" customHeight="1">
      <c r="A14" s="31"/>
      <c r="B14" s="4"/>
      <c r="C14" s="31"/>
      <c r="D14" s="32"/>
      <c r="E14" s="31"/>
      <c r="F14" s="32"/>
      <c r="G14" s="31"/>
      <c r="H14" s="32"/>
      <c r="I14" s="31"/>
      <c r="J14" s="32"/>
      <c r="K14" s="31"/>
      <c r="L14" s="3"/>
      <c r="M14" s="3"/>
      <c r="N14" s="3"/>
      <c r="O14" s="3"/>
      <c r="P14" s="3"/>
      <c r="Q14" s="3"/>
      <c r="R14" s="32"/>
      <c r="S14" s="31"/>
      <c r="T14" s="3"/>
      <c r="U14" s="3"/>
      <c r="V14" s="3"/>
      <c r="W14" s="3"/>
      <c r="X14" s="3"/>
      <c r="Y14" s="3"/>
      <c r="Z14" s="32"/>
      <c r="AA14" s="9"/>
      <c r="AB14" s="9"/>
      <c r="AC14" s="9"/>
      <c r="AD14" s="9"/>
      <c r="AE14" s="9"/>
      <c r="AF14" s="9"/>
      <c r="AG14" s="9"/>
    </row>
    <row r="15" ht="12.75" customHeight="1">
      <c r="A15" s="34"/>
      <c r="B15" s="35"/>
      <c r="C15" s="34"/>
      <c r="D15" s="36"/>
      <c r="E15" s="34"/>
      <c r="F15" s="36"/>
      <c r="G15" s="34"/>
      <c r="H15" s="36"/>
      <c r="I15" s="34"/>
      <c r="J15" s="36"/>
      <c r="K15" s="34"/>
      <c r="L15" s="37"/>
      <c r="M15" s="37"/>
      <c r="N15" s="37"/>
      <c r="O15" s="37"/>
      <c r="P15" s="37"/>
      <c r="Q15" s="37"/>
      <c r="R15" s="36"/>
      <c r="S15" s="34"/>
      <c r="T15" s="37"/>
      <c r="U15" s="37"/>
      <c r="V15" s="37"/>
      <c r="W15" s="37"/>
      <c r="X15" s="37"/>
      <c r="Y15" s="37"/>
      <c r="Z15" s="36"/>
      <c r="AA15" s="9"/>
      <c r="AB15" s="38"/>
      <c r="AC15" s="38"/>
      <c r="AD15" s="38"/>
      <c r="AE15" s="38"/>
      <c r="AF15" s="38"/>
      <c r="AG15" s="38"/>
    </row>
    <row r="16" ht="12.75" customHeight="1">
      <c r="A16" s="39">
        <f>S10+1</f>
        <v>46026</v>
      </c>
      <c r="B16" s="40"/>
      <c r="C16" s="39">
        <f>A16+1</f>
        <v>46027</v>
      </c>
      <c r="D16" s="41"/>
      <c r="E16" s="39">
        <f>C16+1</f>
        <v>46028</v>
      </c>
      <c r="F16" s="41"/>
      <c r="G16" s="39">
        <f>E16+1</f>
        <v>46029</v>
      </c>
      <c r="H16" s="41"/>
      <c r="I16" s="39">
        <f>G16+1</f>
        <v>46030</v>
      </c>
      <c r="J16" s="41"/>
      <c r="K16" s="42">
        <f>I16+1</f>
        <v>46031</v>
      </c>
      <c r="L16" s="26"/>
      <c r="M16" s="43"/>
      <c r="N16" s="28"/>
      <c r="O16" s="28"/>
      <c r="P16" s="28"/>
      <c r="Q16" s="28"/>
      <c r="R16" s="29"/>
      <c r="S16" s="42">
        <f>K16+1</f>
        <v>46032</v>
      </c>
      <c r="T16" s="26"/>
      <c r="U16" s="43"/>
      <c r="V16" s="28"/>
      <c r="W16" s="28"/>
      <c r="X16" s="28"/>
      <c r="Y16" s="28"/>
      <c r="Z16" s="29"/>
      <c r="AA16" s="9"/>
      <c r="AB16" s="44" t="s">
        <v>1</v>
      </c>
      <c r="AC16" s="45"/>
      <c r="AD16" s="45"/>
      <c r="AE16" s="9"/>
      <c r="AF16" s="9"/>
      <c r="AG16" s="9"/>
    </row>
    <row r="17" ht="12.75" customHeight="1">
      <c r="A17" s="46"/>
      <c r="B17" s="32"/>
      <c r="C17" s="46"/>
      <c r="D17" s="32"/>
      <c r="E17" s="46"/>
      <c r="F17" s="32"/>
      <c r="G17" s="46"/>
      <c r="H17" s="32"/>
      <c r="I17" s="46"/>
      <c r="J17" s="32"/>
      <c r="K17" s="46"/>
      <c r="L17" s="3"/>
      <c r="M17" s="3"/>
      <c r="N17" s="3"/>
      <c r="O17" s="3"/>
      <c r="P17" s="3"/>
      <c r="Q17" s="3"/>
      <c r="R17" s="32"/>
      <c r="S17" s="46"/>
      <c r="T17" s="3"/>
      <c r="U17" s="3"/>
      <c r="V17" s="3"/>
      <c r="W17" s="3"/>
      <c r="X17" s="3"/>
      <c r="Y17" s="3"/>
      <c r="Z17" s="32"/>
      <c r="AA17" s="33" t="s">
        <v>2</v>
      </c>
      <c r="AB17" s="45"/>
      <c r="AC17" s="9"/>
      <c r="AD17" s="9"/>
      <c r="AE17" s="9"/>
      <c r="AF17" s="9"/>
      <c r="AG17" s="9"/>
    </row>
    <row r="18" ht="12.75" customHeight="1">
      <c r="A18" s="46"/>
      <c r="B18" s="32"/>
      <c r="C18" s="46"/>
      <c r="D18" s="32"/>
      <c r="E18" s="46"/>
      <c r="F18" s="32"/>
      <c r="G18" s="46"/>
      <c r="H18" s="32"/>
      <c r="I18" s="46"/>
      <c r="J18" s="32"/>
      <c r="K18" s="46"/>
      <c r="L18" s="3"/>
      <c r="M18" s="3"/>
      <c r="N18" s="3"/>
      <c r="O18" s="3"/>
      <c r="P18" s="3"/>
      <c r="Q18" s="3"/>
      <c r="R18" s="32"/>
      <c r="S18" s="46"/>
      <c r="T18" s="3"/>
      <c r="U18" s="3"/>
      <c r="V18" s="3"/>
      <c r="W18" s="3"/>
      <c r="X18" s="3"/>
      <c r="Y18" s="3"/>
      <c r="Z18" s="32"/>
      <c r="AA18" s="9"/>
      <c r="AB18" s="45"/>
      <c r="AC18" s="47" t="s">
        <v>3</v>
      </c>
      <c r="AD18" s="48">
        <v>2026.0</v>
      </c>
      <c r="AE18" s="9"/>
      <c r="AF18" s="9"/>
      <c r="AG18" s="9"/>
    </row>
    <row r="19" ht="12.75" customHeight="1">
      <c r="A19" s="46"/>
      <c r="B19" s="32"/>
      <c r="C19" s="46"/>
      <c r="D19" s="32"/>
      <c r="E19" s="46"/>
      <c r="F19" s="32"/>
      <c r="G19" s="46"/>
      <c r="H19" s="32"/>
      <c r="I19" s="46"/>
      <c r="J19" s="32"/>
      <c r="K19" s="46"/>
      <c r="L19" s="3"/>
      <c r="M19" s="3"/>
      <c r="N19" s="3"/>
      <c r="O19" s="3"/>
      <c r="P19" s="3"/>
      <c r="Q19" s="3"/>
      <c r="R19" s="32"/>
      <c r="S19" s="46"/>
      <c r="T19" s="3"/>
      <c r="U19" s="3"/>
      <c r="V19" s="3"/>
      <c r="W19" s="3"/>
      <c r="X19" s="3"/>
      <c r="Y19" s="3"/>
      <c r="Z19" s="32"/>
      <c r="AA19" s="9"/>
      <c r="AB19" s="45"/>
      <c r="AC19" s="9"/>
      <c r="AD19" s="9"/>
      <c r="AE19" s="9"/>
      <c r="AF19" s="9"/>
      <c r="AG19" s="9"/>
    </row>
    <row r="20" ht="12.75" customHeight="1">
      <c r="A20" s="46"/>
      <c r="B20" s="32"/>
      <c r="C20" s="46"/>
      <c r="D20" s="32"/>
      <c r="E20" s="46"/>
      <c r="F20" s="32"/>
      <c r="G20" s="46"/>
      <c r="H20" s="32"/>
      <c r="I20" s="46"/>
      <c r="J20" s="32"/>
      <c r="K20" s="46"/>
      <c r="L20" s="3"/>
      <c r="M20" s="3"/>
      <c r="N20" s="3"/>
      <c r="O20" s="3"/>
      <c r="P20" s="3"/>
      <c r="Q20" s="3"/>
      <c r="R20" s="32"/>
      <c r="S20" s="46"/>
      <c r="T20" s="3"/>
      <c r="U20" s="3"/>
      <c r="V20" s="3"/>
      <c r="W20" s="3"/>
      <c r="X20" s="3"/>
      <c r="Y20" s="3"/>
      <c r="Z20" s="32"/>
      <c r="AA20" s="9"/>
      <c r="AB20" s="45"/>
      <c r="AC20" s="47" t="s">
        <v>4</v>
      </c>
      <c r="AD20" s="49">
        <v>1.0</v>
      </c>
      <c r="AE20" s="9"/>
      <c r="AF20" s="9"/>
      <c r="AG20" s="9"/>
    </row>
    <row r="21" ht="12.75" customHeight="1">
      <c r="A21" s="50"/>
      <c r="B21" s="36"/>
      <c r="C21" s="50"/>
      <c r="D21" s="36"/>
      <c r="E21" s="50"/>
      <c r="F21" s="36"/>
      <c r="G21" s="50"/>
      <c r="H21" s="36"/>
      <c r="I21" s="50"/>
      <c r="J21" s="36"/>
      <c r="K21" s="50"/>
      <c r="L21" s="37"/>
      <c r="M21" s="37"/>
      <c r="N21" s="37"/>
      <c r="O21" s="37"/>
      <c r="P21" s="37"/>
      <c r="Q21" s="37"/>
      <c r="R21" s="36"/>
      <c r="S21" s="50"/>
      <c r="T21" s="37"/>
      <c r="U21" s="37"/>
      <c r="V21" s="37"/>
      <c r="W21" s="37"/>
      <c r="X21" s="37"/>
      <c r="Y21" s="37"/>
      <c r="Z21" s="36"/>
      <c r="AA21" s="9"/>
      <c r="AB21" s="9"/>
      <c r="AC21" s="9"/>
      <c r="AD21" s="9"/>
      <c r="AE21" s="38"/>
      <c r="AF21" s="38"/>
      <c r="AG21" s="38"/>
    </row>
    <row r="22" ht="12.75" customHeight="1">
      <c r="A22" s="22">
        <f>S16+1</f>
        <v>46033</v>
      </c>
      <c r="B22" s="23"/>
      <c r="C22" s="22">
        <f>A22+1</f>
        <v>46034</v>
      </c>
      <c r="D22" s="24"/>
      <c r="E22" s="22">
        <f>C22+1</f>
        <v>46035</v>
      </c>
      <c r="F22" s="24"/>
      <c r="G22" s="22">
        <f>E22+1</f>
        <v>46036</v>
      </c>
      <c r="H22" s="24"/>
      <c r="I22" s="22">
        <f>G22+1</f>
        <v>46037</v>
      </c>
      <c r="J22" s="24"/>
      <c r="K22" s="25">
        <f>I22+1</f>
        <v>46038</v>
      </c>
      <c r="L22" s="26"/>
      <c r="M22" s="27"/>
      <c r="N22" s="28"/>
      <c r="O22" s="28"/>
      <c r="P22" s="28"/>
      <c r="Q22" s="28"/>
      <c r="R22" s="29"/>
      <c r="S22" s="25">
        <f>K22+1</f>
        <v>46039</v>
      </c>
      <c r="T22" s="26"/>
      <c r="U22" s="27"/>
      <c r="V22" s="28"/>
      <c r="W22" s="28"/>
      <c r="X22" s="28"/>
      <c r="Y22" s="28"/>
      <c r="Z22" s="29"/>
      <c r="AA22" s="9"/>
      <c r="AB22" s="44" t="s">
        <v>5</v>
      </c>
      <c r="AC22" s="38"/>
      <c r="AD22" s="38"/>
      <c r="AE22" s="9"/>
      <c r="AF22" s="9"/>
      <c r="AG22" s="9"/>
    </row>
    <row r="23" ht="12.75" customHeight="1">
      <c r="A23" s="31"/>
      <c r="B23" s="32"/>
      <c r="C23" s="31"/>
      <c r="D23" s="32"/>
      <c r="E23" s="31"/>
      <c r="F23" s="32"/>
      <c r="G23" s="31"/>
      <c r="H23" s="32"/>
      <c r="I23" s="31"/>
      <c r="J23" s="32"/>
      <c r="K23" s="31"/>
      <c r="L23" s="3"/>
      <c r="M23" s="3"/>
      <c r="N23" s="3"/>
      <c r="O23" s="3"/>
      <c r="P23" s="3"/>
      <c r="Q23" s="3"/>
      <c r="R23" s="32"/>
      <c r="S23" s="31"/>
      <c r="T23" s="3"/>
      <c r="U23" s="3"/>
      <c r="V23" s="3"/>
      <c r="W23" s="3"/>
      <c r="X23" s="3"/>
      <c r="Y23" s="3"/>
      <c r="Z23" s="32"/>
      <c r="AA23" s="33" t="s">
        <v>6</v>
      </c>
      <c r="AB23" s="9"/>
      <c r="AC23" s="45"/>
      <c r="AD23" s="45"/>
      <c r="AE23" s="9"/>
      <c r="AF23" s="9"/>
      <c r="AG23" s="9"/>
    </row>
    <row r="24" ht="12.75" customHeight="1">
      <c r="A24" s="31"/>
      <c r="B24" s="32"/>
      <c r="C24" s="31"/>
      <c r="D24" s="32"/>
      <c r="E24" s="31"/>
      <c r="F24" s="32"/>
      <c r="G24" s="31"/>
      <c r="H24" s="32"/>
      <c r="I24" s="31"/>
      <c r="J24" s="32"/>
      <c r="K24" s="31"/>
      <c r="L24" s="3"/>
      <c r="M24" s="3"/>
      <c r="N24" s="3"/>
      <c r="O24" s="3"/>
      <c r="P24" s="3"/>
      <c r="Q24" s="3"/>
      <c r="R24" s="32"/>
      <c r="S24" s="31"/>
      <c r="T24" s="3"/>
      <c r="U24" s="3"/>
      <c r="V24" s="3"/>
      <c r="W24" s="3"/>
      <c r="X24" s="3"/>
      <c r="Y24" s="3"/>
      <c r="Z24" s="32"/>
      <c r="AA24" s="9"/>
      <c r="AB24" s="45"/>
      <c r="AC24" s="47" t="s">
        <v>7</v>
      </c>
      <c r="AD24" s="49">
        <v>1.0</v>
      </c>
      <c r="AE24" s="9"/>
      <c r="AF24" s="9"/>
      <c r="AG24" s="9"/>
    </row>
    <row r="25" ht="12.75" customHeight="1">
      <c r="A25" s="31"/>
      <c r="B25" s="32"/>
      <c r="C25" s="31"/>
      <c r="D25" s="32"/>
      <c r="E25" s="31"/>
      <c r="F25" s="32"/>
      <c r="G25" s="31"/>
      <c r="H25" s="32"/>
      <c r="I25" s="31"/>
      <c r="J25" s="32"/>
      <c r="K25" s="31"/>
      <c r="L25" s="3"/>
      <c r="M25" s="3"/>
      <c r="N25" s="3"/>
      <c r="O25" s="3"/>
      <c r="P25" s="3"/>
      <c r="Q25" s="3"/>
      <c r="R25" s="32"/>
      <c r="S25" s="31"/>
      <c r="T25" s="3"/>
      <c r="U25" s="3"/>
      <c r="V25" s="3"/>
      <c r="W25" s="3"/>
      <c r="X25" s="3"/>
      <c r="Y25" s="3"/>
      <c r="Z25" s="32"/>
      <c r="AA25" s="9"/>
      <c r="AB25" s="45"/>
      <c r="AC25" s="45"/>
      <c r="AD25" s="45"/>
      <c r="AE25" s="9"/>
      <c r="AF25" s="9"/>
      <c r="AG25" s="9"/>
    </row>
    <row r="26" ht="12.75" customHeight="1">
      <c r="A26" s="31"/>
      <c r="B26" s="32"/>
      <c r="C26" s="31"/>
      <c r="D26" s="32"/>
      <c r="E26" s="31"/>
      <c r="F26" s="32"/>
      <c r="G26" s="31"/>
      <c r="H26" s="32"/>
      <c r="I26" s="31"/>
      <c r="J26" s="32"/>
      <c r="K26" s="31"/>
      <c r="L26" s="3"/>
      <c r="M26" s="3"/>
      <c r="N26" s="3"/>
      <c r="O26" s="3"/>
      <c r="P26" s="3"/>
      <c r="Q26" s="3"/>
      <c r="R26" s="32"/>
      <c r="S26" s="31"/>
      <c r="T26" s="3"/>
      <c r="U26" s="3"/>
      <c r="V26" s="3"/>
      <c r="W26" s="3"/>
      <c r="X26" s="3"/>
      <c r="Y26" s="3"/>
      <c r="Z26" s="32"/>
      <c r="AA26" s="9"/>
      <c r="AB26" s="9"/>
      <c r="AC26" s="9"/>
      <c r="AD26" s="45"/>
      <c r="AE26" s="9"/>
      <c r="AF26" s="9"/>
      <c r="AG26" s="9"/>
    </row>
    <row r="27" ht="12.75" customHeight="1">
      <c r="A27" s="34"/>
      <c r="B27" s="36"/>
      <c r="C27" s="34"/>
      <c r="D27" s="36"/>
      <c r="E27" s="34"/>
      <c r="F27" s="36"/>
      <c r="G27" s="34"/>
      <c r="H27" s="36"/>
      <c r="I27" s="34"/>
      <c r="J27" s="36"/>
      <c r="K27" s="34"/>
      <c r="L27" s="37"/>
      <c r="M27" s="37"/>
      <c r="N27" s="37"/>
      <c r="O27" s="37"/>
      <c r="P27" s="37"/>
      <c r="Q27" s="37"/>
      <c r="R27" s="36"/>
      <c r="S27" s="34"/>
      <c r="T27" s="37"/>
      <c r="U27" s="37"/>
      <c r="V27" s="37"/>
      <c r="W27" s="37"/>
      <c r="X27" s="37"/>
      <c r="Y27" s="37"/>
      <c r="Z27" s="36"/>
      <c r="AA27" s="9"/>
      <c r="AB27" s="38"/>
      <c r="AC27" s="38"/>
      <c r="AD27" s="45"/>
      <c r="AE27" s="38"/>
      <c r="AF27" s="38"/>
      <c r="AG27" s="38"/>
    </row>
    <row r="28" ht="12.75" customHeight="1">
      <c r="A28" s="39">
        <f>S22+1</f>
        <v>46040</v>
      </c>
      <c r="B28" s="40"/>
      <c r="C28" s="39">
        <f>A28+1</f>
        <v>46041</v>
      </c>
      <c r="D28" s="41"/>
      <c r="E28" s="39">
        <f>C28+1</f>
        <v>46042</v>
      </c>
      <c r="F28" s="41"/>
      <c r="G28" s="39">
        <f>E28+1</f>
        <v>46043</v>
      </c>
      <c r="H28" s="41"/>
      <c r="I28" s="39">
        <f>G28+1</f>
        <v>46044</v>
      </c>
      <c r="J28" s="41"/>
      <c r="K28" s="42">
        <f>I28+1</f>
        <v>46045</v>
      </c>
      <c r="L28" s="26"/>
      <c r="M28" s="43"/>
      <c r="N28" s="28"/>
      <c r="O28" s="28"/>
      <c r="P28" s="28"/>
      <c r="Q28" s="28"/>
      <c r="R28" s="29"/>
      <c r="S28" s="42">
        <f>K28+1</f>
        <v>46046</v>
      </c>
      <c r="T28" s="26"/>
      <c r="U28" s="43"/>
      <c r="V28" s="28"/>
      <c r="W28" s="28"/>
      <c r="X28" s="28"/>
      <c r="Y28" s="28"/>
      <c r="Z28" s="29"/>
      <c r="AA28" s="9"/>
      <c r="AB28" s="44"/>
      <c r="AC28" s="45"/>
      <c r="AD28" s="45"/>
      <c r="AE28" s="9"/>
      <c r="AF28" s="9"/>
      <c r="AG28" s="9"/>
    </row>
    <row r="29" ht="12.75" customHeight="1">
      <c r="A29" s="46"/>
      <c r="B29" s="32"/>
      <c r="C29" s="46"/>
      <c r="D29" s="32"/>
      <c r="E29" s="46"/>
      <c r="F29" s="32"/>
      <c r="G29" s="46"/>
      <c r="H29" s="32"/>
      <c r="I29" s="46"/>
      <c r="J29" s="32"/>
      <c r="K29" s="46"/>
      <c r="L29" s="3"/>
      <c r="M29" s="3"/>
      <c r="N29" s="3"/>
      <c r="O29" s="3"/>
      <c r="P29" s="3"/>
      <c r="Q29" s="3"/>
      <c r="R29" s="32"/>
      <c r="S29" s="46"/>
      <c r="T29" s="3"/>
      <c r="U29" s="3"/>
      <c r="V29" s="3"/>
      <c r="W29" s="3"/>
      <c r="X29" s="3"/>
      <c r="Y29" s="3"/>
      <c r="Z29" s="32"/>
      <c r="AA29" s="33" t="s">
        <v>8</v>
      </c>
      <c r="AB29" s="45"/>
      <c r="AC29" s="51"/>
      <c r="AD29" s="45"/>
      <c r="AE29" s="9"/>
      <c r="AF29" s="9"/>
      <c r="AG29" s="9"/>
    </row>
    <row r="30" ht="12.75" customHeight="1">
      <c r="A30" s="46"/>
      <c r="B30" s="32"/>
      <c r="C30" s="46"/>
      <c r="D30" s="32"/>
      <c r="E30" s="46"/>
      <c r="F30" s="32"/>
      <c r="G30" s="46"/>
      <c r="H30" s="32"/>
      <c r="I30" s="46"/>
      <c r="J30" s="32"/>
      <c r="K30" s="46"/>
      <c r="L30" s="3"/>
      <c r="M30" s="3"/>
      <c r="N30" s="3"/>
      <c r="O30" s="3"/>
      <c r="P30" s="3"/>
      <c r="Q30" s="3"/>
      <c r="R30" s="32"/>
      <c r="S30" s="46"/>
      <c r="T30" s="3"/>
      <c r="U30" s="3"/>
      <c r="V30" s="3"/>
      <c r="W30" s="3"/>
      <c r="X30" s="3"/>
      <c r="Y30" s="3"/>
      <c r="Z30" s="32"/>
      <c r="AA30" s="9"/>
      <c r="AB30" s="45"/>
      <c r="AC30" s="51"/>
      <c r="AD30" s="45"/>
      <c r="AE30" s="9"/>
      <c r="AF30" s="9"/>
      <c r="AG30" s="9"/>
    </row>
    <row r="31" ht="12.75" customHeight="1">
      <c r="A31" s="46"/>
      <c r="B31" s="32"/>
      <c r="C31" s="46"/>
      <c r="D31" s="32"/>
      <c r="E31" s="46"/>
      <c r="F31" s="32"/>
      <c r="G31" s="46"/>
      <c r="H31" s="32"/>
      <c r="I31" s="46"/>
      <c r="J31" s="32"/>
      <c r="K31" s="46"/>
      <c r="L31" s="3"/>
      <c r="M31" s="3"/>
      <c r="N31" s="3"/>
      <c r="O31" s="3"/>
      <c r="P31" s="3"/>
      <c r="Q31" s="3"/>
      <c r="R31" s="32"/>
      <c r="S31" s="46"/>
      <c r="T31" s="3"/>
      <c r="U31" s="3"/>
      <c r="V31" s="3"/>
      <c r="W31" s="3"/>
      <c r="X31" s="3"/>
      <c r="Y31" s="3"/>
      <c r="Z31" s="32"/>
      <c r="AA31" s="9"/>
      <c r="AB31" s="9"/>
      <c r="AC31" s="45"/>
      <c r="AD31" s="45"/>
      <c r="AE31" s="9"/>
      <c r="AF31" s="9"/>
      <c r="AG31" s="9"/>
    </row>
    <row r="32" ht="12.75" customHeight="1">
      <c r="A32" s="46"/>
      <c r="B32" s="32"/>
      <c r="C32" s="46"/>
      <c r="D32" s="32"/>
      <c r="E32" s="46"/>
      <c r="F32" s="32"/>
      <c r="G32" s="46"/>
      <c r="H32" s="32"/>
      <c r="I32" s="46"/>
      <c r="J32" s="32"/>
      <c r="K32" s="46"/>
      <c r="L32" s="3"/>
      <c r="M32" s="3"/>
      <c r="N32" s="3"/>
      <c r="O32" s="3"/>
      <c r="P32" s="3"/>
      <c r="Q32" s="3"/>
      <c r="R32" s="32"/>
      <c r="S32" s="46"/>
      <c r="T32" s="3"/>
      <c r="U32" s="3"/>
      <c r="V32" s="3"/>
      <c r="W32" s="3"/>
      <c r="X32" s="3"/>
      <c r="Y32" s="3"/>
      <c r="Z32" s="32"/>
      <c r="AA32" s="9"/>
      <c r="AB32" s="9"/>
      <c r="AC32" s="9"/>
      <c r="AD32" s="45"/>
      <c r="AE32" s="9"/>
      <c r="AF32" s="9"/>
      <c r="AG32" s="9"/>
    </row>
    <row r="33" ht="12.75" customHeight="1">
      <c r="A33" s="50"/>
      <c r="B33" s="36"/>
      <c r="C33" s="50"/>
      <c r="D33" s="36"/>
      <c r="E33" s="50"/>
      <c r="F33" s="36"/>
      <c r="G33" s="50"/>
      <c r="H33" s="36"/>
      <c r="I33" s="50"/>
      <c r="J33" s="36"/>
      <c r="K33" s="50"/>
      <c r="L33" s="37"/>
      <c r="M33" s="37"/>
      <c r="N33" s="37"/>
      <c r="O33" s="37"/>
      <c r="P33" s="37"/>
      <c r="Q33" s="37"/>
      <c r="R33" s="36"/>
      <c r="S33" s="50"/>
      <c r="T33" s="37"/>
      <c r="U33" s="37"/>
      <c r="V33" s="37"/>
      <c r="W33" s="37"/>
      <c r="X33" s="37"/>
      <c r="Y33" s="37"/>
      <c r="Z33" s="36"/>
      <c r="AA33" s="9"/>
      <c r="AB33" s="38"/>
      <c r="AC33" s="38"/>
      <c r="AD33" s="9"/>
      <c r="AE33" s="38"/>
      <c r="AF33" s="38"/>
      <c r="AG33" s="38"/>
    </row>
    <row r="34" ht="12.75" customHeight="1">
      <c r="A34" s="22">
        <f>S28+1</f>
        <v>46047</v>
      </c>
      <c r="B34" s="23"/>
      <c r="C34" s="22">
        <f>A34+1</f>
        <v>46048</v>
      </c>
      <c r="D34" s="24"/>
      <c r="E34" s="22">
        <f>C34+1</f>
        <v>46049</v>
      </c>
      <c r="F34" s="24"/>
      <c r="G34" s="22">
        <f>E34+1</f>
        <v>46050</v>
      </c>
      <c r="H34" s="24"/>
      <c r="I34" s="22">
        <f>G34+1</f>
        <v>46051</v>
      </c>
      <c r="J34" s="24"/>
      <c r="K34" s="25">
        <f>I34+1</f>
        <v>46052</v>
      </c>
      <c r="L34" s="26"/>
      <c r="M34" s="27"/>
      <c r="N34" s="28"/>
      <c r="O34" s="28"/>
      <c r="P34" s="28"/>
      <c r="Q34" s="28"/>
      <c r="R34" s="29"/>
      <c r="S34" s="25">
        <f>K34+1</f>
        <v>46053</v>
      </c>
      <c r="T34" s="26"/>
      <c r="U34" s="27"/>
      <c r="V34" s="28"/>
      <c r="W34" s="28"/>
      <c r="X34" s="28"/>
      <c r="Y34" s="28"/>
      <c r="Z34" s="29"/>
      <c r="AA34" s="9"/>
      <c r="AB34" s="44"/>
      <c r="AC34" s="45"/>
      <c r="AD34" s="9"/>
      <c r="AE34" s="9"/>
      <c r="AF34" s="9"/>
      <c r="AG34" s="9"/>
    </row>
    <row r="35" ht="12.75" customHeight="1">
      <c r="A35" s="31"/>
      <c r="B35" s="4"/>
      <c r="C35" s="31"/>
      <c r="D35" s="32"/>
      <c r="E35" s="31"/>
      <c r="F35" s="32"/>
      <c r="G35" s="31"/>
      <c r="H35" s="32"/>
      <c r="I35" s="31"/>
      <c r="J35" s="32"/>
      <c r="K35" s="31"/>
      <c r="L35" s="3"/>
      <c r="M35" s="3"/>
      <c r="N35" s="3"/>
      <c r="O35" s="3"/>
      <c r="P35" s="3"/>
      <c r="Q35" s="3"/>
      <c r="R35" s="32"/>
      <c r="S35" s="31"/>
      <c r="T35" s="3"/>
      <c r="U35" s="3"/>
      <c r="V35" s="3"/>
      <c r="W35" s="3"/>
      <c r="X35" s="3"/>
      <c r="Y35" s="3"/>
      <c r="Z35" s="32"/>
      <c r="AA35" s="33" t="s">
        <v>9</v>
      </c>
      <c r="AB35" s="45"/>
      <c r="AC35" s="51"/>
      <c r="AD35" s="9"/>
      <c r="AE35" s="9"/>
      <c r="AF35" s="9"/>
      <c r="AG35" s="9"/>
    </row>
    <row r="36" ht="12.75" customHeight="1">
      <c r="A36" s="31"/>
      <c r="B36" s="4"/>
      <c r="C36" s="31"/>
      <c r="D36" s="32"/>
      <c r="E36" s="31"/>
      <c r="F36" s="32"/>
      <c r="G36" s="31"/>
      <c r="H36" s="32"/>
      <c r="I36" s="31"/>
      <c r="J36" s="32"/>
      <c r="K36" s="31"/>
      <c r="L36" s="3"/>
      <c r="M36" s="3"/>
      <c r="N36" s="3"/>
      <c r="O36" s="3"/>
      <c r="P36" s="3"/>
      <c r="Q36" s="3"/>
      <c r="R36" s="32"/>
      <c r="S36" s="31"/>
      <c r="T36" s="3"/>
      <c r="U36" s="3"/>
      <c r="V36" s="3"/>
      <c r="W36" s="3"/>
      <c r="X36" s="3"/>
      <c r="Y36" s="3"/>
      <c r="Z36" s="32"/>
      <c r="AA36" s="9"/>
      <c r="AB36" s="9"/>
      <c r="AC36" s="51"/>
      <c r="AD36" s="9"/>
      <c r="AE36" s="9"/>
      <c r="AF36" s="9"/>
      <c r="AG36" s="9"/>
    </row>
    <row r="37" ht="12.75" customHeight="1">
      <c r="A37" s="31"/>
      <c r="B37" s="4"/>
      <c r="C37" s="31"/>
      <c r="D37" s="32"/>
      <c r="E37" s="31"/>
      <c r="F37" s="32"/>
      <c r="G37" s="31"/>
      <c r="H37" s="32"/>
      <c r="I37" s="31"/>
      <c r="J37" s="32"/>
      <c r="K37" s="31"/>
      <c r="L37" s="3"/>
      <c r="M37" s="3"/>
      <c r="N37" s="3"/>
      <c r="O37" s="3"/>
      <c r="P37" s="3"/>
      <c r="Q37" s="3"/>
      <c r="R37" s="32"/>
      <c r="S37" s="31"/>
      <c r="T37" s="3"/>
      <c r="U37" s="3"/>
      <c r="V37" s="3"/>
      <c r="W37" s="3"/>
      <c r="X37" s="3"/>
      <c r="Y37" s="3"/>
      <c r="Z37" s="32"/>
      <c r="AA37" s="9"/>
      <c r="AB37" s="9"/>
      <c r="AC37" s="9"/>
      <c r="AD37" s="9"/>
      <c r="AE37" s="9"/>
      <c r="AF37" s="9"/>
      <c r="AG37" s="9"/>
    </row>
    <row r="38" ht="12.75" customHeight="1">
      <c r="A38" s="31"/>
      <c r="B38" s="4"/>
      <c r="C38" s="31"/>
      <c r="D38" s="32"/>
      <c r="E38" s="31"/>
      <c r="F38" s="32"/>
      <c r="G38" s="31"/>
      <c r="H38" s="32"/>
      <c r="I38" s="31"/>
      <c r="J38" s="32"/>
      <c r="K38" s="31"/>
      <c r="L38" s="3"/>
      <c r="M38" s="3"/>
      <c r="N38" s="3"/>
      <c r="O38" s="3"/>
      <c r="P38" s="3"/>
      <c r="Q38" s="3"/>
      <c r="R38" s="32"/>
      <c r="S38" s="31"/>
      <c r="T38" s="3"/>
      <c r="U38" s="3"/>
      <c r="V38" s="3"/>
      <c r="W38" s="3"/>
      <c r="X38" s="3"/>
      <c r="Y38" s="3"/>
      <c r="Z38" s="32"/>
      <c r="AA38" s="9"/>
      <c r="AB38" s="9"/>
      <c r="AC38" s="9"/>
      <c r="AD38" s="9"/>
      <c r="AE38" s="9"/>
      <c r="AF38" s="9"/>
      <c r="AG38" s="9"/>
    </row>
    <row r="39" ht="12.75" customHeight="1">
      <c r="A39" s="34"/>
      <c r="B39" s="35"/>
      <c r="C39" s="34"/>
      <c r="D39" s="36"/>
      <c r="E39" s="34"/>
      <c r="F39" s="36"/>
      <c r="G39" s="34"/>
      <c r="H39" s="36"/>
      <c r="I39" s="34"/>
      <c r="J39" s="36"/>
      <c r="K39" s="34"/>
      <c r="L39" s="37"/>
      <c r="M39" s="37"/>
      <c r="N39" s="37"/>
      <c r="O39" s="37"/>
      <c r="P39" s="37"/>
      <c r="Q39" s="37"/>
      <c r="R39" s="36"/>
      <c r="S39" s="34"/>
      <c r="T39" s="37"/>
      <c r="U39" s="37"/>
      <c r="V39" s="37"/>
      <c r="W39" s="37"/>
      <c r="X39" s="37"/>
      <c r="Y39" s="37"/>
      <c r="Z39" s="36"/>
      <c r="AA39" s="9"/>
      <c r="AB39" s="38"/>
      <c r="AC39" s="38"/>
      <c r="AD39" s="38"/>
      <c r="AE39" s="38"/>
      <c r="AF39" s="38"/>
      <c r="AG39" s="38"/>
    </row>
    <row r="40" ht="12.75" customHeight="1">
      <c r="A40" s="39">
        <f>S34+1</f>
        <v>46054</v>
      </c>
      <c r="B40" s="40"/>
      <c r="C40" s="39">
        <f>A40+1</f>
        <v>46055</v>
      </c>
      <c r="D40" s="41"/>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46"/>
      <c r="B41" s="4"/>
      <c r="C41" s="46"/>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46"/>
      <c r="B42" s="4"/>
      <c r="C42" s="46"/>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46"/>
      <c r="B43" s="4"/>
      <c r="C43" s="46"/>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46"/>
      <c r="B44" s="4"/>
      <c r="C44" s="46"/>
      <c r="D44" s="32"/>
      <c r="E44" s="55"/>
      <c r="F44" s="56"/>
      <c r="G44" s="56"/>
      <c r="H44" s="56"/>
      <c r="I44" s="56"/>
      <c r="J44" s="56"/>
      <c r="K44" s="59"/>
      <c r="Z44" s="60"/>
    </row>
    <row r="45" ht="12.75" customHeight="1">
      <c r="A45" s="50"/>
      <c r="B45" s="35"/>
      <c r="C45" s="50"/>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c r="AD45" s="9"/>
      <c r="AE45" s="9"/>
      <c r="AF45" s="9"/>
      <c r="AG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2026'!AD20+9,1)</f>
        <v>46296</v>
      </c>
      <c r="I1" s="1"/>
      <c r="J1" s="1"/>
      <c r="K1" s="2">
        <f>DATE(YEAR(A1),MONTH(A1)-1,1)</f>
        <v>46266</v>
      </c>
      <c r="L1" s="3"/>
      <c r="M1" s="3"/>
      <c r="N1" s="3"/>
      <c r="O1" s="3"/>
      <c r="P1" s="3"/>
      <c r="Q1" s="4"/>
      <c r="R1" s="5"/>
      <c r="S1" s="2">
        <f>DATE(YEAR(A1),MONTH(A1)+1,1)</f>
        <v>46327</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f>IF(MONTH($K$1)&lt;&gt;MONTH($K$1-(WEEKDAY($K$1,1)-(start_day-1))-IF((WEEKDAY($K$1,1)-(start_day-1))&lt;=0,7,0)+(ROW(M3)-ROW($K$3))*7+(COLUMN(M3)-COLUMN($K$3)+1)),"",$K$1-(WEEKDAY($K$1,1)-(start_day-1))-IF((WEEKDAY($K$1,1)-(start_day-1))&lt;=0,7,0)+(ROW(M3)-ROW($K$3))*7+(COLUMN(M3)-COLUMN($K$3)+1))</f>
        <v>46266</v>
      </c>
      <c r="N3" s="7">
        <f>IF(MONTH($K$1)&lt;&gt;MONTH($K$1-(WEEKDAY($K$1,1)-(start_day-1))-IF((WEEKDAY($K$1,1)-(start_day-1))&lt;=0,7,0)+(ROW(N3)-ROW($K$3))*7+(COLUMN(N3)-COLUMN($K$3)+1)),"",$K$1-(WEEKDAY($K$1,1)-(start_day-1))-IF((WEEKDAY($K$1,1)-(start_day-1))&lt;=0,7,0)+(ROW(N3)-ROW($K$3))*7+(COLUMN(N3)-COLUMN($K$3)+1))</f>
        <v>46267</v>
      </c>
      <c r="O3" s="7">
        <f>IF(MONTH($K$1)&lt;&gt;MONTH($K$1-(WEEKDAY($K$1,1)-(start_day-1))-IF((WEEKDAY($K$1,1)-(start_day-1))&lt;=0,7,0)+(ROW(O3)-ROW($K$3))*7+(COLUMN(O3)-COLUMN($K$3)+1)),"",$K$1-(WEEKDAY($K$1,1)-(start_day-1))-IF((WEEKDAY($K$1,1)-(start_day-1))&lt;=0,7,0)+(ROW(O3)-ROW($K$3))*7+(COLUMN(O3)-COLUMN($K$3)+1))</f>
        <v>46268</v>
      </c>
      <c r="P3" s="7">
        <f>IF(MONTH($K$1)&lt;&gt;MONTH($K$1-(WEEKDAY($K$1,1)-(start_day-1))-IF((WEEKDAY($K$1,1)-(start_day-1))&lt;=0,7,0)+(ROW(P3)-ROW($K$3))*7+(COLUMN(P3)-COLUMN($K$3)+1)),"",$K$1-(WEEKDAY($K$1,1)-(start_day-1))-IF((WEEKDAY($K$1,1)-(start_day-1))&lt;=0,7,0)+(ROW(P3)-ROW($K$3))*7+(COLUMN(P3)-COLUMN($K$3)+1))</f>
        <v>46269</v>
      </c>
      <c r="Q3" s="7">
        <f>IF(MONTH($K$1)&lt;&gt;MONTH($K$1-(WEEKDAY($K$1,1)-(start_day-1))-IF((WEEKDAY($K$1,1)-(start_day-1))&lt;=0,7,0)+(ROW(Q3)-ROW($K$3))*7+(COLUMN(Q3)-COLUMN($K$3)+1)),"",$K$1-(WEEKDAY($K$1,1)-(start_day-1))-IF((WEEKDAY($K$1,1)-(start_day-1))&lt;=0,7,0)+(ROW(Q3)-ROW($K$3))*7+(COLUMN(Q3)-COLUMN($K$3)+1))</f>
        <v>46270</v>
      </c>
      <c r="R3" s="5"/>
      <c r="S3" s="7">
        <f>IF(MONTH($S$1)&lt;&gt;MONTH($S$1-(WEEKDAY($S$1,1)-(start_day-1))-IF((WEEKDAY($S$1,1)-(start_day-1))&lt;=0,7,0)+(ROW(S3)-ROW($S$3))*7+(COLUMN(S3)-COLUMN($S$3)+1)),"",$S$1-(WEEKDAY($S$1,1)-(start_day-1))-IF((WEEKDAY($S$1,1)-(start_day-1))&lt;=0,7,0)+(ROW(S3)-ROW($S$3))*7+(COLUMN(S3)-COLUMN($S$3)+1))</f>
        <v>46327</v>
      </c>
      <c r="T3" s="7">
        <f>IF(MONTH($S$1)&lt;&gt;MONTH($S$1-(WEEKDAY($S$1,1)-(start_day-1))-IF((WEEKDAY($S$1,1)-(start_day-1))&lt;=0,7,0)+(ROW(T3)-ROW($S$3))*7+(COLUMN(T3)-COLUMN($S$3)+1)),"",$S$1-(WEEKDAY($S$1,1)-(start_day-1))-IF((WEEKDAY($S$1,1)-(start_day-1))&lt;=0,7,0)+(ROW(T3)-ROW($S$3))*7+(COLUMN(T3)-COLUMN($S$3)+1))</f>
        <v>46328</v>
      </c>
      <c r="U3" s="7">
        <f>IF(MONTH($S$1)&lt;&gt;MONTH($S$1-(WEEKDAY($S$1,1)-(start_day-1))-IF((WEEKDAY($S$1,1)-(start_day-1))&lt;=0,7,0)+(ROW(U3)-ROW($S$3))*7+(COLUMN(U3)-COLUMN($S$3)+1)),"",$S$1-(WEEKDAY($S$1,1)-(start_day-1))-IF((WEEKDAY($S$1,1)-(start_day-1))&lt;=0,7,0)+(ROW(U3)-ROW($S$3))*7+(COLUMN(U3)-COLUMN($S$3)+1))</f>
        <v>46329</v>
      </c>
      <c r="V3" s="7">
        <f>IF(MONTH($S$1)&lt;&gt;MONTH($S$1-(WEEKDAY($S$1,1)-(start_day-1))-IF((WEEKDAY($S$1,1)-(start_day-1))&lt;=0,7,0)+(ROW(V3)-ROW($S$3))*7+(COLUMN(V3)-COLUMN($S$3)+1)),"",$S$1-(WEEKDAY($S$1,1)-(start_day-1))-IF((WEEKDAY($S$1,1)-(start_day-1))&lt;=0,7,0)+(ROW(V3)-ROW($S$3))*7+(COLUMN(V3)-COLUMN($S$3)+1))</f>
        <v>46330</v>
      </c>
      <c r="W3" s="7">
        <f>IF(MONTH($S$1)&lt;&gt;MONTH($S$1-(WEEKDAY($S$1,1)-(start_day-1))-IF((WEEKDAY($S$1,1)-(start_day-1))&lt;=0,7,0)+(ROW(W3)-ROW($S$3))*7+(COLUMN(W3)-COLUMN($S$3)+1)),"",$S$1-(WEEKDAY($S$1,1)-(start_day-1))-IF((WEEKDAY($S$1,1)-(start_day-1))&lt;=0,7,0)+(ROW(W3)-ROW($S$3))*7+(COLUMN(W3)-COLUMN($S$3)+1))</f>
        <v>46331</v>
      </c>
      <c r="X3" s="7">
        <f>IF(MONTH($S$1)&lt;&gt;MONTH($S$1-(WEEKDAY($S$1,1)-(start_day-1))-IF((WEEKDAY($S$1,1)-(start_day-1))&lt;=0,7,0)+(ROW(X3)-ROW($S$3))*7+(COLUMN(X3)-COLUMN($S$3)+1)),"",$S$1-(WEEKDAY($S$1,1)-(start_day-1))-IF((WEEKDAY($S$1,1)-(start_day-1))&lt;=0,7,0)+(ROW(X3)-ROW($S$3))*7+(COLUMN(X3)-COLUMN($S$3)+1))</f>
        <v>46332</v>
      </c>
      <c r="Y3" s="7">
        <f>IF(MONTH($S$1)&lt;&gt;MONTH($S$1-(WEEKDAY($S$1,1)-(start_day-1))-IF((WEEKDAY($S$1,1)-(start_day-1))&lt;=0,7,0)+(ROW(Y3)-ROW($S$3))*7+(COLUMN(Y3)-COLUMN($S$3)+1)),"",$S$1-(WEEKDAY($S$1,1)-(start_day-1))-IF((WEEKDAY($S$1,1)-(start_day-1))&lt;=0,7,0)+(ROW(Y3)-ROW($S$3))*7+(COLUMN(Y3)-COLUMN($S$3)+1))</f>
        <v>46333</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46271</v>
      </c>
      <c r="L4" s="7">
        <f>IF(MONTH($K$1)&lt;&gt;MONTH($K$1-(WEEKDAY($K$1,1)-(start_day-1))-IF((WEEKDAY($K$1,1)-(start_day-1))&lt;=0,7,0)+(ROW(L4)-ROW($K$3))*7+(COLUMN(L4)-COLUMN($K$3)+1)),"",$K$1-(WEEKDAY($K$1,1)-(start_day-1))-IF((WEEKDAY($K$1,1)-(start_day-1))&lt;=0,7,0)+(ROW(L4)-ROW($K$3))*7+(COLUMN(L4)-COLUMN($K$3)+1))</f>
        <v>46272</v>
      </c>
      <c r="M4" s="7">
        <f>IF(MONTH($K$1)&lt;&gt;MONTH($K$1-(WEEKDAY($K$1,1)-(start_day-1))-IF((WEEKDAY($K$1,1)-(start_day-1))&lt;=0,7,0)+(ROW(M4)-ROW($K$3))*7+(COLUMN(M4)-COLUMN($K$3)+1)),"",$K$1-(WEEKDAY($K$1,1)-(start_day-1))-IF((WEEKDAY($K$1,1)-(start_day-1))&lt;=0,7,0)+(ROW(M4)-ROW($K$3))*7+(COLUMN(M4)-COLUMN($K$3)+1))</f>
        <v>46273</v>
      </c>
      <c r="N4" s="7">
        <f>IF(MONTH($K$1)&lt;&gt;MONTH($K$1-(WEEKDAY($K$1,1)-(start_day-1))-IF((WEEKDAY($K$1,1)-(start_day-1))&lt;=0,7,0)+(ROW(N4)-ROW($K$3))*7+(COLUMN(N4)-COLUMN($K$3)+1)),"",$K$1-(WEEKDAY($K$1,1)-(start_day-1))-IF((WEEKDAY($K$1,1)-(start_day-1))&lt;=0,7,0)+(ROW(N4)-ROW($K$3))*7+(COLUMN(N4)-COLUMN($K$3)+1))</f>
        <v>46274</v>
      </c>
      <c r="O4" s="7">
        <f>IF(MONTH($K$1)&lt;&gt;MONTH($K$1-(WEEKDAY($K$1,1)-(start_day-1))-IF((WEEKDAY($K$1,1)-(start_day-1))&lt;=0,7,0)+(ROW(O4)-ROW($K$3))*7+(COLUMN(O4)-COLUMN($K$3)+1)),"",$K$1-(WEEKDAY($K$1,1)-(start_day-1))-IF((WEEKDAY($K$1,1)-(start_day-1))&lt;=0,7,0)+(ROW(O4)-ROW($K$3))*7+(COLUMN(O4)-COLUMN($K$3)+1))</f>
        <v>46275</v>
      </c>
      <c r="P4" s="7">
        <f>IF(MONTH($K$1)&lt;&gt;MONTH($K$1-(WEEKDAY($K$1,1)-(start_day-1))-IF((WEEKDAY($K$1,1)-(start_day-1))&lt;=0,7,0)+(ROW(P4)-ROW($K$3))*7+(COLUMN(P4)-COLUMN($K$3)+1)),"",$K$1-(WEEKDAY($K$1,1)-(start_day-1))-IF((WEEKDAY($K$1,1)-(start_day-1))&lt;=0,7,0)+(ROW(P4)-ROW($K$3))*7+(COLUMN(P4)-COLUMN($K$3)+1))</f>
        <v>46276</v>
      </c>
      <c r="Q4" s="7">
        <f>IF(MONTH($K$1)&lt;&gt;MONTH($K$1-(WEEKDAY($K$1,1)-(start_day-1))-IF((WEEKDAY($K$1,1)-(start_day-1))&lt;=0,7,0)+(ROW(Q4)-ROW($K$3))*7+(COLUMN(Q4)-COLUMN($K$3)+1)),"",$K$1-(WEEKDAY($K$1,1)-(start_day-1))-IF((WEEKDAY($K$1,1)-(start_day-1))&lt;=0,7,0)+(ROW(Q4)-ROW($K$3))*7+(COLUMN(Q4)-COLUMN($K$3)+1))</f>
        <v>46277</v>
      </c>
      <c r="R4" s="5"/>
      <c r="S4" s="7">
        <f>IF(MONTH($S$1)&lt;&gt;MONTH($S$1-(WEEKDAY($S$1,1)-(start_day-1))-IF((WEEKDAY($S$1,1)-(start_day-1))&lt;=0,7,0)+(ROW(S4)-ROW($S$3))*7+(COLUMN(S4)-COLUMN($S$3)+1)),"",$S$1-(WEEKDAY($S$1,1)-(start_day-1))-IF((WEEKDAY($S$1,1)-(start_day-1))&lt;=0,7,0)+(ROW(S4)-ROW($S$3))*7+(COLUMN(S4)-COLUMN($S$3)+1))</f>
        <v>46334</v>
      </c>
      <c r="T4" s="7">
        <f>IF(MONTH($S$1)&lt;&gt;MONTH($S$1-(WEEKDAY($S$1,1)-(start_day-1))-IF((WEEKDAY($S$1,1)-(start_day-1))&lt;=0,7,0)+(ROW(T4)-ROW($S$3))*7+(COLUMN(T4)-COLUMN($S$3)+1)),"",$S$1-(WEEKDAY($S$1,1)-(start_day-1))-IF((WEEKDAY($S$1,1)-(start_day-1))&lt;=0,7,0)+(ROW(T4)-ROW($S$3))*7+(COLUMN(T4)-COLUMN($S$3)+1))</f>
        <v>46335</v>
      </c>
      <c r="U4" s="7">
        <f>IF(MONTH($S$1)&lt;&gt;MONTH($S$1-(WEEKDAY($S$1,1)-(start_day-1))-IF((WEEKDAY($S$1,1)-(start_day-1))&lt;=0,7,0)+(ROW(U4)-ROW($S$3))*7+(COLUMN(U4)-COLUMN($S$3)+1)),"",$S$1-(WEEKDAY($S$1,1)-(start_day-1))-IF((WEEKDAY($S$1,1)-(start_day-1))&lt;=0,7,0)+(ROW(U4)-ROW($S$3))*7+(COLUMN(U4)-COLUMN($S$3)+1))</f>
        <v>46336</v>
      </c>
      <c r="V4" s="7">
        <f>IF(MONTH($S$1)&lt;&gt;MONTH($S$1-(WEEKDAY($S$1,1)-(start_day-1))-IF((WEEKDAY($S$1,1)-(start_day-1))&lt;=0,7,0)+(ROW(V4)-ROW($S$3))*7+(COLUMN(V4)-COLUMN($S$3)+1)),"",$S$1-(WEEKDAY($S$1,1)-(start_day-1))-IF((WEEKDAY($S$1,1)-(start_day-1))&lt;=0,7,0)+(ROW(V4)-ROW($S$3))*7+(COLUMN(V4)-COLUMN($S$3)+1))</f>
        <v>46337</v>
      </c>
      <c r="W4" s="7">
        <f>IF(MONTH($S$1)&lt;&gt;MONTH($S$1-(WEEKDAY($S$1,1)-(start_day-1))-IF((WEEKDAY($S$1,1)-(start_day-1))&lt;=0,7,0)+(ROW(W4)-ROW($S$3))*7+(COLUMN(W4)-COLUMN($S$3)+1)),"",$S$1-(WEEKDAY($S$1,1)-(start_day-1))-IF((WEEKDAY($S$1,1)-(start_day-1))&lt;=0,7,0)+(ROW(W4)-ROW($S$3))*7+(COLUMN(W4)-COLUMN($S$3)+1))</f>
        <v>46338</v>
      </c>
      <c r="X4" s="7">
        <f>IF(MONTH($S$1)&lt;&gt;MONTH($S$1-(WEEKDAY($S$1,1)-(start_day-1))-IF((WEEKDAY($S$1,1)-(start_day-1))&lt;=0,7,0)+(ROW(X4)-ROW($S$3))*7+(COLUMN(X4)-COLUMN($S$3)+1)),"",$S$1-(WEEKDAY($S$1,1)-(start_day-1))-IF((WEEKDAY($S$1,1)-(start_day-1))&lt;=0,7,0)+(ROW(X4)-ROW($S$3))*7+(COLUMN(X4)-COLUMN($S$3)+1))</f>
        <v>46339</v>
      </c>
      <c r="Y4" s="7">
        <f>IF(MONTH($S$1)&lt;&gt;MONTH($S$1-(WEEKDAY($S$1,1)-(start_day-1))-IF((WEEKDAY($S$1,1)-(start_day-1))&lt;=0,7,0)+(ROW(Y4)-ROW($S$3))*7+(COLUMN(Y4)-COLUMN($S$3)+1)),"",$S$1-(WEEKDAY($S$1,1)-(start_day-1))-IF((WEEKDAY($S$1,1)-(start_day-1))&lt;=0,7,0)+(ROW(Y4)-ROW($S$3))*7+(COLUMN(Y4)-COLUMN($S$3)+1))</f>
        <v>46340</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46278</v>
      </c>
      <c r="L5" s="7">
        <f>IF(MONTH($K$1)&lt;&gt;MONTH($K$1-(WEEKDAY($K$1,1)-(start_day-1))-IF((WEEKDAY($K$1,1)-(start_day-1))&lt;=0,7,0)+(ROW(L5)-ROW($K$3))*7+(COLUMN(L5)-COLUMN($K$3)+1)),"",$K$1-(WEEKDAY($K$1,1)-(start_day-1))-IF((WEEKDAY($K$1,1)-(start_day-1))&lt;=0,7,0)+(ROW(L5)-ROW($K$3))*7+(COLUMN(L5)-COLUMN($K$3)+1))</f>
        <v>46279</v>
      </c>
      <c r="M5" s="7">
        <f>IF(MONTH($K$1)&lt;&gt;MONTH($K$1-(WEEKDAY($K$1,1)-(start_day-1))-IF((WEEKDAY($K$1,1)-(start_day-1))&lt;=0,7,0)+(ROW(M5)-ROW($K$3))*7+(COLUMN(M5)-COLUMN($K$3)+1)),"",$K$1-(WEEKDAY($K$1,1)-(start_day-1))-IF((WEEKDAY($K$1,1)-(start_day-1))&lt;=0,7,0)+(ROW(M5)-ROW($K$3))*7+(COLUMN(M5)-COLUMN($K$3)+1))</f>
        <v>46280</v>
      </c>
      <c r="N5" s="7">
        <f>IF(MONTH($K$1)&lt;&gt;MONTH($K$1-(WEEKDAY($K$1,1)-(start_day-1))-IF((WEEKDAY($K$1,1)-(start_day-1))&lt;=0,7,0)+(ROW(N5)-ROW($K$3))*7+(COLUMN(N5)-COLUMN($K$3)+1)),"",$K$1-(WEEKDAY($K$1,1)-(start_day-1))-IF((WEEKDAY($K$1,1)-(start_day-1))&lt;=0,7,0)+(ROW(N5)-ROW($K$3))*7+(COLUMN(N5)-COLUMN($K$3)+1))</f>
        <v>46281</v>
      </c>
      <c r="O5" s="7">
        <f>IF(MONTH($K$1)&lt;&gt;MONTH($K$1-(WEEKDAY($K$1,1)-(start_day-1))-IF((WEEKDAY($K$1,1)-(start_day-1))&lt;=0,7,0)+(ROW(O5)-ROW($K$3))*7+(COLUMN(O5)-COLUMN($K$3)+1)),"",$K$1-(WEEKDAY($K$1,1)-(start_day-1))-IF((WEEKDAY($K$1,1)-(start_day-1))&lt;=0,7,0)+(ROW(O5)-ROW($K$3))*7+(COLUMN(O5)-COLUMN($K$3)+1))</f>
        <v>46282</v>
      </c>
      <c r="P5" s="7">
        <f>IF(MONTH($K$1)&lt;&gt;MONTH($K$1-(WEEKDAY($K$1,1)-(start_day-1))-IF((WEEKDAY($K$1,1)-(start_day-1))&lt;=0,7,0)+(ROW(P5)-ROW($K$3))*7+(COLUMN(P5)-COLUMN($K$3)+1)),"",$K$1-(WEEKDAY($K$1,1)-(start_day-1))-IF((WEEKDAY($K$1,1)-(start_day-1))&lt;=0,7,0)+(ROW(P5)-ROW($K$3))*7+(COLUMN(P5)-COLUMN($K$3)+1))</f>
        <v>46283</v>
      </c>
      <c r="Q5" s="7">
        <f>IF(MONTH($K$1)&lt;&gt;MONTH($K$1-(WEEKDAY($K$1,1)-(start_day-1))-IF((WEEKDAY($K$1,1)-(start_day-1))&lt;=0,7,0)+(ROW(Q5)-ROW($K$3))*7+(COLUMN(Q5)-COLUMN($K$3)+1)),"",$K$1-(WEEKDAY($K$1,1)-(start_day-1))-IF((WEEKDAY($K$1,1)-(start_day-1))&lt;=0,7,0)+(ROW(Q5)-ROW($K$3))*7+(COLUMN(Q5)-COLUMN($K$3)+1))</f>
        <v>46284</v>
      </c>
      <c r="R5" s="5"/>
      <c r="S5" s="7">
        <f>IF(MONTH($S$1)&lt;&gt;MONTH($S$1-(WEEKDAY($S$1,1)-(start_day-1))-IF((WEEKDAY($S$1,1)-(start_day-1))&lt;=0,7,0)+(ROW(S5)-ROW($S$3))*7+(COLUMN(S5)-COLUMN($S$3)+1)),"",$S$1-(WEEKDAY($S$1,1)-(start_day-1))-IF((WEEKDAY($S$1,1)-(start_day-1))&lt;=0,7,0)+(ROW(S5)-ROW($S$3))*7+(COLUMN(S5)-COLUMN($S$3)+1))</f>
        <v>46341</v>
      </c>
      <c r="T5" s="7">
        <f>IF(MONTH($S$1)&lt;&gt;MONTH($S$1-(WEEKDAY($S$1,1)-(start_day-1))-IF((WEEKDAY($S$1,1)-(start_day-1))&lt;=0,7,0)+(ROW(T5)-ROW($S$3))*7+(COLUMN(T5)-COLUMN($S$3)+1)),"",$S$1-(WEEKDAY($S$1,1)-(start_day-1))-IF((WEEKDAY($S$1,1)-(start_day-1))&lt;=0,7,0)+(ROW(T5)-ROW($S$3))*7+(COLUMN(T5)-COLUMN($S$3)+1))</f>
        <v>46342</v>
      </c>
      <c r="U5" s="7">
        <f>IF(MONTH($S$1)&lt;&gt;MONTH($S$1-(WEEKDAY($S$1,1)-(start_day-1))-IF((WEEKDAY($S$1,1)-(start_day-1))&lt;=0,7,0)+(ROW(U5)-ROW($S$3))*7+(COLUMN(U5)-COLUMN($S$3)+1)),"",$S$1-(WEEKDAY($S$1,1)-(start_day-1))-IF((WEEKDAY($S$1,1)-(start_day-1))&lt;=0,7,0)+(ROW(U5)-ROW($S$3))*7+(COLUMN(U5)-COLUMN($S$3)+1))</f>
        <v>46343</v>
      </c>
      <c r="V5" s="7">
        <f>IF(MONTH($S$1)&lt;&gt;MONTH($S$1-(WEEKDAY($S$1,1)-(start_day-1))-IF((WEEKDAY($S$1,1)-(start_day-1))&lt;=0,7,0)+(ROW(V5)-ROW($S$3))*7+(COLUMN(V5)-COLUMN($S$3)+1)),"",$S$1-(WEEKDAY($S$1,1)-(start_day-1))-IF((WEEKDAY($S$1,1)-(start_day-1))&lt;=0,7,0)+(ROW(V5)-ROW($S$3))*7+(COLUMN(V5)-COLUMN($S$3)+1))</f>
        <v>46344</v>
      </c>
      <c r="W5" s="7">
        <f>IF(MONTH($S$1)&lt;&gt;MONTH($S$1-(WEEKDAY($S$1,1)-(start_day-1))-IF((WEEKDAY($S$1,1)-(start_day-1))&lt;=0,7,0)+(ROW(W5)-ROW($S$3))*7+(COLUMN(W5)-COLUMN($S$3)+1)),"",$S$1-(WEEKDAY($S$1,1)-(start_day-1))-IF((WEEKDAY($S$1,1)-(start_day-1))&lt;=0,7,0)+(ROW(W5)-ROW($S$3))*7+(COLUMN(W5)-COLUMN($S$3)+1))</f>
        <v>46345</v>
      </c>
      <c r="X5" s="7">
        <f>IF(MONTH($S$1)&lt;&gt;MONTH($S$1-(WEEKDAY($S$1,1)-(start_day-1))-IF((WEEKDAY($S$1,1)-(start_day-1))&lt;=0,7,0)+(ROW(X5)-ROW($S$3))*7+(COLUMN(X5)-COLUMN($S$3)+1)),"",$S$1-(WEEKDAY($S$1,1)-(start_day-1))-IF((WEEKDAY($S$1,1)-(start_day-1))&lt;=0,7,0)+(ROW(X5)-ROW($S$3))*7+(COLUMN(X5)-COLUMN($S$3)+1))</f>
        <v>46346</v>
      </c>
      <c r="Y5" s="7">
        <f>IF(MONTH($S$1)&lt;&gt;MONTH($S$1-(WEEKDAY($S$1,1)-(start_day-1))-IF((WEEKDAY($S$1,1)-(start_day-1))&lt;=0,7,0)+(ROW(Y5)-ROW($S$3))*7+(COLUMN(Y5)-COLUMN($S$3)+1)),"",$S$1-(WEEKDAY($S$1,1)-(start_day-1))-IF((WEEKDAY($S$1,1)-(start_day-1))&lt;=0,7,0)+(ROW(Y5)-ROW($S$3))*7+(COLUMN(Y5)-COLUMN($S$3)+1))</f>
        <v>46347</v>
      </c>
      <c r="Z5" s="8"/>
      <c r="AA5" s="9"/>
      <c r="AB5" s="9"/>
      <c r="AC5" s="9"/>
      <c r="AD5" s="9"/>
    </row>
    <row r="6" ht="18.75" customHeight="1">
      <c r="I6" s="1"/>
      <c r="J6" s="1"/>
      <c r="K6" s="7">
        <f>IF(MONTH($K$1)&lt;&gt;MONTH($K$1-(WEEKDAY($K$1,1)-(start_day-1))-IF((WEEKDAY($K$1,1)-(start_day-1))&lt;=0,7,0)+(ROW(K6)-ROW($K$3))*7+(COLUMN(K6)-COLUMN($K$3)+1)),"",$K$1-(WEEKDAY($K$1,1)-(start_day-1))-IF((WEEKDAY($K$1,1)-(start_day-1))&lt;=0,7,0)+(ROW(K6)-ROW($K$3))*7+(COLUMN(K6)-COLUMN($K$3)+1))</f>
        <v>46285</v>
      </c>
      <c r="L6" s="7">
        <f>IF(MONTH($K$1)&lt;&gt;MONTH($K$1-(WEEKDAY($K$1,1)-(start_day-1))-IF((WEEKDAY($K$1,1)-(start_day-1))&lt;=0,7,0)+(ROW(L6)-ROW($K$3))*7+(COLUMN(L6)-COLUMN($K$3)+1)),"",$K$1-(WEEKDAY($K$1,1)-(start_day-1))-IF((WEEKDAY($K$1,1)-(start_day-1))&lt;=0,7,0)+(ROW(L6)-ROW($K$3))*7+(COLUMN(L6)-COLUMN($K$3)+1))</f>
        <v>46286</v>
      </c>
      <c r="M6" s="7">
        <f>IF(MONTH($K$1)&lt;&gt;MONTH($K$1-(WEEKDAY($K$1,1)-(start_day-1))-IF((WEEKDAY($K$1,1)-(start_day-1))&lt;=0,7,0)+(ROW(M6)-ROW($K$3))*7+(COLUMN(M6)-COLUMN($K$3)+1)),"",$K$1-(WEEKDAY($K$1,1)-(start_day-1))-IF((WEEKDAY($K$1,1)-(start_day-1))&lt;=0,7,0)+(ROW(M6)-ROW($K$3))*7+(COLUMN(M6)-COLUMN($K$3)+1))</f>
        <v>46287</v>
      </c>
      <c r="N6" s="7">
        <f>IF(MONTH($K$1)&lt;&gt;MONTH($K$1-(WEEKDAY($K$1,1)-(start_day-1))-IF((WEEKDAY($K$1,1)-(start_day-1))&lt;=0,7,0)+(ROW(N6)-ROW($K$3))*7+(COLUMN(N6)-COLUMN($K$3)+1)),"",$K$1-(WEEKDAY($K$1,1)-(start_day-1))-IF((WEEKDAY($K$1,1)-(start_day-1))&lt;=0,7,0)+(ROW(N6)-ROW($K$3))*7+(COLUMN(N6)-COLUMN($K$3)+1))</f>
        <v>46288</v>
      </c>
      <c r="O6" s="7">
        <f>IF(MONTH($K$1)&lt;&gt;MONTH($K$1-(WEEKDAY($K$1,1)-(start_day-1))-IF((WEEKDAY($K$1,1)-(start_day-1))&lt;=0,7,0)+(ROW(O6)-ROW($K$3))*7+(COLUMN(O6)-COLUMN($K$3)+1)),"",$K$1-(WEEKDAY($K$1,1)-(start_day-1))-IF((WEEKDAY($K$1,1)-(start_day-1))&lt;=0,7,0)+(ROW(O6)-ROW($K$3))*7+(COLUMN(O6)-COLUMN($K$3)+1))</f>
        <v>46289</v>
      </c>
      <c r="P6" s="7">
        <f>IF(MONTH($K$1)&lt;&gt;MONTH($K$1-(WEEKDAY($K$1,1)-(start_day-1))-IF((WEEKDAY($K$1,1)-(start_day-1))&lt;=0,7,0)+(ROW(P6)-ROW($K$3))*7+(COLUMN(P6)-COLUMN($K$3)+1)),"",$K$1-(WEEKDAY($K$1,1)-(start_day-1))-IF((WEEKDAY($K$1,1)-(start_day-1))&lt;=0,7,0)+(ROW(P6)-ROW($K$3))*7+(COLUMN(P6)-COLUMN($K$3)+1))</f>
        <v>46290</v>
      </c>
      <c r="Q6" s="7">
        <f>IF(MONTH($K$1)&lt;&gt;MONTH($K$1-(WEEKDAY($K$1,1)-(start_day-1))-IF((WEEKDAY($K$1,1)-(start_day-1))&lt;=0,7,0)+(ROW(Q6)-ROW($K$3))*7+(COLUMN(Q6)-COLUMN($K$3)+1)),"",$K$1-(WEEKDAY($K$1,1)-(start_day-1))-IF((WEEKDAY($K$1,1)-(start_day-1))&lt;=0,7,0)+(ROW(Q6)-ROW($K$3))*7+(COLUMN(Q6)-COLUMN($K$3)+1))</f>
        <v>46291</v>
      </c>
      <c r="R6" s="5"/>
      <c r="S6" s="7">
        <f>IF(MONTH($S$1)&lt;&gt;MONTH($S$1-(WEEKDAY($S$1,1)-(start_day-1))-IF((WEEKDAY($S$1,1)-(start_day-1))&lt;=0,7,0)+(ROW(S6)-ROW($S$3))*7+(COLUMN(S6)-COLUMN($S$3)+1)),"",$S$1-(WEEKDAY($S$1,1)-(start_day-1))-IF((WEEKDAY($S$1,1)-(start_day-1))&lt;=0,7,0)+(ROW(S6)-ROW($S$3))*7+(COLUMN(S6)-COLUMN($S$3)+1))</f>
        <v>46348</v>
      </c>
      <c r="T6" s="7">
        <f>IF(MONTH($S$1)&lt;&gt;MONTH($S$1-(WEEKDAY($S$1,1)-(start_day-1))-IF((WEEKDAY($S$1,1)-(start_day-1))&lt;=0,7,0)+(ROW(T6)-ROW($S$3))*7+(COLUMN(T6)-COLUMN($S$3)+1)),"",$S$1-(WEEKDAY($S$1,1)-(start_day-1))-IF((WEEKDAY($S$1,1)-(start_day-1))&lt;=0,7,0)+(ROW(T6)-ROW($S$3))*7+(COLUMN(T6)-COLUMN($S$3)+1))</f>
        <v>46349</v>
      </c>
      <c r="U6" s="7">
        <f>IF(MONTH($S$1)&lt;&gt;MONTH($S$1-(WEEKDAY($S$1,1)-(start_day-1))-IF((WEEKDAY($S$1,1)-(start_day-1))&lt;=0,7,0)+(ROW(U6)-ROW($S$3))*7+(COLUMN(U6)-COLUMN($S$3)+1)),"",$S$1-(WEEKDAY($S$1,1)-(start_day-1))-IF((WEEKDAY($S$1,1)-(start_day-1))&lt;=0,7,0)+(ROW(U6)-ROW($S$3))*7+(COLUMN(U6)-COLUMN($S$3)+1))</f>
        <v>46350</v>
      </c>
      <c r="V6" s="7">
        <f>IF(MONTH($S$1)&lt;&gt;MONTH($S$1-(WEEKDAY($S$1,1)-(start_day-1))-IF((WEEKDAY($S$1,1)-(start_day-1))&lt;=0,7,0)+(ROW(V6)-ROW($S$3))*7+(COLUMN(V6)-COLUMN($S$3)+1)),"",$S$1-(WEEKDAY($S$1,1)-(start_day-1))-IF((WEEKDAY($S$1,1)-(start_day-1))&lt;=0,7,0)+(ROW(V6)-ROW($S$3))*7+(COLUMN(V6)-COLUMN($S$3)+1))</f>
        <v>46351</v>
      </c>
      <c r="W6" s="7">
        <f>IF(MONTH($S$1)&lt;&gt;MONTH($S$1-(WEEKDAY($S$1,1)-(start_day-1))-IF((WEEKDAY($S$1,1)-(start_day-1))&lt;=0,7,0)+(ROW(W6)-ROW($S$3))*7+(COLUMN(W6)-COLUMN($S$3)+1)),"",$S$1-(WEEKDAY($S$1,1)-(start_day-1))-IF((WEEKDAY($S$1,1)-(start_day-1))&lt;=0,7,0)+(ROW(W6)-ROW($S$3))*7+(COLUMN(W6)-COLUMN($S$3)+1))</f>
        <v>46352</v>
      </c>
      <c r="X6" s="7">
        <f>IF(MONTH($S$1)&lt;&gt;MONTH($S$1-(WEEKDAY($S$1,1)-(start_day-1))-IF((WEEKDAY($S$1,1)-(start_day-1))&lt;=0,7,0)+(ROW(X6)-ROW($S$3))*7+(COLUMN(X6)-COLUMN($S$3)+1)),"",$S$1-(WEEKDAY($S$1,1)-(start_day-1))-IF((WEEKDAY($S$1,1)-(start_day-1))&lt;=0,7,0)+(ROW(X6)-ROW($S$3))*7+(COLUMN(X6)-COLUMN($S$3)+1))</f>
        <v>46353</v>
      </c>
      <c r="Y6" s="7">
        <f>IF(MONTH($S$1)&lt;&gt;MONTH($S$1-(WEEKDAY($S$1,1)-(start_day-1))-IF((WEEKDAY($S$1,1)-(start_day-1))&lt;=0,7,0)+(ROW(Y6)-ROW($S$3))*7+(COLUMN(Y6)-COLUMN($S$3)+1)),"",$S$1-(WEEKDAY($S$1,1)-(start_day-1))-IF((WEEKDAY($S$1,1)-(start_day-1))&lt;=0,7,0)+(ROW(Y6)-ROW($S$3))*7+(COLUMN(Y6)-COLUMN($S$3)+1))</f>
        <v>46354</v>
      </c>
      <c r="Z6" s="8"/>
      <c r="AA6" s="9"/>
      <c r="AB6" s="9"/>
      <c r="AC6" s="9"/>
      <c r="AD6" s="9"/>
    </row>
    <row r="7" ht="9.0" customHeight="1">
      <c r="I7" s="1"/>
      <c r="J7" s="1"/>
      <c r="K7" s="7">
        <f>IF(MONTH($K$1)&lt;&gt;MONTH($K$1-(WEEKDAY($K$1,1)-(start_day-1))-IF((WEEKDAY($K$1,1)-(start_day-1))&lt;=0,7,0)+(ROW(K7)-ROW($K$3))*7+(COLUMN(K7)-COLUMN($K$3)+1)),"",$K$1-(WEEKDAY($K$1,1)-(start_day-1))-IF((WEEKDAY($K$1,1)-(start_day-1))&lt;=0,7,0)+(ROW(K7)-ROW($K$3))*7+(COLUMN(K7)-COLUMN($K$3)+1))</f>
        <v>46292</v>
      </c>
      <c r="L7" s="7">
        <f>IF(MONTH($K$1)&lt;&gt;MONTH($K$1-(WEEKDAY($K$1,1)-(start_day-1))-IF((WEEKDAY($K$1,1)-(start_day-1))&lt;=0,7,0)+(ROW(L7)-ROW($K$3))*7+(COLUMN(L7)-COLUMN($K$3)+1)),"",$K$1-(WEEKDAY($K$1,1)-(start_day-1))-IF((WEEKDAY($K$1,1)-(start_day-1))&lt;=0,7,0)+(ROW(L7)-ROW($K$3))*7+(COLUMN(L7)-COLUMN($K$3)+1))</f>
        <v>46293</v>
      </c>
      <c r="M7" s="7">
        <f>IF(MONTH($K$1)&lt;&gt;MONTH($K$1-(WEEKDAY($K$1,1)-(start_day-1))-IF((WEEKDAY($K$1,1)-(start_day-1))&lt;=0,7,0)+(ROW(M7)-ROW($K$3))*7+(COLUMN(M7)-COLUMN($K$3)+1)),"",$K$1-(WEEKDAY($K$1,1)-(start_day-1))-IF((WEEKDAY($K$1,1)-(start_day-1))&lt;=0,7,0)+(ROW(M7)-ROW($K$3))*7+(COLUMN(M7)-COLUMN($K$3)+1))</f>
        <v>46294</v>
      </c>
      <c r="N7" s="7">
        <f>IF(MONTH($K$1)&lt;&gt;MONTH($K$1-(WEEKDAY($K$1,1)-(start_day-1))-IF((WEEKDAY($K$1,1)-(start_day-1))&lt;=0,7,0)+(ROW(N7)-ROW($K$3))*7+(COLUMN(N7)-COLUMN($K$3)+1)),"",$K$1-(WEEKDAY($K$1,1)-(start_day-1))-IF((WEEKDAY($K$1,1)-(start_day-1))&lt;=0,7,0)+(ROW(N7)-ROW($K$3))*7+(COLUMN(N7)-COLUMN($K$3)+1))</f>
        <v>46295</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46355</v>
      </c>
      <c r="T7" s="7">
        <f>IF(MONTH($S$1)&lt;&gt;MONTH($S$1-(WEEKDAY($S$1,1)-(start_day-1))-IF((WEEKDAY($S$1,1)-(start_day-1))&lt;=0,7,0)+(ROW(T7)-ROW($S$3))*7+(COLUMN(T7)-COLUMN($S$3)+1)),"",$S$1-(WEEKDAY($S$1,1)-(start_day-1))-IF((WEEKDAY($S$1,1)-(start_day-1))&lt;=0,7,0)+(ROW(T7)-ROW($S$3))*7+(COLUMN(T7)-COLUMN($S$3)+1))</f>
        <v>46356</v>
      </c>
      <c r="U7" s="7" t="str">
        <f>IF(MONTH($S$1)&lt;&gt;MONTH($S$1-(WEEKDAY($S$1,1)-(start_day-1))-IF((WEEKDAY($S$1,1)-(start_day-1))&lt;=0,7,0)+(ROW(U7)-ROW($S$3))*7+(COLUMN(U7)-COLUMN($S$3)+1)),"",$S$1-(WEEKDAY($S$1,1)-(start_day-1))-IF((WEEKDAY($S$1,1)-(start_day-1))&lt;=0,7,0)+(ROW(U7)-ROW($S$3))*7+(COLUMN(U7)-COLUMN($S$3)+1))</f>
        <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9"/>
      <c r="AB7" s="9"/>
      <c r="AC7" s="9"/>
      <c r="AD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row>
    <row r="9" ht="21.0" customHeight="1">
      <c r="A9" s="16">
        <f>A10</f>
        <v>46292</v>
      </c>
      <c r="B9" s="17"/>
      <c r="C9" s="18">
        <f>C10</f>
        <v>46293</v>
      </c>
      <c r="D9" s="17"/>
      <c r="E9" s="18">
        <f>E10</f>
        <v>46294</v>
      </c>
      <c r="F9" s="17"/>
      <c r="G9" s="18">
        <f>G10</f>
        <v>46295</v>
      </c>
      <c r="H9" s="17"/>
      <c r="I9" s="18">
        <f>I10</f>
        <v>46296</v>
      </c>
      <c r="J9" s="17"/>
      <c r="K9" s="18">
        <f>K10</f>
        <v>46297</v>
      </c>
      <c r="L9" s="19"/>
      <c r="M9" s="19"/>
      <c r="N9" s="19"/>
      <c r="O9" s="19"/>
      <c r="P9" s="19"/>
      <c r="Q9" s="19"/>
      <c r="R9" s="17"/>
      <c r="S9" s="18">
        <f>S10</f>
        <v>46298</v>
      </c>
      <c r="T9" s="19"/>
      <c r="U9" s="19"/>
      <c r="V9" s="19"/>
      <c r="W9" s="19"/>
      <c r="X9" s="19"/>
      <c r="Y9" s="19"/>
      <c r="Z9" s="20"/>
      <c r="AA9" s="9"/>
      <c r="AB9" s="9"/>
      <c r="AC9" s="9"/>
      <c r="AD9" s="9"/>
    </row>
    <row r="10" ht="12.75" customHeight="1">
      <c r="A10" s="39">
        <f>$A$1-(WEEKDAY($A$1,1)-(start_day-1))-IF((WEEKDAY($A$1,1)-(start_day-1))&lt;=0,7,0)+1</f>
        <v>46292</v>
      </c>
      <c r="B10" s="40"/>
      <c r="C10" s="39">
        <f>A10+1</f>
        <v>46293</v>
      </c>
      <c r="D10" s="41"/>
      <c r="E10" s="39">
        <f>C10+1</f>
        <v>46294</v>
      </c>
      <c r="F10" s="41"/>
      <c r="G10" s="39">
        <f>E10+1</f>
        <v>46295</v>
      </c>
      <c r="H10" s="41"/>
      <c r="I10" s="39">
        <f>G10+1</f>
        <v>46296</v>
      </c>
      <c r="J10" s="41"/>
      <c r="K10" s="42">
        <f>I10+1</f>
        <v>46297</v>
      </c>
      <c r="L10" s="26"/>
      <c r="M10" s="43"/>
      <c r="N10" s="28"/>
      <c r="O10" s="28"/>
      <c r="P10" s="28"/>
      <c r="Q10" s="28"/>
      <c r="R10" s="29"/>
      <c r="S10" s="42">
        <f>K10+1</f>
        <v>46298</v>
      </c>
      <c r="T10" s="26"/>
      <c r="U10" s="43"/>
      <c r="V10" s="28"/>
      <c r="W10" s="28"/>
      <c r="X10" s="28"/>
      <c r="Y10" s="28"/>
      <c r="Z10" s="29"/>
      <c r="AA10" s="9"/>
      <c r="AB10" s="9"/>
      <c r="AC10" s="9"/>
      <c r="AD10" s="9"/>
    </row>
    <row r="11" ht="12.75" customHeight="1">
      <c r="A11" s="46"/>
      <c r="B11" s="4"/>
      <c r="C11" s="46"/>
      <c r="D11" s="32"/>
      <c r="E11" s="46"/>
      <c r="F11" s="32"/>
      <c r="G11" s="46"/>
      <c r="H11" s="32"/>
      <c r="I11" s="46"/>
      <c r="J11" s="32"/>
      <c r="K11" s="46"/>
      <c r="L11" s="3"/>
      <c r="M11" s="3"/>
      <c r="N11" s="3"/>
      <c r="O11" s="3"/>
      <c r="P11" s="3"/>
      <c r="Q11" s="3"/>
      <c r="R11" s="32"/>
      <c r="S11" s="46"/>
      <c r="T11" s="3"/>
      <c r="U11" s="3"/>
      <c r="V11" s="3"/>
      <c r="W11" s="3"/>
      <c r="X11" s="3"/>
      <c r="Y11" s="3"/>
      <c r="Z11" s="32"/>
      <c r="AA11" s="33" t="s">
        <v>45</v>
      </c>
      <c r="AB11" s="9"/>
      <c r="AC11" s="9"/>
      <c r="AD11" s="9"/>
    </row>
    <row r="12" ht="12.75" customHeight="1">
      <c r="A12" s="46"/>
      <c r="B12" s="4"/>
      <c r="C12" s="46"/>
      <c r="D12" s="32"/>
      <c r="E12" s="46"/>
      <c r="F12" s="32"/>
      <c r="G12" s="46"/>
      <c r="H12" s="32"/>
      <c r="I12" s="46"/>
      <c r="J12" s="32"/>
      <c r="K12" s="46"/>
      <c r="L12" s="3"/>
      <c r="M12" s="3"/>
      <c r="N12" s="3"/>
      <c r="O12" s="3"/>
      <c r="P12" s="3"/>
      <c r="Q12" s="3"/>
      <c r="R12" s="32"/>
      <c r="S12" s="46"/>
      <c r="T12" s="3"/>
      <c r="U12" s="3"/>
      <c r="V12" s="3"/>
      <c r="W12" s="3"/>
      <c r="X12" s="3"/>
      <c r="Y12" s="3"/>
      <c r="Z12" s="32"/>
      <c r="AA12" s="9"/>
      <c r="AB12" s="9"/>
      <c r="AC12" s="9"/>
      <c r="AD12" s="9"/>
    </row>
    <row r="13" ht="12.75" customHeight="1">
      <c r="A13" s="46"/>
      <c r="B13" s="4"/>
      <c r="C13" s="46"/>
      <c r="D13" s="32"/>
      <c r="E13" s="46"/>
      <c r="F13" s="32"/>
      <c r="G13" s="46"/>
      <c r="H13" s="32"/>
      <c r="I13" s="46"/>
      <c r="J13" s="32"/>
      <c r="K13" s="46"/>
      <c r="L13" s="3"/>
      <c r="M13" s="3"/>
      <c r="N13" s="3"/>
      <c r="O13" s="3"/>
      <c r="P13" s="3"/>
      <c r="Q13" s="3"/>
      <c r="R13" s="32"/>
      <c r="S13" s="46"/>
      <c r="T13" s="3"/>
      <c r="U13" s="3"/>
      <c r="V13" s="3"/>
      <c r="W13" s="3"/>
      <c r="X13" s="3"/>
      <c r="Y13" s="3"/>
      <c r="Z13" s="32"/>
      <c r="AA13" s="9"/>
      <c r="AB13" s="9"/>
      <c r="AC13" s="9"/>
      <c r="AD13" s="9"/>
    </row>
    <row r="14" ht="12.75" customHeight="1">
      <c r="A14" s="46"/>
      <c r="B14" s="4"/>
      <c r="C14" s="46"/>
      <c r="D14" s="32"/>
      <c r="E14" s="46"/>
      <c r="F14" s="32"/>
      <c r="G14" s="46"/>
      <c r="H14" s="32"/>
      <c r="I14" s="46"/>
      <c r="J14" s="32"/>
      <c r="K14" s="46"/>
      <c r="L14" s="3"/>
      <c r="M14" s="3"/>
      <c r="N14" s="3"/>
      <c r="O14" s="3"/>
      <c r="P14" s="3"/>
      <c r="Q14" s="3"/>
      <c r="R14" s="32"/>
      <c r="S14" s="46"/>
      <c r="T14" s="3"/>
      <c r="U14" s="3"/>
      <c r="V14" s="3"/>
      <c r="W14" s="3"/>
      <c r="X14" s="3"/>
      <c r="Y14" s="3"/>
      <c r="Z14" s="32"/>
      <c r="AA14" s="9"/>
      <c r="AB14" s="9"/>
      <c r="AC14" s="9"/>
      <c r="AD14" s="9"/>
    </row>
    <row r="15" ht="12.75" customHeight="1">
      <c r="A15" s="50"/>
      <c r="B15" s="35"/>
      <c r="C15" s="50"/>
      <c r="D15" s="36"/>
      <c r="E15" s="50"/>
      <c r="F15" s="36"/>
      <c r="G15" s="50"/>
      <c r="H15" s="36"/>
      <c r="I15" s="50"/>
      <c r="J15" s="36"/>
      <c r="K15" s="50"/>
      <c r="L15" s="37"/>
      <c r="M15" s="37"/>
      <c r="N15" s="37"/>
      <c r="O15" s="37"/>
      <c r="P15" s="37"/>
      <c r="Q15" s="37"/>
      <c r="R15" s="36"/>
      <c r="S15" s="50"/>
      <c r="T15" s="37"/>
      <c r="U15" s="37"/>
      <c r="V15" s="37"/>
      <c r="W15" s="37"/>
      <c r="X15" s="37"/>
      <c r="Y15" s="37"/>
      <c r="Z15" s="36"/>
      <c r="AA15" s="9"/>
      <c r="AB15" s="38"/>
      <c r="AC15" s="38"/>
      <c r="AD15" s="38"/>
    </row>
    <row r="16" ht="12.75" customHeight="1">
      <c r="A16" s="22">
        <f>S10+1</f>
        <v>46299</v>
      </c>
      <c r="B16" s="23"/>
      <c r="C16" s="22">
        <f>A16+1</f>
        <v>46300</v>
      </c>
      <c r="D16" s="24"/>
      <c r="E16" s="22">
        <f>C16+1</f>
        <v>46301</v>
      </c>
      <c r="F16" s="24"/>
      <c r="G16" s="22">
        <f>E16+1</f>
        <v>46302</v>
      </c>
      <c r="H16" s="24"/>
      <c r="I16" s="22">
        <f>G16+1</f>
        <v>46303</v>
      </c>
      <c r="J16" s="24"/>
      <c r="K16" s="25">
        <f>I16+1</f>
        <v>46304</v>
      </c>
      <c r="L16" s="26"/>
      <c r="M16" s="27"/>
      <c r="N16" s="28"/>
      <c r="O16" s="28"/>
      <c r="P16" s="28"/>
      <c r="Q16" s="28"/>
      <c r="R16" s="29"/>
      <c r="S16" s="25">
        <f>K16+1</f>
        <v>46305</v>
      </c>
      <c r="T16" s="26"/>
      <c r="U16" s="27"/>
      <c r="V16" s="28"/>
      <c r="W16" s="28"/>
      <c r="X16" s="28"/>
      <c r="Y16" s="28"/>
      <c r="Z16" s="29"/>
      <c r="AA16" s="9"/>
      <c r="AB16" s="9"/>
      <c r="AC16" s="9"/>
      <c r="AD16" s="9"/>
    </row>
    <row r="17" ht="12.75" customHeight="1">
      <c r="A17" s="31"/>
      <c r="B17" s="4"/>
      <c r="C17" s="31"/>
      <c r="D17" s="32"/>
      <c r="E17" s="31"/>
      <c r="F17" s="32"/>
      <c r="G17" s="31"/>
      <c r="H17" s="32"/>
      <c r="I17" s="31"/>
      <c r="J17" s="32"/>
      <c r="K17" s="31"/>
      <c r="L17" s="3"/>
      <c r="M17" s="3"/>
      <c r="N17" s="3"/>
      <c r="O17" s="3"/>
      <c r="P17" s="3"/>
      <c r="Q17" s="3"/>
      <c r="R17" s="32"/>
      <c r="S17" s="31"/>
      <c r="T17" s="3"/>
      <c r="U17" s="3"/>
      <c r="V17" s="3"/>
      <c r="W17" s="3"/>
      <c r="X17" s="3"/>
      <c r="Y17" s="3"/>
      <c r="Z17" s="32"/>
      <c r="AA17" s="33" t="s">
        <v>46</v>
      </c>
      <c r="AB17" s="9"/>
      <c r="AC17" s="9"/>
      <c r="AD17" s="9"/>
    </row>
    <row r="18" ht="12.75" customHeight="1">
      <c r="A18" s="31"/>
      <c r="B18" s="4"/>
      <c r="C18" s="31"/>
      <c r="D18" s="32"/>
      <c r="E18" s="31"/>
      <c r="F18" s="32"/>
      <c r="G18" s="31"/>
      <c r="H18" s="32"/>
      <c r="I18" s="31"/>
      <c r="J18" s="32"/>
      <c r="K18" s="31"/>
      <c r="L18" s="3"/>
      <c r="M18" s="3"/>
      <c r="N18" s="3"/>
      <c r="O18" s="3"/>
      <c r="P18" s="3"/>
      <c r="Q18" s="3"/>
      <c r="R18" s="32"/>
      <c r="S18" s="31"/>
      <c r="T18" s="3"/>
      <c r="U18" s="3"/>
      <c r="V18" s="3"/>
      <c r="W18" s="3"/>
      <c r="X18" s="3"/>
      <c r="Y18" s="3"/>
      <c r="Z18" s="32"/>
      <c r="AA18" s="9"/>
      <c r="AB18" s="9"/>
      <c r="AC18" s="9"/>
      <c r="AD18" s="9"/>
    </row>
    <row r="19" ht="12.75" customHeight="1">
      <c r="A19" s="31"/>
      <c r="B19" s="4"/>
      <c r="C19" s="31"/>
      <c r="D19" s="32"/>
      <c r="E19" s="31"/>
      <c r="F19" s="32"/>
      <c r="G19" s="31"/>
      <c r="H19" s="32"/>
      <c r="I19" s="31"/>
      <c r="J19" s="32"/>
      <c r="K19" s="31"/>
      <c r="L19" s="3"/>
      <c r="M19" s="3"/>
      <c r="N19" s="3"/>
      <c r="O19" s="3"/>
      <c r="P19" s="3"/>
      <c r="Q19" s="3"/>
      <c r="R19" s="32"/>
      <c r="S19" s="31"/>
      <c r="T19" s="3"/>
      <c r="U19" s="3"/>
      <c r="V19" s="3"/>
      <c r="W19" s="3"/>
      <c r="X19" s="3"/>
      <c r="Y19" s="3"/>
      <c r="Z19" s="32"/>
      <c r="AA19" s="9"/>
      <c r="AB19" s="9"/>
      <c r="AC19" s="9"/>
      <c r="AD19" s="9"/>
    </row>
    <row r="20" ht="12.75" customHeight="1">
      <c r="A20" s="31"/>
      <c r="B20" s="4"/>
      <c r="C20" s="31"/>
      <c r="D20" s="32"/>
      <c r="E20" s="31"/>
      <c r="F20" s="32"/>
      <c r="G20" s="31"/>
      <c r="H20" s="32"/>
      <c r="I20" s="31"/>
      <c r="J20" s="32"/>
      <c r="K20" s="31"/>
      <c r="L20" s="3"/>
      <c r="M20" s="3"/>
      <c r="N20" s="3"/>
      <c r="O20" s="3"/>
      <c r="P20" s="3"/>
      <c r="Q20" s="3"/>
      <c r="R20" s="32"/>
      <c r="S20" s="31"/>
      <c r="T20" s="3"/>
      <c r="U20" s="3"/>
      <c r="V20" s="3"/>
      <c r="W20" s="3"/>
      <c r="X20" s="3"/>
      <c r="Y20" s="3"/>
      <c r="Z20" s="32"/>
      <c r="AA20" s="9"/>
      <c r="AB20" s="9"/>
      <c r="AC20" s="9"/>
      <c r="AD20" s="9"/>
    </row>
    <row r="21" ht="12.75" customHeight="1">
      <c r="A21" s="34"/>
      <c r="B21" s="35"/>
      <c r="C21" s="34"/>
      <c r="D21" s="36"/>
      <c r="E21" s="34"/>
      <c r="F21" s="36"/>
      <c r="G21" s="34"/>
      <c r="H21" s="36"/>
      <c r="I21" s="34"/>
      <c r="J21" s="36"/>
      <c r="K21" s="34"/>
      <c r="L21" s="37"/>
      <c r="M21" s="37"/>
      <c r="N21" s="37"/>
      <c r="O21" s="37"/>
      <c r="P21" s="37"/>
      <c r="Q21" s="37"/>
      <c r="R21" s="36"/>
      <c r="S21" s="34"/>
      <c r="T21" s="37"/>
      <c r="U21" s="37"/>
      <c r="V21" s="37"/>
      <c r="W21" s="37"/>
      <c r="X21" s="37"/>
      <c r="Y21" s="37"/>
      <c r="Z21" s="36"/>
      <c r="AA21" s="9"/>
      <c r="AB21" s="38"/>
      <c r="AC21" s="38"/>
      <c r="AD21" s="38"/>
    </row>
    <row r="22" ht="12.75" customHeight="1">
      <c r="A22" s="39">
        <f>S16+1</f>
        <v>46306</v>
      </c>
      <c r="B22" s="40"/>
      <c r="C22" s="39">
        <f>A22+1</f>
        <v>46307</v>
      </c>
      <c r="D22" s="41"/>
      <c r="E22" s="39">
        <f>C22+1</f>
        <v>46308</v>
      </c>
      <c r="F22" s="41"/>
      <c r="G22" s="39">
        <f>E22+1</f>
        <v>46309</v>
      </c>
      <c r="H22" s="41"/>
      <c r="I22" s="39">
        <f>G22+1</f>
        <v>46310</v>
      </c>
      <c r="J22" s="41"/>
      <c r="K22" s="42">
        <f>I22+1</f>
        <v>46311</v>
      </c>
      <c r="L22" s="26"/>
      <c r="M22" s="43"/>
      <c r="N22" s="28"/>
      <c r="O22" s="28"/>
      <c r="P22" s="28"/>
      <c r="Q22" s="28"/>
      <c r="R22" s="29"/>
      <c r="S22" s="42">
        <f>K22+1</f>
        <v>46312</v>
      </c>
      <c r="T22" s="26"/>
      <c r="U22" s="43"/>
      <c r="V22" s="28"/>
      <c r="W22" s="28"/>
      <c r="X22" s="28"/>
      <c r="Y22" s="28"/>
      <c r="Z22" s="29"/>
      <c r="AA22" s="9"/>
      <c r="AB22" s="9"/>
      <c r="AC22" s="9"/>
      <c r="AD22" s="9"/>
    </row>
    <row r="23" ht="12.75" customHeight="1">
      <c r="A23" s="46"/>
      <c r="B23" s="4"/>
      <c r="C23" s="46"/>
      <c r="D23" s="32"/>
      <c r="E23" s="46"/>
      <c r="F23" s="32"/>
      <c r="G23" s="46"/>
      <c r="H23" s="32"/>
      <c r="I23" s="46"/>
      <c r="J23" s="32"/>
      <c r="K23" s="46"/>
      <c r="L23" s="3"/>
      <c r="M23" s="3"/>
      <c r="N23" s="3"/>
      <c r="O23" s="3"/>
      <c r="P23" s="3"/>
      <c r="Q23" s="3"/>
      <c r="R23" s="32"/>
      <c r="S23" s="46"/>
      <c r="T23" s="3"/>
      <c r="U23" s="3"/>
      <c r="V23" s="3"/>
      <c r="W23" s="3"/>
      <c r="X23" s="3"/>
      <c r="Y23" s="3"/>
      <c r="Z23" s="32"/>
      <c r="AA23" s="33" t="s">
        <v>47</v>
      </c>
      <c r="AB23" s="9"/>
      <c r="AC23" s="9"/>
      <c r="AD23" s="9"/>
    </row>
    <row r="24" ht="12.75" customHeight="1">
      <c r="A24" s="46"/>
      <c r="B24" s="4"/>
      <c r="C24" s="46"/>
      <c r="D24" s="32"/>
      <c r="E24" s="46"/>
      <c r="F24" s="32"/>
      <c r="G24" s="46"/>
      <c r="H24" s="32"/>
      <c r="I24" s="46"/>
      <c r="J24" s="32"/>
      <c r="K24" s="46"/>
      <c r="L24" s="3"/>
      <c r="M24" s="3"/>
      <c r="N24" s="3"/>
      <c r="O24" s="3"/>
      <c r="P24" s="3"/>
      <c r="Q24" s="3"/>
      <c r="R24" s="32"/>
      <c r="S24" s="46"/>
      <c r="T24" s="3"/>
      <c r="U24" s="3"/>
      <c r="V24" s="3"/>
      <c r="W24" s="3"/>
      <c r="X24" s="3"/>
      <c r="Y24" s="3"/>
      <c r="Z24" s="32"/>
      <c r="AA24" s="9"/>
      <c r="AB24" s="9"/>
      <c r="AC24" s="9"/>
      <c r="AD24" s="9"/>
    </row>
    <row r="25" ht="12.75" customHeight="1">
      <c r="A25" s="46"/>
      <c r="B25" s="4"/>
      <c r="C25" s="46"/>
      <c r="D25" s="32"/>
      <c r="E25" s="46"/>
      <c r="F25" s="32"/>
      <c r="G25" s="46"/>
      <c r="H25" s="32"/>
      <c r="I25" s="46"/>
      <c r="J25" s="32"/>
      <c r="K25" s="46"/>
      <c r="L25" s="3"/>
      <c r="M25" s="3"/>
      <c r="N25" s="3"/>
      <c r="O25" s="3"/>
      <c r="P25" s="3"/>
      <c r="Q25" s="3"/>
      <c r="R25" s="32"/>
      <c r="S25" s="46"/>
      <c r="T25" s="3"/>
      <c r="U25" s="3"/>
      <c r="V25" s="3"/>
      <c r="W25" s="3"/>
      <c r="X25" s="3"/>
      <c r="Y25" s="3"/>
      <c r="Z25" s="32"/>
      <c r="AA25" s="9"/>
      <c r="AB25" s="9"/>
      <c r="AC25" s="9"/>
      <c r="AD25" s="9"/>
    </row>
    <row r="26" ht="12.75" customHeight="1">
      <c r="A26" s="46"/>
      <c r="B26" s="4"/>
      <c r="C26" s="46"/>
      <c r="D26" s="32"/>
      <c r="E26" s="46"/>
      <c r="F26" s="32"/>
      <c r="G26" s="46"/>
      <c r="H26" s="32"/>
      <c r="I26" s="46"/>
      <c r="J26" s="32"/>
      <c r="K26" s="46"/>
      <c r="L26" s="3"/>
      <c r="M26" s="3"/>
      <c r="N26" s="3"/>
      <c r="O26" s="3"/>
      <c r="P26" s="3"/>
      <c r="Q26" s="3"/>
      <c r="R26" s="32"/>
      <c r="S26" s="46"/>
      <c r="T26" s="3"/>
      <c r="U26" s="3"/>
      <c r="V26" s="3"/>
      <c r="W26" s="3"/>
      <c r="X26" s="3"/>
      <c r="Y26" s="3"/>
      <c r="Z26" s="32"/>
      <c r="AA26" s="9"/>
      <c r="AB26" s="9"/>
      <c r="AC26" s="9"/>
      <c r="AD26" s="9"/>
    </row>
    <row r="27" ht="12.75" customHeight="1">
      <c r="A27" s="50"/>
      <c r="B27" s="35"/>
      <c r="C27" s="50"/>
      <c r="D27" s="36"/>
      <c r="E27" s="50"/>
      <c r="F27" s="36"/>
      <c r="G27" s="50"/>
      <c r="H27" s="36"/>
      <c r="I27" s="50"/>
      <c r="J27" s="36"/>
      <c r="K27" s="50"/>
      <c r="L27" s="37"/>
      <c r="M27" s="37"/>
      <c r="N27" s="37"/>
      <c r="O27" s="37"/>
      <c r="P27" s="37"/>
      <c r="Q27" s="37"/>
      <c r="R27" s="36"/>
      <c r="S27" s="50"/>
      <c r="T27" s="37"/>
      <c r="U27" s="37"/>
      <c r="V27" s="37"/>
      <c r="W27" s="37"/>
      <c r="X27" s="37"/>
      <c r="Y27" s="37"/>
      <c r="Z27" s="36"/>
      <c r="AA27" s="9"/>
      <c r="AB27" s="38"/>
      <c r="AC27" s="38"/>
      <c r="AD27" s="38"/>
    </row>
    <row r="28" ht="12.75" customHeight="1">
      <c r="A28" s="22">
        <f>S22+1</f>
        <v>46313</v>
      </c>
      <c r="B28" s="23"/>
      <c r="C28" s="22">
        <f>A28+1</f>
        <v>46314</v>
      </c>
      <c r="D28" s="24"/>
      <c r="E28" s="22">
        <f>C28+1</f>
        <v>46315</v>
      </c>
      <c r="F28" s="24"/>
      <c r="G28" s="22">
        <f>E28+1</f>
        <v>46316</v>
      </c>
      <c r="H28" s="24"/>
      <c r="I28" s="22">
        <f>G28+1</f>
        <v>46317</v>
      </c>
      <c r="J28" s="24"/>
      <c r="K28" s="25">
        <f>I28+1</f>
        <v>46318</v>
      </c>
      <c r="L28" s="26"/>
      <c r="M28" s="27"/>
      <c r="N28" s="28"/>
      <c r="O28" s="28"/>
      <c r="P28" s="28"/>
      <c r="Q28" s="28"/>
      <c r="R28" s="29"/>
      <c r="S28" s="25">
        <f>K28+1</f>
        <v>46319</v>
      </c>
      <c r="T28" s="26"/>
      <c r="U28" s="27"/>
      <c r="V28" s="28"/>
      <c r="W28" s="28"/>
      <c r="X28" s="28"/>
      <c r="Y28" s="28"/>
      <c r="Z28" s="29"/>
      <c r="AA28" s="9"/>
      <c r="AB28" s="9"/>
      <c r="AC28" s="9"/>
      <c r="AD28" s="9"/>
    </row>
    <row r="29" ht="12.75" customHeight="1">
      <c r="A29" s="31"/>
      <c r="B29" s="4"/>
      <c r="C29" s="31"/>
      <c r="D29" s="32"/>
      <c r="E29" s="31"/>
      <c r="F29" s="32"/>
      <c r="G29" s="31"/>
      <c r="H29" s="32"/>
      <c r="I29" s="31"/>
      <c r="J29" s="32"/>
      <c r="K29" s="31"/>
      <c r="L29" s="3"/>
      <c r="M29" s="3"/>
      <c r="N29" s="3"/>
      <c r="O29" s="3"/>
      <c r="P29" s="3"/>
      <c r="Q29" s="3"/>
      <c r="R29" s="32"/>
      <c r="S29" s="31"/>
      <c r="T29" s="3"/>
      <c r="U29" s="3"/>
      <c r="V29" s="3"/>
      <c r="W29" s="3"/>
      <c r="X29" s="3"/>
      <c r="Y29" s="3"/>
      <c r="Z29" s="32"/>
      <c r="AA29" s="33" t="s">
        <v>48</v>
      </c>
      <c r="AB29" s="9"/>
      <c r="AC29" s="9"/>
      <c r="AD29" s="9"/>
    </row>
    <row r="30" ht="12.75" customHeight="1">
      <c r="A30" s="31"/>
      <c r="B30" s="4"/>
      <c r="C30" s="31"/>
      <c r="D30" s="32"/>
      <c r="E30" s="31"/>
      <c r="F30" s="32"/>
      <c r="G30" s="31"/>
      <c r="H30" s="32"/>
      <c r="I30" s="31"/>
      <c r="J30" s="32"/>
      <c r="K30" s="31"/>
      <c r="L30" s="3"/>
      <c r="M30" s="3"/>
      <c r="N30" s="3"/>
      <c r="O30" s="3"/>
      <c r="P30" s="3"/>
      <c r="Q30" s="3"/>
      <c r="R30" s="32"/>
      <c r="S30" s="31"/>
      <c r="T30" s="3"/>
      <c r="U30" s="3"/>
      <c r="V30" s="3"/>
      <c r="W30" s="3"/>
      <c r="X30" s="3"/>
      <c r="Y30" s="3"/>
      <c r="Z30" s="32"/>
      <c r="AA30" s="9"/>
      <c r="AB30" s="9"/>
      <c r="AC30" s="9"/>
      <c r="AD30" s="9"/>
    </row>
    <row r="31" ht="12.75" customHeight="1">
      <c r="A31" s="31"/>
      <c r="B31" s="4"/>
      <c r="C31" s="31"/>
      <c r="D31" s="32"/>
      <c r="E31" s="31"/>
      <c r="F31" s="32"/>
      <c r="G31" s="31"/>
      <c r="H31" s="32"/>
      <c r="I31" s="31"/>
      <c r="J31" s="32"/>
      <c r="K31" s="31"/>
      <c r="L31" s="3"/>
      <c r="M31" s="3"/>
      <c r="N31" s="3"/>
      <c r="O31" s="3"/>
      <c r="P31" s="3"/>
      <c r="Q31" s="3"/>
      <c r="R31" s="32"/>
      <c r="S31" s="31"/>
      <c r="T31" s="3"/>
      <c r="U31" s="3"/>
      <c r="V31" s="3"/>
      <c r="W31" s="3"/>
      <c r="X31" s="3"/>
      <c r="Y31" s="3"/>
      <c r="Z31" s="32"/>
      <c r="AA31" s="9"/>
      <c r="AB31" s="9"/>
      <c r="AC31" s="9"/>
      <c r="AD31" s="9"/>
    </row>
    <row r="32" ht="12.75" customHeight="1">
      <c r="A32" s="31"/>
      <c r="B32" s="4"/>
      <c r="C32" s="31"/>
      <c r="D32" s="32"/>
      <c r="E32" s="31"/>
      <c r="F32" s="32"/>
      <c r="G32" s="31"/>
      <c r="H32" s="32"/>
      <c r="I32" s="31"/>
      <c r="J32" s="32"/>
      <c r="K32" s="31"/>
      <c r="L32" s="3"/>
      <c r="M32" s="3"/>
      <c r="N32" s="3"/>
      <c r="O32" s="3"/>
      <c r="P32" s="3"/>
      <c r="Q32" s="3"/>
      <c r="R32" s="32"/>
      <c r="S32" s="31"/>
      <c r="T32" s="3"/>
      <c r="U32" s="3"/>
      <c r="V32" s="3"/>
      <c r="W32" s="3"/>
      <c r="X32" s="3"/>
      <c r="Y32" s="3"/>
      <c r="Z32" s="32"/>
      <c r="AA32" s="9"/>
      <c r="AB32" s="9"/>
      <c r="AC32" s="9"/>
      <c r="AD32" s="9"/>
    </row>
    <row r="33" ht="12.75" customHeight="1">
      <c r="A33" s="34"/>
      <c r="B33" s="35"/>
      <c r="C33" s="34"/>
      <c r="D33" s="36"/>
      <c r="E33" s="34"/>
      <c r="F33" s="36"/>
      <c r="G33" s="34"/>
      <c r="H33" s="36"/>
      <c r="I33" s="34"/>
      <c r="J33" s="36"/>
      <c r="K33" s="34"/>
      <c r="L33" s="37"/>
      <c r="M33" s="37"/>
      <c r="N33" s="37"/>
      <c r="O33" s="37"/>
      <c r="P33" s="37"/>
      <c r="Q33" s="37"/>
      <c r="R33" s="36"/>
      <c r="S33" s="34"/>
      <c r="T33" s="37"/>
      <c r="U33" s="37"/>
      <c r="V33" s="37"/>
      <c r="W33" s="37"/>
      <c r="X33" s="37"/>
      <c r="Y33" s="37"/>
      <c r="Z33" s="36"/>
      <c r="AA33" s="9"/>
      <c r="AB33" s="38"/>
      <c r="AC33" s="38"/>
      <c r="AD33" s="38"/>
    </row>
    <row r="34" ht="12.75" customHeight="1">
      <c r="A34" s="39">
        <f>S28+1</f>
        <v>46320</v>
      </c>
      <c r="B34" s="40"/>
      <c r="C34" s="39">
        <f>A34+1</f>
        <v>46321</v>
      </c>
      <c r="D34" s="41"/>
      <c r="E34" s="39">
        <f>C34+1</f>
        <v>46322</v>
      </c>
      <c r="F34" s="41"/>
      <c r="G34" s="39">
        <f>E34+1</f>
        <v>46323</v>
      </c>
      <c r="H34" s="41"/>
      <c r="I34" s="39">
        <f>G34+1</f>
        <v>46324</v>
      </c>
      <c r="J34" s="41"/>
      <c r="K34" s="42">
        <f>I34+1</f>
        <v>46325</v>
      </c>
      <c r="L34" s="26"/>
      <c r="M34" s="43"/>
      <c r="N34" s="28"/>
      <c r="O34" s="28"/>
      <c r="P34" s="28"/>
      <c r="Q34" s="28"/>
      <c r="R34" s="29"/>
      <c r="S34" s="42">
        <f>K34+1</f>
        <v>46326</v>
      </c>
      <c r="T34" s="26"/>
      <c r="U34" s="43"/>
      <c r="V34" s="28"/>
      <c r="W34" s="28"/>
      <c r="X34" s="28"/>
      <c r="Y34" s="28"/>
      <c r="Z34" s="29"/>
      <c r="AA34" s="9"/>
      <c r="AB34" s="9"/>
      <c r="AC34" s="9"/>
      <c r="AD34" s="9"/>
    </row>
    <row r="35" ht="12.75" customHeight="1">
      <c r="A35" s="46"/>
      <c r="B35" s="4"/>
      <c r="C35" s="46"/>
      <c r="D35" s="32"/>
      <c r="E35" s="46"/>
      <c r="F35" s="32"/>
      <c r="G35" s="46"/>
      <c r="H35" s="32"/>
      <c r="I35" s="46"/>
      <c r="J35" s="32"/>
      <c r="K35" s="46"/>
      <c r="L35" s="3"/>
      <c r="M35" s="3"/>
      <c r="N35" s="3"/>
      <c r="O35" s="3"/>
      <c r="P35" s="3"/>
      <c r="Q35" s="3"/>
      <c r="R35" s="32"/>
      <c r="S35" s="46"/>
      <c r="T35" s="3"/>
      <c r="U35" s="3"/>
      <c r="V35" s="3"/>
      <c r="W35" s="3"/>
      <c r="X35" s="3"/>
      <c r="Y35" s="3"/>
      <c r="Z35" s="32"/>
      <c r="AA35" s="33" t="s">
        <v>49</v>
      </c>
      <c r="AB35" s="9"/>
      <c r="AC35" s="9"/>
      <c r="AD35" s="9"/>
    </row>
    <row r="36" ht="12.75" customHeight="1">
      <c r="A36" s="46"/>
      <c r="B36" s="4"/>
      <c r="C36" s="46"/>
      <c r="D36" s="32"/>
      <c r="E36" s="46"/>
      <c r="F36" s="32"/>
      <c r="G36" s="46"/>
      <c r="H36" s="32"/>
      <c r="I36" s="46"/>
      <c r="J36" s="32"/>
      <c r="K36" s="46"/>
      <c r="L36" s="3"/>
      <c r="M36" s="3"/>
      <c r="N36" s="3"/>
      <c r="O36" s="3"/>
      <c r="P36" s="3"/>
      <c r="Q36" s="3"/>
      <c r="R36" s="32"/>
      <c r="S36" s="46"/>
      <c r="T36" s="3"/>
      <c r="U36" s="3"/>
      <c r="V36" s="3"/>
      <c r="W36" s="3"/>
      <c r="X36" s="3"/>
      <c r="Y36" s="3"/>
      <c r="Z36" s="32"/>
      <c r="AA36" s="9"/>
      <c r="AB36" s="9"/>
      <c r="AC36" s="9"/>
      <c r="AD36" s="9"/>
    </row>
    <row r="37" ht="12.75" customHeight="1">
      <c r="A37" s="46"/>
      <c r="B37" s="4"/>
      <c r="C37" s="46"/>
      <c r="D37" s="32"/>
      <c r="E37" s="46"/>
      <c r="F37" s="32"/>
      <c r="G37" s="46"/>
      <c r="H37" s="32"/>
      <c r="I37" s="46"/>
      <c r="J37" s="32"/>
      <c r="K37" s="46"/>
      <c r="L37" s="3"/>
      <c r="M37" s="3"/>
      <c r="N37" s="3"/>
      <c r="O37" s="3"/>
      <c r="P37" s="3"/>
      <c r="Q37" s="3"/>
      <c r="R37" s="32"/>
      <c r="S37" s="46"/>
      <c r="T37" s="3"/>
      <c r="U37" s="3"/>
      <c r="V37" s="3"/>
      <c r="W37" s="3"/>
      <c r="X37" s="3"/>
      <c r="Y37" s="3"/>
      <c r="Z37" s="32"/>
      <c r="AA37" s="9"/>
      <c r="AB37" s="9"/>
      <c r="AC37" s="9"/>
      <c r="AD37" s="9"/>
    </row>
    <row r="38" ht="12.75" customHeight="1">
      <c r="A38" s="46"/>
      <c r="B38" s="4"/>
      <c r="C38" s="46"/>
      <c r="D38" s="32"/>
      <c r="E38" s="46"/>
      <c r="F38" s="32"/>
      <c r="G38" s="46"/>
      <c r="H38" s="32"/>
      <c r="I38" s="46"/>
      <c r="J38" s="32"/>
      <c r="K38" s="46"/>
      <c r="L38" s="3"/>
      <c r="M38" s="3"/>
      <c r="N38" s="3"/>
      <c r="O38" s="3"/>
      <c r="P38" s="3"/>
      <c r="Q38" s="3"/>
      <c r="R38" s="32"/>
      <c r="S38" s="46"/>
      <c r="T38" s="3"/>
      <c r="U38" s="3"/>
      <c r="V38" s="3"/>
      <c r="W38" s="3"/>
      <c r="X38" s="3"/>
      <c r="Y38" s="3"/>
      <c r="Z38" s="32"/>
      <c r="AA38" s="9"/>
      <c r="AB38" s="9"/>
      <c r="AC38" s="9"/>
      <c r="AD38" s="9"/>
    </row>
    <row r="39" ht="12.75" customHeight="1">
      <c r="A39" s="50"/>
      <c r="B39" s="35"/>
      <c r="C39" s="50"/>
      <c r="D39" s="36"/>
      <c r="E39" s="50"/>
      <c r="F39" s="36"/>
      <c r="G39" s="50"/>
      <c r="H39" s="36"/>
      <c r="I39" s="50"/>
      <c r="J39" s="36"/>
      <c r="K39" s="50"/>
      <c r="L39" s="37"/>
      <c r="M39" s="37"/>
      <c r="N39" s="37"/>
      <c r="O39" s="37"/>
      <c r="P39" s="37"/>
      <c r="Q39" s="37"/>
      <c r="R39" s="36"/>
      <c r="S39" s="50"/>
      <c r="T39" s="37"/>
      <c r="U39" s="37"/>
      <c r="V39" s="37"/>
      <c r="W39" s="37"/>
      <c r="X39" s="37"/>
      <c r="Y39" s="37"/>
      <c r="Z39" s="36"/>
      <c r="AA39" s="9"/>
      <c r="AB39" s="38"/>
      <c r="AC39" s="38"/>
      <c r="AD39" s="38"/>
    </row>
    <row r="40" ht="12.75" customHeight="1">
      <c r="A40" s="22">
        <f>S34+1</f>
        <v>46327</v>
      </c>
      <c r="B40" s="23"/>
      <c r="C40" s="22">
        <f>A40+1</f>
        <v>46328</v>
      </c>
      <c r="D40" s="24"/>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31"/>
      <c r="B41" s="4"/>
      <c r="C41" s="31"/>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31"/>
      <c r="B42" s="4"/>
      <c r="C42" s="31"/>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31"/>
      <c r="B43" s="4"/>
      <c r="C43" s="31"/>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31"/>
      <c r="B44" s="4"/>
      <c r="C44" s="31"/>
      <c r="D44" s="32"/>
      <c r="E44" s="55"/>
      <c r="F44" s="56"/>
      <c r="G44" s="56"/>
      <c r="H44" s="56"/>
      <c r="I44" s="56"/>
      <c r="J44" s="56"/>
      <c r="K44" s="59"/>
      <c r="Z44" s="60"/>
    </row>
    <row r="45" ht="12.75" customHeight="1">
      <c r="A45" s="34"/>
      <c r="B45" s="35"/>
      <c r="C45" s="34"/>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8" width="8.71"/>
  </cols>
  <sheetData>
    <row r="1" ht="15.0" customHeight="1">
      <c r="A1" s="1">
        <f>DATE('January 2026'!AD18,'January 2026'!AD20+10,1)</f>
        <v>46327</v>
      </c>
      <c r="I1" s="1"/>
      <c r="J1" s="1"/>
      <c r="K1" s="2">
        <f>DATE(YEAR(A1),MONTH(A1)-1,1)</f>
        <v>46296</v>
      </c>
      <c r="L1" s="3"/>
      <c r="M1" s="3"/>
      <c r="N1" s="3"/>
      <c r="O1" s="3"/>
      <c r="P1" s="3"/>
      <c r="Q1" s="4"/>
      <c r="R1" s="5"/>
      <c r="S1" s="2">
        <f>DATE(YEAR(A1),MONTH(A1)+1,1)</f>
        <v>46357</v>
      </c>
      <c r="T1" s="3"/>
      <c r="U1" s="3"/>
      <c r="V1" s="3"/>
      <c r="W1" s="3"/>
      <c r="X1" s="3"/>
      <c r="Y1" s="4"/>
      <c r="Z1" s="5"/>
      <c r="AA1" s="5"/>
      <c r="AB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f>IF(MONTH($K$1)&lt;&gt;MONTH($K$1-(WEEKDAY($K$1,1)-(start_day-1))-IF((WEEKDAY($K$1,1)-(start_day-1))&lt;=0,7,0)+(ROW(O3)-ROW($K$3))*7+(COLUMN(O3)-COLUMN($K$3)+1)),"",$K$1-(WEEKDAY($K$1,1)-(start_day-1))-IF((WEEKDAY($K$1,1)-(start_day-1))&lt;=0,7,0)+(ROW(O3)-ROW($K$3))*7+(COLUMN(O3)-COLUMN($K$3)+1))</f>
        <v>46296</v>
      </c>
      <c r="P3" s="7">
        <f>IF(MONTH($K$1)&lt;&gt;MONTH($K$1-(WEEKDAY($K$1,1)-(start_day-1))-IF((WEEKDAY($K$1,1)-(start_day-1))&lt;=0,7,0)+(ROW(P3)-ROW($K$3))*7+(COLUMN(P3)-COLUMN($K$3)+1)),"",$K$1-(WEEKDAY($K$1,1)-(start_day-1))-IF((WEEKDAY($K$1,1)-(start_day-1))&lt;=0,7,0)+(ROW(P3)-ROW($K$3))*7+(COLUMN(P3)-COLUMN($K$3)+1))</f>
        <v>46297</v>
      </c>
      <c r="Q3" s="7">
        <f>IF(MONTH($K$1)&lt;&gt;MONTH($K$1-(WEEKDAY($K$1,1)-(start_day-1))-IF((WEEKDAY($K$1,1)-(start_day-1))&lt;=0,7,0)+(ROW(Q3)-ROW($K$3))*7+(COLUMN(Q3)-COLUMN($K$3)+1)),"",$K$1-(WEEKDAY($K$1,1)-(start_day-1))-IF((WEEKDAY($K$1,1)-(start_day-1))&lt;=0,7,0)+(ROW(Q3)-ROW($K$3))*7+(COLUMN(Q3)-COLUMN($K$3)+1))</f>
        <v>46298</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f>IF(MONTH($S$1)&lt;&gt;MONTH($S$1-(WEEKDAY($S$1,1)-(start_day-1))-IF((WEEKDAY($S$1,1)-(start_day-1))&lt;=0,7,0)+(ROW(U3)-ROW($S$3))*7+(COLUMN(U3)-COLUMN($S$3)+1)),"",$S$1-(WEEKDAY($S$1,1)-(start_day-1))-IF((WEEKDAY($S$1,1)-(start_day-1))&lt;=0,7,0)+(ROW(U3)-ROW($S$3))*7+(COLUMN(U3)-COLUMN($S$3)+1))</f>
        <v>46357</v>
      </c>
      <c r="V3" s="7">
        <f>IF(MONTH($S$1)&lt;&gt;MONTH($S$1-(WEEKDAY($S$1,1)-(start_day-1))-IF((WEEKDAY($S$1,1)-(start_day-1))&lt;=0,7,0)+(ROW(V3)-ROW($S$3))*7+(COLUMN(V3)-COLUMN($S$3)+1)),"",$S$1-(WEEKDAY($S$1,1)-(start_day-1))-IF((WEEKDAY($S$1,1)-(start_day-1))&lt;=0,7,0)+(ROW(V3)-ROW($S$3))*7+(COLUMN(V3)-COLUMN($S$3)+1))</f>
        <v>46358</v>
      </c>
      <c r="W3" s="7">
        <f>IF(MONTH($S$1)&lt;&gt;MONTH($S$1-(WEEKDAY($S$1,1)-(start_day-1))-IF((WEEKDAY($S$1,1)-(start_day-1))&lt;=0,7,0)+(ROW(W3)-ROW($S$3))*7+(COLUMN(W3)-COLUMN($S$3)+1)),"",$S$1-(WEEKDAY($S$1,1)-(start_day-1))-IF((WEEKDAY($S$1,1)-(start_day-1))&lt;=0,7,0)+(ROW(W3)-ROW($S$3))*7+(COLUMN(W3)-COLUMN($S$3)+1))</f>
        <v>46359</v>
      </c>
      <c r="X3" s="7">
        <f>IF(MONTH($S$1)&lt;&gt;MONTH($S$1-(WEEKDAY($S$1,1)-(start_day-1))-IF((WEEKDAY($S$1,1)-(start_day-1))&lt;=0,7,0)+(ROW(X3)-ROW($S$3))*7+(COLUMN(X3)-COLUMN($S$3)+1)),"",$S$1-(WEEKDAY($S$1,1)-(start_day-1))-IF((WEEKDAY($S$1,1)-(start_day-1))&lt;=0,7,0)+(ROW(X3)-ROW($S$3))*7+(COLUMN(X3)-COLUMN($S$3)+1))</f>
        <v>46360</v>
      </c>
      <c r="Y3" s="7">
        <f>IF(MONTH($S$1)&lt;&gt;MONTH($S$1-(WEEKDAY($S$1,1)-(start_day-1))-IF((WEEKDAY($S$1,1)-(start_day-1))&lt;=0,7,0)+(ROW(Y3)-ROW($S$3))*7+(COLUMN(Y3)-COLUMN($S$3)+1)),"",$S$1-(WEEKDAY($S$1,1)-(start_day-1))-IF((WEEKDAY($S$1,1)-(start_day-1))&lt;=0,7,0)+(ROW(Y3)-ROW($S$3))*7+(COLUMN(Y3)-COLUMN($S$3)+1))</f>
        <v>46361</v>
      </c>
      <c r="Z3" s="8"/>
      <c r="AA3" s="8"/>
      <c r="AB3" s="8"/>
    </row>
    <row r="4" ht="9.0" customHeight="1">
      <c r="I4" s="1"/>
      <c r="J4" s="1"/>
      <c r="K4" s="7">
        <f>IF(MONTH($K$1)&lt;&gt;MONTH($K$1-(WEEKDAY($K$1,1)-(start_day-1))-IF((WEEKDAY($K$1,1)-(start_day-1))&lt;=0,7,0)+(ROW(K4)-ROW($K$3))*7+(COLUMN(K4)-COLUMN($K$3)+1)),"",$K$1-(WEEKDAY($K$1,1)-(start_day-1))-IF((WEEKDAY($K$1,1)-(start_day-1))&lt;=0,7,0)+(ROW(K4)-ROW($K$3))*7+(COLUMN(K4)-COLUMN($K$3)+1))</f>
        <v>46299</v>
      </c>
      <c r="L4" s="7">
        <f>IF(MONTH($K$1)&lt;&gt;MONTH($K$1-(WEEKDAY($K$1,1)-(start_day-1))-IF((WEEKDAY($K$1,1)-(start_day-1))&lt;=0,7,0)+(ROW(L4)-ROW($K$3))*7+(COLUMN(L4)-COLUMN($K$3)+1)),"",$K$1-(WEEKDAY($K$1,1)-(start_day-1))-IF((WEEKDAY($K$1,1)-(start_day-1))&lt;=0,7,0)+(ROW(L4)-ROW($K$3))*7+(COLUMN(L4)-COLUMN($K$3)+1))</f>
        <v>46300</v>
      </c>
      <c r="M4" s="7">
        <f>IF(MONTH($K$1)&lt;&gt;MONTH($K$1-(WEEKDAY($K$1,1)-(start_day-1))-IF((WEEKDAY($K$1,1)-(start_day-1))&lt;=0,7,0)+(ROW(M4)-ROW($K$3))*7+(COLUMN(M4)-COLUMN($K$3)+1)),"",$K$1-(WEEKDAY($K$1,1)-(start_day-1))-IF((WEEKDAY($K$1,1)-(start_day-1))&lt;=0,7,0)+(ROW(M4)-ROW($K$3))*7+(COLUMN(M4)-COLUMN($K$3)+1))</f>
        <v>46301</v>
      </c>
      <c r="N4" s="7">
        <f>IF(MONTH($K$1)&lt;&gt;MONTH($K$1-(WEEKDAY($K$1,1)-(start_day-1))-IF((WEEKDAY($K$1,1)-(start_day-1))&lt;=0,7,0)+(ROW(N4)-ROW($K$3))*7+(COLUMN(N4)-COLUMN($K$3)+1)),"",$K$1-(WEEKDAY($K$1,1)-(start_day-1))-IF((WEEKDAY($K$1,1)-(start_day-1))&lt;=0,7,0)+(ROW(N4)-ROW($K$3))*7+(COLUMN(N4)-COLUMN($K$3)+1))</f>
        <v>46302</v>
      </c>
      <c r="O4" s="7">
        <f>IF(MONTH($K$1)&lt;&gt;MONTH($K$1-(WEEKDAY($K$1,1)-(start_day-1))-IF((WEEKDAY($K$1,1)-(start_day-1))&lt;=0,7,0)+(ROW(O4)-ROW($K$3))*7+(COLUMN(O4)-COLUMN($K$3)+1)),"",$K$1-(WEEKDAY($K$1,1)-(start_day-1))-IF((WEEKDAY($K$1,1)-(start_day-1))&lt;=0,7,0)+(ROW(O4)-ROW($K$3))*7+(COLUMN(O4)-COLUMN($K$3)+1))</f>
        <v>46303</v>
      </c>
      <c r="P4" s="7">
        <f>IF(MONTH($K$1)&lt;&gt;MONTH($K$1-(WEEKDAY($K$1,1)-(start_day-1))-IF((WEEKDAY($K$1,1)-(start_day-1))&lt;=0,7,0)+(ROW(P4)-ROW($K$3))*7+(COLUMN(P4)-COLUMN($K$3)+1)),"",$K$1-(WEEKDAY($K$1,1)-(start_day-1))-IF((WEEKDAY($K$1,1)-(start_day-1))&lt;=0,7,0)+(ROW(P4)-ROW($K$3))*7+(COLUMN(P4)-COLUMN($K$3)+1))</f>
        <v>46304</v>
      </c>
      <c r="Q4" s="7">
        <f>IF(MONTH($K$1)&lt;&gt;MONTH($K$1-(WEEKDAY($K$1,1)-(start_day-1))-IF((WEEKDAY($K$1,1)-(start_day-1))&lt;=0,7,0)+(ROW(Q4)-ROW($K$3))*7+(COLUMN(Q4)-COLUMN($K$3)+1)),"",$K$1-(WEEKDAY($K$1,1)-(start_day-1))-IF((WEEKDAY($K$1,1)-(start_day-1))&lt;=0,7,0)+(ROW(Q4)-ROW($K$3))*7+(COLUMN(Q4)-COLUMN($K$3)+1))</f>
        <v>46305</v>
      </c>
      <c r="R4" s="5"/>
      <c r="S4" s="7">
        <f>IF(MONTH($S$1)&lt;&gt;MONTH($S$1-(WEEKDAY($S$1,1)-(start_day-1))-IF((WEEKDAY($S$1,1)-(start_day-1))&lt;=0,7,0)+(ROW(S4)-ROW($S$3))*7+(COLUMN(S4)-COLUMN($S$3)+1)),"",$S$1-(WEEKDAY($S$1,1)-(start_day-1))-IF((WEEKDAY($S$1,1)-(start_day-1))&lt;=0,7,0)+(ROW(S4)-ROW($S$3))*7+(COLUMN(S4)-COLUMN($S$3)+1))</f>
        <v>46362</v>
      </c>
      <c r="T4" s="7">
        <f>IF(MONTH($S$1)&lt;&gt;MONTH($S$1-(WEEKDAY($S$1,1)-(start_day-1))-IF((WEEKDAY($S$1,1)-(start_day-1))&lt;=0,7,0)+(ROW(T4)-ROW($S$3))*7+(COLUMN(T4)-COLUMN($S$3)+1)),"",$S$1-(WEEKDAY($S$1,1)-(start_day-1))-IF((WEEKDAY($S$1,1)-(start_day-1))&lt;=0,7,0)+(ROW(T4)-ROW($S$3))*7+(COLUMN(T4)-COLUMN($S$3)+1))</f>
        <v>46363</v>
      </c>
      <c r="U4" s="7">
        <f>IF(MONTH($S$1)&lt;&gt;MONTH($S$1-(WEEKDAY($S$1,1)-(start_day-1))-IF((WEEKDAY($S$1,1)-(start_day-1))&lt;=0,7,0)+(ROW(U4)-ROW($S$3))*7+(COLUMN(U4)-COLUMN($S$3)+1)),"",$S$1-(WEEKDAY($S$1,1)-(start_day-1))-IF((WEEKDAY($S$1,1)-(start_day-1))&lt;=0,7,0)+(ROW(U4)-ROW($S$3))*7+(COLUMN(U4)-COLUMN($S$3)+1))</f>
        <v>46364</v>
      </c>
      <c r="V4" s="7">
        <f>IF(MONTH($S$1)&lt;&gt;MONTH($S$1-(WEEKDAY($S$1,1)-(start_day-1))-IF((WEEKDAY($S$1,1)-(start_day-1))&lt;=0,7,0)+(ROW(V4)-ROW($S$3))*7+(COLUMN(V4)-COLUMN($S$3)+1)),"",$S$1-(WEEKDAY($S$1,1)-(start_day-1))-IF((WEEKDAY($S$1,1)-(start_day-1))&lt;=0,7,0)+(ROW(V4)-ROW($S$3))*7+(COLUMN(V4)-COLUMN($S$3)+1))</f>
        <v>46365</v>
      </c>
      <c r="W4" s="7">
        <f>IF(MONTH($S$1)&lt;&gt;MONTH($S$1-(WEEKDAY($S$1,1)-(start_day-1))-IF((WEEKDAY($S$1,1)-(start_day-1))&lt;=0,7,0)+(ROW(W4)-ROW($S$3))*7+(COLUMN(W4)-COLUMN($S$3)+1)),"",$S$1-(WEEKDAY($S$1,1)-(start_day-1))-IF((WEEKDAY($S$1,1)-(start_day-1))&lt;=0,7,0)+(ROW(W4)-ROW($S$3))*7+(COLUMN(W4)-COLUMN($S$3)+1))</f>
        <v>46366</v>
      </c>
      <c r="X4" s="7">
        <f>IF(MONTH($S$1)&lt;&gt;MONTH($S$1-(WEEKDAY($S$1,1)-(start_day-1))-IF((WEEKDAY($S$1,1)-(start_day-1))&lt;=0,7,0)+(ROW(X4)-ROW($S$3))*7+(COLUMN(X4)-COLUMN($S$3)+1)),"",$S$1-(WEEKDAY($S$1,1)-(start_day-1))-IF((WEEKDAY($S$1,1)-(start_day-1))&lt;=0,7,0)+(ROW(X4)-ROW($S$3))*7+(COLUMN(X4)-COLUMN($S$3)+1))</f>
        <v>46367</v>
      </c>
      <c r="Y4" s="7">
        <f>IF(MONTH($S$1)&lt;&gt;MONTH($S$1-(WEEKDAY($S$1,1)-(start_day-1))-IF((WEEKDAY($S$1,1)-(start_day-1))&lt;=0,7,0)+(ROW(Y4)-ROW($S$3))*7+(COLUMN(Y4)-COLUMN($S$3)+1)),"",$S$1-(WEEKDAY($S$1,1)-(start_day-1))-IF((WEEKDAY($S$1,1)-(start_day-1))&lt;=0,7,0)+(ROW(Y4)-ROW($S$3))*7+(COLUMN(Y4)-COLUMN($S$3)+1))</f>
        <v>46368</v>
      </c>
      <c r="Z4" s="8"/>
      <c r="AA4" s="8"/>
      <c r="AB4" s="8"/>
    </row>
    <row r="5" ht="9.0" customHeight="1">
      <c r="I5" s="1"/>
      <c r="J5" s="1"/>
      <c r="K5" s="7">
        <f>IF(MONTH($K$1)&lt;&gt;MONTH($K$1-(WEEKDAY($K$1,1)-(start_day-1))-IF((WEEKDAY($K$1,1)-(start_day-1))&lt;=0,7,0)+(ROW(K5)-ROW($K$3))*7+(COLUMN(K5)-COLUMN($K$3)+1)),"",$K$1-(WEEKDAY($K$1,1)-(start_day-1))-IF((WEEKDAY($K$1,1)-(start_day-1))&lt;=0,7,0)+(ROW(K5)-ROW($K$3))*7+(COLUMN(K5)-COLUMN($K$3)+1))</f>
        <v>46306</v>
      </c>
      <c r="L5" s="7">
        <f>IF(MONTH($K$1)&lt;&gt;MONTH($K$1-(WEEKDAY($K$1,1)-(start_day-1))-IF((WEEKDAY($K$1,1)-(start_day-1))&lt;=0,7,0)+(ROW(L5)-ROW($K$3))*7+(COLUMN(L5)-COLUMN($K$3)+1)),"",$K$1-(WEEKDAY($K$1,1)-(start_day-1))-IF((WEEKDAY($K$1,1)-(start_day-1))&lt;=0,7,0)+(ROW(L5)-ROW($K$3))*7+(COLUMN(L5)-COLUMN($K$3)+1))</f>
        <v>46307</v>
      </c>
      <c r="M5" s="7">
        <f>IF(MONTH($K$1)&lt;&gt;MONTH($K$1-(WEEKDAY($K$1,1)-(start_day-1))-IF((WEEKDAY($K$1,1)-(start_day-1))&lt;=0,7,0)+(ROW(M5)-ROW($K$3))*7+(COLUMN(M5)-COLUMN($K$3)+1)),"",$K$1-(WEEKDAY($K$1,1)-(start_day-1))-IF((WEEKDAY($K$1,1)-(start_day-1))&lt;=0,7,0)+(ROW(M5)-ROW($K$3))*7+(COLUMN(M5)-COLUMN($K$3)+1))</f>
        <v>46308</v>
      </c>
      <c r="N5" s="7">
        <f>IF(MONTH($K$1)&lt;&gt;MONTH($K$1-(WEEKDAY($K$1,1)-(start_day-1))-IF((WEEKDAY($K$1,1)-(start_day-1))&lt;=0,7,0)+(ROW(N5)-ROW($K$3))*7+(COLUMN(N5)-COLUMN($K$3)+1)),"",$K$1-(WEEKDAY($K$1,1)-(start_day-1))-IF((WEEKDAY($K$1,1)-(start_day-1))&lt;=0,7,0)+(ROW(N5)-ROW($K$3))*7+(COLUMN(N5)-COLUMN($K$3)+1))</f>
        <v>46309</v>
      </c>
      <c r="O5" s="7">
        <f>IF(MONTH($K$1)&lt;&gt;MONTH($K$1-(WEEKDAY($K$1,1)-(start_day-1))-IF((WEEKDAY($K$1,1)-(start_day-1))&lt;=0,7,0)+(ROW(O5)-ROW($K$3))*7+(COLUMN(O5)-COLUMN($K$3)+1)),"",$K$1-(WEEKDAY($K$1,1)-(start_day-1))-IF((WEEKDAY($K$1,1)-(start_day-1))&lt;=0,7,0)+(ROW(O5)-ROW($K$3))*7+(COLUMN(O5)-COLUMN($K$3)+1))</f>
        <v>46310</v>
      </c>
      <c r="P5" s="7">
        <f>IF(MONTH($K$1)&lt;&gt;MONTH($K$1-(WEEKDAY($K$1,1)-(start_day-1))-IF((WEEKDAY($K$1,1)-(start_day-1))&lt;=0,7,0)+(ROW(P5)-ROW($K$3))*7+(COLUMN(P5)-COLUMN($K$3)+1)),"",$K$1-(WEEKDAY($K$1,1)-(start_day-1))-IF((WEEKDAY($K$1,1)-(start_day-1))&lt;=0,7,0)+(ROW(P5)-ROW($K$3))*7+(COLUMN(P5)-COLUMN($K$3)+1))</f>
        <v>46311</v>
      </c>
      <c r="Q5" s="7">
        <f>IF(MONTH($K$1)&lt;&gt;MONTH($K$1-(WEEKDAY($K$1,1)-(start_day-1))-IF((WEEKDAY($K$1,1)-(start_day-1))&lt;=0,7,0)+(ROW(Q5)-ROW($K$3))*7+(COLUMN(Q5)-COLUMN($K$3)+1)),"",$K$1-(WEEKDAY($K$1,1)-(start_day-1))-IF((WEEKDAY($K$1,1)-(start_day-1))&lt;=0,7,0)+(ROW(Q5)-ROW($K$3))*7+(COLUMN(Q5)-COLUMN($K$3)+1))</f>
        <v>46312</v>
      </c>
      <c r="R5" s="5"/>
      <c r="S5" s="7">
        <f>IF(MONTH($S$1)&lt;&gt;MONTH($S$1-(WEEKDAY($S$1,1)-(start_day-1))-IF((WEEKDAY($S$1,1)-(start_day-1))&lt;=0,7,0)+(ROW(S5)-ROW($S$3))*7+(COLUMN(S5)-COLUMN($S$3)+1)),"",$S$1-(WEEKDAY($S$1,1)-(start_day-1))-IF((WEEKDAY($S$1,1)-(start_day-1))&lt;=0,7,0)+(ROW(S5)-ROW($S$3))*7+(COLUMN(S5)-COLUMN($S$3)+1))</f>
        <v>46369</v>
      </c>
      <c r="T5" s="7">
        <f>IF(MONTH($S$1)&lt;&gt;MONTH($S$1-(WEEKDAY($S$1,1)-(start_day-1))-IF((WEEKDAY($S$1,1)-(start_day-1))&lt;=0,7,0)+(ROW(T5)-ROW($S$3))*7+(COLUMN(T5)-COLUMN($S$3)+1)),"",$S$1-(WEEKDAY($S$1,1)-(start_day-1))-IF((WEEKDAY($S$1,1)-(start_day-1))&lt;=0,7,0)+(ROW(T5)-ROW($S$3))*7+(COLUMN(T5)-COLUMN($S$3)+1))</f>
        <v>46370</v>
      </c>
      <c r="U5" s="7">
        <f>IF(MONTH($S$1)&lt;&gt;MONTH($S$1-(WEEKDAY($S$1,1)-(start_day-1))-IF((WEEKDAY($S$1,1)-(start_day-1))&lt;=0,7,0)+(ROW(U5)-ROW($S$3))*7+(COLUMN(U5)-COLUMN($S$3)+1)),"",$S$1-(WEEKDAY($S$1,1)-(start_day-1))-IF((WEEKDAY($S$1,1)-(start_day-1))&lt;=0,7,0)+(ROW(U5)-ROW($S$3))*7+(COLUMN(U5)-COLUMN($S$3)+1))</f>
        <v>46371</v>
      </c>
      <c r="V5" s="7">
        <f>IF(MONTH($S$1)&lt;&gt;MONTH($S$1-(WEEKDAY($S$1,1)-(start_day-1))-IF((WEEKDAY($S$1,1)-(start_day-1))&lt;=0,7,0)+(ROW(V5)-ROW($S$3))*7+(COLUMN(V5)-COLUMN($S$3)+1)),"",$S$1-(WEEKDAY($S$1,1)-(start_day-1))-IF((WEEKDAY($S$1,1)-(start_day-1))&lt;=0,7,0)+(ROW(V5)-ROW($S$3))*7+(COLUMN(V5)-COLUMN($S$3)+1))</f>
        <v>46372</v>
      </c>
      <c r="W5" s="7">
        <f>IF(MONTH($S$1)&lt;&gt;MONTH($S$1-(WEEKDAY($S$1,1)-(start_day-1))-IF((WEEKDAY($S$1,1)-(start_day-1))&lt;=0,7,0)+(ROW(W5)-ROW($S$3))*7+(COLUMN(W5)-COLUMN($S$3)+1)),"",$S$1-(WEEKDAY($S$1,1)-(start_day-1))-IF((WEEKDAY($S$1,1)-(start_day-1))&lt;=0,7,0)+(ROW(W5)-ROW($S$3))*7+(COLUMN(W5)-COLUMN($S$3)+1))</f>
        <v>46373</v>
      </c>
      <c r="X5" s="7">
        <f>IF(MONTH($S$1)&lt;&gt;MONTH($S$1-(WEEKDAY($S$1,1)-(start_day-1))-IF((WEEKDAY($S$1,1)-(start_day-1))&lt;=0,7,0)+(ROW(X5)-ROW($S$3))*7+(COLUMN(X5)-COLUMN($S$3)+1)),"",$S$1-(WEEKDAY($S$1,1)-(start_day-1))-IF((WEEKDAY($S$1,1)-(start_day-1))&lt;=0,7,0)+(ROW(X5)-ROW($S$3))*7+(COLUMN(X5)-COLUMN($S$3)+1))</f>
        <v>46374</v>
      </c>
      <c r="Y5" s="7">
        <f>IF(MONTH($S$1)&lt;&gt;MONTH($S$1-(WEEKDAY($S$1,1)-(start_day-1))-IF((WEEKDAY($S$1,1)-(start_day-1))&lt;=0,7,0)+(ROW(Y5)-ROW($S$3))*7+(COLUMN(Y5)-COLUMN($S$3)+1)),"",$S$1-(WEEKDAY($S$1,1)-(start_day-1))-IF((WEEKDAY($S$1,1)-(start_day-1))&lt;=0,7,0)+(ROW(Y5)-ROW($S$3))*7+(COLUMN(Y5)-COLUMN($S$3)+1))</f>
        <v>46375</v>
      </c>
      <c r="Z5" s="8"/>
      <c r="AA5" s="9"/>
      <c r="AB5" s="9"/>
    </row>
    <row r="6" ht="12.75" customHeight="1">
      <c r="I6" s="1"/>
      <c r="J6" s="1"/>
      <c r="K6" s="7">
        <f>IF(MONTH($K$1)&lt;&gt;MONTH($K$1-(WEEKDAY($K$1,1)-(start_day-1))-IF((WEEKDAY($K$1,1)-(start_day-1))&lt;=0,7,0)+(ROW(K6)-ROW($K$3))*7+(COLUMN(K6)-COLUMN($K$3)+1)),"",$K$1-(WEEKDAY($K$1,1)-(start_day-1))-IF((WEEKDAY($K$1,1)-(start_day-1))&lt;=0,7,0)+(ROW(K6)-ROW($K$3))*7+(COLUMN(K6)-COLUMN($K$3)+1))</f>
        <v>46313</v>
      </c>
      <c r="L6" s="7">
        <f>IF(MONTH($K$1)&lt;&gt;MONTH($K$1-(WEEKDAY($K$1,1)-(start_day-1))-IF((WEEKDAY($K$1,1)-(start_day-1))&lt;=0,7,0)+(ROW(L6)-ROW($K$3))*7+(COLUMN(L6)-COLUMN($K$3)+1)),"",$K$1-(WEEKDAY($K$1,1)-(start_day-1))-IF((WEEKDAY($K$1,1)-(start_day-1))&lt;=0,7,0)+(ROW(L6)-ROW($K$3))*7+(COLUMN(L6)-COLUMN($K$3)+1))</f>
        <v>46314</v>
      </c>
      <c r="M6" s="7">
        <f>IF(MONTH($K$1)&lt;&gt;MONTH($K$1-(WEEKDAY($K$1,1)-(start_day-1))-IF((WEEKDAY($K$1,1)-(start_day-1))&lt;=0,7,0)+(ROW(M6)-ROW($K$3))*7+(COLUMN(M6)-COLUMN($K$3)+1)),"",$K$1-(WEEKDAY($K$1,1)-(start_day-1))-IF((WEEKDAY($K$1,1)-(start_day-1))&lt;=0,7,0)+(ROW(M6)-ROW($K$3))*7+(COLUMN(M6)-COLUMN($K$3)+1))</f>
        <v>46315</v>
      </c>
      <c r="N6" s="7">
        <f>IF(MONTH($K$1)&lt;&gt;MONTH($K$1-(WEEKDAY($K$1,1)-(start_day-1))-IF((WEEKDAY($K$1,1)-(start_day-1))&lt;=0,7,0)+(ROW(N6)-ROW($K$3))*7+(COLUMN(N6)-COLUMN($K$3)+1)),"",$K$1-(WEEKDAY($K$1,1)-(start_day-1))-IF((WEEKDAY($K$1,1)-(start_day-1))&lt;=0,7,0)+(ROW(N6)-ROW($K$3))*7+(COLUMN(N6)-COLUMN($K$3)+1))</f>
        <v>46316</v>
      </c>
      <c r="O6" s="7">
        <f>IF(MONTH($K$1)&lt;&gt;MONTH($K$1-(WEEKDAY($K$1,1)-(start_day-1))-IF((WEEKDAY($K$1,1)-(start_day-1))&lt;=0,7,0)+(ROW(O6)-ROW($K$3))*7+(COLUMN(O6)-COLUMN($K$3)+1)),"",$K$1-(WEEKDAY($K$1,1)-(start_day-1))-IF((WEEKDAY($K$1,1)-(start_day-1))&lt;=0,7,0)+(ROW(O6)-ROW($K$3))*7+(COLUMN(O6)-COLUMN($K$3)+1))</f>
        <v>46317</v>
      </c>
      <c r="P6" s="7">
        <f>IF(MONTH($K$1)&lt;&gt;MONTH($K$1-(WEEKDAY($K$1,1)-(start_day-1))-IF((WEEKDAY($K$1,1)-(start_day-1))&lt;=0,7,0)+(ROW(P6)-ROW($K$3))*7+(COLUMN(P6)-COLUMN($K$3)+1)),"",$K$1-(WEEKDAY($K$1,1)-(start_day-1))-IF((WEEKDAY($K$1,1)-(start_day-1))&lt;=0,7,0)+(ROW(P6)-ROW($K$3))*7+(COLUMN(P6)-COLUMN($K$3)+1))</f>
        <v>46318</v>
      </c>
      <c r="Q6" s="7">
        <f>IF(MONTH($K$1)&lt;&gt;MONTH($K$1-(WEEKDAY($K$1,1)-(start_day-1))-IF((WEEKDAY($K$1,1)-(start_day-1))&lt;=0,7,0)+(ROW(Q6)-ROW($K$3))*7+(COLUMN(Q6)-COLUMN($K$3)+1)),"",$K$1-(WEEKDAY($K$1,1)-(start_day-1))-IF((WEEKDAY($K$1,1)-(start_day-1))&lt;=0,7,0)+(ROW(Q6)-ROW($K$3))*7+(COLUMN(Q6)-COLUMN($K$3)+1))</f>
        <v>46319</v>
      </c>
      <c r="R6" s="5"/>
      <c r="S6" s="7">
        <f>IF(MONTH($S$1)&lt;&gt;MONTH($S$1-(WEEKDAY($S$1,1)-(start_day-1))-IF((WEEKDAY($S$1,1)-(start_day-1))&lt;=0,7,0)+(ROW(S6)-ROW($S$3))*7+(COLUMN(S6)-COLUMN($S$3)+1)),"",$S$1-(WEEKDAY($S$1,1)-(start_day-1))-IF((WEEKDAY($S$1,1)-(start_day-1))&lt;=0,7,0)+(ROW(S6)-ROW($S$3))*7+(COLUMN(S6)-COLUMN($S$3)+1))</f>
        <v>46376</v>
      </c>
      <c r="T6" s="7">
        <f>IF(MONTH($S$1)&lt;&gt;MONTH($S$1-(WEEKDAY($S$1,1)-(start_day-1))-IF((WEEKDAY($S$1,1)-(start_day-1))&lt;=0,7,0)+(ROW(T6)-ROW($S$3))*7+(COLUMN(T6)-COLUMN($S$3)+1)),"",$S$1-(WEEKDAY($S$1,1)-(start_day-1))-IF((WEEKDAY($S$1,1)-(start_day-1))&lt;=0,7,0)+(ROW(T6)-ROW($S$3))*7+(COLUMN(T6)-COLUMN($S$3)+1))</f>
        <v>46377</v>
      </c>
      <c r="U6" s="7">
        <f>IF(MONTH($S$1)&lt;&gt;MONTH($S$1-(WEEKDAY($S$1,1)-(start_day-1))-IF((WEEKDAY($S$1,1)-(start_day-1))&lt;=0,7,0)+(ROW(U6)-ROW($S$3))*7+(COLUMN(U6)-COLUMN($S$3)+1)),"",$S$1-(WEEKDAY($S$1,1)-(start_day-1))-IF((WEEKDAY($S$1,1)-(start_day-1))&lt;=0,7,0)+(ROW(U6)-ROW($S$3))*7+(COLUMN(U6)-COLUMN($S$3)+1))</f>
        <v>46378</v>
      </c>
      <c r="V6" s="7">
        <f>IF(MONTH($S$1)&lt;&gt;MONTH($S$1-(WEEKDAY($S$1,1)-(start_day-1))-IF((WEEKDAY($S$1,1)-(start_day-1))&lt;=0,7,0)+(ROW(V6)-ROW($S$3))*7+(COLUMN(V6)-COLUMN($S$3)+1)),"",$S$1-(WEEKDAY($S$1,1)-(start_day-1))-IF((WEEKDAY($S$1,1)-(start_day-1))&lt;=0,7,0)+(ROW(V6)-ROW($S$3))*7+(COLUMN(V6)-COLUMN($S$3)+1))</f>
        <v>46379</v>
      </c>
      <c r="W6" s="7">
        <f>IF(MONTH($S$1)&lt;&gt;MONTH($S$1-(WEEKDAY($S$1,1)-(start_day-1))-IF((WEEKDAY($S$1,1)-(start_day-1))&lt;=0,7,0)+(ROW(W6)-ROW($S$3))*7+(COLUMN(W6)-COLUMN($S$3)+1)),"",$S$1-(WEEKDAY($S$1,1)-(start_day-1))-IF((WEEKDAY($S$1,1)-(start_day-1))&lt;=0,7,0)+(ROW(W6)-ROW($S$3))*7+(COLUMN(W6)-COLUMN($S$3)+1))</f>
        <v>46380</v>
      </c>
      <c r="X6" s="7">
        <f>IF(MONTH($S$1)&lt;&gt;MONTH($S$1-(WEEKDAY($S$1,1)-(start_day-1))-IF((WEEKDAY($S$1,1)-(start_day-1))&lt;=0,7,0)+(ROW(X6)-ROW($S$3))*7+(COLUMN(X6)-COLUMN($S$3)+1)),"",$S$1-(WEEKDAY($S$1,1)-(start_day-1))-IF((WEEKDAY($S$1,1)-(start_day-1))&lt;=0,7,0)+(ROW(X6)-ROW($S$3))*7+(COLUMN(X6)-COLUMN($S$3)+1))</f>
        <v>46381</v>
      </c>
      <c r="Y6" s="7">
        <f>IF(MONTH($S$1)&lt;&gt;MONTH($S$1-(WEEKDAY($S$1,1)-(start_day-1))-IF((WEEKDAY($S$1,1)-(start_day-1))&lt;=0,7,0)+(ROW(Y6)-ROW($S$3))*7+(COLUMN(Y6)-COLUMN($S$3)+1)),"",$S$1-(WEEKDAY($S$1,1)-(start_day-1))-IF((WEEKDAY($S$1,1)-(start_day-1))&lt;=0,7,0)+(ROW(Y6)-ROW($S$3))*7+(COLUMN(Y6)-COLUMN($S$3)+1))</f>
        <v>46382</v>
      </c>
      <c r="Z6" s="8"/>
      <c r="AA6" s="9"/>
      <c r="AB6" s="9"/>
    </row>
    <row r="7" ht="9.0" customHeight="1">
      <c r="I7" s="1"/>
      <c r="J7" s="1"/>
      <c r="K7" s="7">
        <f>IF(MONTH($K$1)&lt;&gt;MONTH($K$1-(WEEKDAY($K$1,1)-(start_day-1))-IF((WEEKDAY($K$1,1)-(start_day-1))&lt;=0,7,0)+(ROW(K7)-ROW($K$3))*7+(COLUMN(K7)-COLUMN($K$3)+1)),"",$K$1-(WEEKDAY($K$1,1)-(start_day-1))-IF((WEEKDAY($K$1,1)-(start_day-1))&lt;=0,7,0)+(ROW(K7)-ROW($K$3))*7+(COLUMN(K7)-COLUMN($K$3)+1))</f>
        <v>46320</v>
      </c>
      <c r="L7" s="7">
        <f>IF(MONTH($K$1)&lt;&gt;MONTH($K$1-(WEEKDAY($K$1,1)-(start_day-1))-IF((WEEKDAY($K$1,1)-(start_day-1))&lt;=0,7,0)+(ROW(L7)-ROW($K$3))*7+(COLUMN(L7)-COLUMN($K$3)+1)),"",$K$1-(WEEKDAY($K$1,1)-(start_day-1))-IF((WEEKDAY($K$1,1)-(start_day-1))&lt;=0,7,0)+(ROW(L7)-ROW($K$3))*7+(COLUMN(L7)-COLUMN($K$3)+1))</f>
        <v>46321</v>
      </c>
      <c r="M7" s="7">
        <f>IF(MONTH($K$1)&lt;&gt;MONTH($K$1-(WEEKDAY($K$1,1)-(start_day-1))-IF((WEEKDAY($K$1,1)-(start_day-1))&lt;=0,7,0)+(ROW(M7)-ROW($K$3))*7+(COLUMN(M7)-COLUMN($K$3)+1)),"",$K$1-(WEEKDAY($K$1,1)-(start_day-1))-IF((WEEKDAY($K$1,1)-(start_day-1))&lt;=0,7,0)+(ROW(M7)-ROW($K$3))*7+(COLUMN(M7)-COLUMN($K$3)+1))</f>
        <v>46322</v>
      </c>
      <c r="N7" s="7">
        <f>IF(MONTH($K$1)&lt;&gt;MONTH($K$1-(WEEKDAY($K$1,1)-(start_day-1))-IF((WEEKDAY($K$1,1)-(start_day-1))&lt;=0,7,0)+(ROW(N7)-ROW($K$3))*7+(COLUMN(N7)-COLUMN($K$3)+1)),"",$K$1-(WEEKDAY($K$1,1)-(start_day-1))-IF((WEEKDAY($K$1,1)-(start_day-1))&lt;=0,7,0)+(ROW(N7)-ROW($K$3))*7+(COLUMN(N7)-COLUMN($K$3)+1))</f>
        <v>46323</v>
      </c>
      <c r="O7" s="7">
        <f>IF(MONTH($K$1)&lt;&gt;MONTH($K$1-(WEEKDAY($K$1,1)-(start_day-1))-IF((WEEKDAY($K$1,1)-(start_day-1))&lt;=0,7,0)+(ROW(O7)-ROW($K$3))*7+(COLUMN(O7)-COLUMN($K$3)+1)),"",$K$1-(WEEKDAY($K$1,1)-(start_day-1))-IF((WEEKDAY($K$1,1)-(start_day-1))&lt;=0,7,0)+(ROW(O7)-ROW($K$3))*7+(COLUMN(O7)-COLUMN($K$3)+1))</f>
        <v>46324</v>
      </c>
      <c r="P7" s="7">
        <f>IF(MONTH($K$1)&lt;&gt;MONTH($K$1-(WEEKDAY($K$1,1)-(start_day-1))-IF((WEEKDAY($K$1,1)-(start_day-1))&lt;=0,7,0)+(ROW(P7)-ROW($K$3))*7+(COLUMN(P7)-COLUMN($K$3)+1)),"",$K$1-(WEEKDAY($K$1,1)-(start_day-1))-IF((WEEKDAY($K$1,1)-(start_day-1))&lt;=0,7,0)+(ROW(P7)-ROW($K$3))*7+(COLUMN(P7)-COLUMN($K$3)+1))</f>
        <v>46325</v>
      </c>
      <c r="Q7" s="7">
        <f>IF(MONTH($K$1)&lt;&gt;MONTH($K$1-(WEEKDAY($K$1,1)-(start_day-1))-IF((WEEKDAY($K$1,1)-(start_day-1))&lt;=0,7,0)+(ROW(Q7)-ROW($K$3))*7+(COLUMN(Q7)-COLUMN($K$3)+1)),"",$K$1-(WEEKDAY($K$1,1)-(start_day-1))-IF((WEEKDAY($K$1,1)-(start_day-1))&lt;=0,7,0)+(ROW(Q7)-ROW($K$3))*7+(COLUMN(Q7)-COLUMN($K$3)+1))</f>
        <v>46326</v>
      </c>
      <c r="R7" s="5"/>
      <c r="S7" s="7">
        <f>IF(MONTH($S$1)&lt;&gt;MONTH($S$1-(WEEKDAY($S$1,1)-(start_day-1))-IF((WEEKDAY($S$1,1)-(start_day-1))&lt;=0,7,0)+(ROW(S7)-ROW($S$3))*7+(COLUMN(S7)-COLUMN($S$3)+1)),"",$S$1-(WEEKDAY($S$1,1)-(start_day-1))-IF((WEEKDAY($S$1,1)-(start_day-1))&lt;=0,7,0)+(ROW(S7)-ROW($S$3))*7+(COLUMN(S7)-COLUMN($S$3)+1))</f>
        <v>46383</v>
      </c>
      <c r="T7" s="7">
        <f>IF(MONTH($S$1)&lt;&gt;MONTH($S$1-(WEEKDAY($S$1,1)-(start_day-1))-IF((WEEKDAY($S$1,1)-(start_day-1))&lt;=0,7,0)+(ROW(T7)-ROW($S$3))*7+(COLUMN(T7)-COLUMN($S$3)+1)),"",$S$1-(WEEKDAY($S$1,1)-(start_day-1))-IF((WEEKDAY($S$1,1)-(start_day-1))&lt;=0,7,0)+(ROW(T7)-ROW($S$3))*7+(COLUMN(T7)-COLUMN($S$3)+1))</f>
        <v>46384</v>
      </c>
      <c r="U7" s="7">
        <f>IF(MONTH($S$1)&lt;&gt;MONTH($S$1-(WEEKDAY($S$1,1)-(start_day-1))-IF((WEEKDAY($S$1,1)-(start_day-1))&lt;=0,7,0)+(ROW(U7)-ROW($S$3))*7+(COLUMN(U7)-COLUMN($S$3)+1)),"",$S$1-(WEEKDAY($S$1,1)-(start_day-1))-IF((WEEKDAY($S$1,1)-(start_day-1))&lt;=0,7,0)+(ROW(U7)-ROW($S$3))*7+(COLUMN(U7)-COLUMN($S$3)+1))</f>
        <v>46385</v>
      </c>
      <c r="V7" s="7">
        <f>IF(MONTH($S$1)&lt;&gt;MONTH($S$1-(WEEKDAY($S$1,1)-(start_day-1))-IF((WEEKDAY($S$1,1)-(start_day-1))&lt;=0,7,0)+(ROW(V7)-ROW($S$3))*7+(COLUMN(V7)-COLUMN($S$3)+1)),"",$S$1-(WEEKDAY($S$1,1)-(start_day-1))-IF((WEEKDAY($S$1,1)-(start_day-1))&lt;=0,7,0)+(ROW(V7)-ROW($S$3))*7+(COLUMN(V7)-COLUMN($S$3)+1))</f>
        <v>46386</v>
      </c>
      <c r="W7" s="7">
        <f>IF(MONTH($S$1)&lt;&gt;MONTH($S$1-(WEEKDAY($S$1,1)-(start_day-1))-IF((WEEKDAY($S$1,1)-(start_day-1))&lt;=0,7,0)+(ROW(W7)-ROW($S$3))*7+(COLUMN(W7)-COLUMN($S$3)+1)),"",$S$1-(WEEKDAY($S$1,1)-(start_day-1))-IF((WEEKDAY($S$1,1)-(start_day-1))&lt;=0,7,0)+(ROW(W7)-ROW($S$3))*7+(COLUMN(W7)-COLUMN($S$3)+1))</f>
        <v>46387</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9"/>
      <c r="AB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row>
    <row r="9" ht="21.0" customHeight="1">
      <c r="A9" s="16">
        <f>A10</f>
        <v>46327</v>
      </c>
      <c r="B9" s="17"/>
      <c r="C9" s="18">
        <f>C10</f>
        <v>46328</v>
      </c>
      <c r="D9" s="17"/>
      <c r="E9" s="18">
        <f>E10</f>
        <v>46329</v>
      </c>
      <c r="F9" s="17"/>
      <c r="G9" s="18">
        <f>G10</f>
        <v>46330</v>
      </c>
      <c r="H9" s="17"/>
      <c r="I9" s="18">
        <f>I10</f>
        <v>46331</v>
      </c>
      <c r="J9" s="17"/>
      <c r="K9" s="18">
        <f>K10</f>
        <v>46332</v>
      </c>
      <c r="L9" s="19"/>
      <c r="M9" s="19"/>
      <c r="N9" s="19"/>
      <c r="O9" s="19"/>
      <c r="P9" s="19"/>
      <c r="Q9" s="19"/>
      <c r="R9" s="17"/>
      <c r="S9" s="18">
        <f>S10</f>
        <v>46333</v>
      </c>
      <c r="T9" s="19"/>
      <c r="U9" s="19"/>
      <c r="V9" s="19"/>
      <c r="W9" s="19"/>
      <c r="X9" s="19"/>
      <c r="Y9" s="19"/>
      <c r="Z9" s="20"/>
      <c r="AA9" s="9"/>
      <c r="AB9" s="9"/>
    </row>
    <row r="10" ht="12.75" customHeight="1">
      <c r="A10" s="39">
        <f>$A$1-(WEEKDAY($A$1,1)-(start_day-1))-IF((WEEKDAY($A$1,1)-(start_day-1))&lt;=0,7,0)+1</f>
        <v>46327</v>
      </c>
      <c r="B10" s="40"/>
      <c r="C10" s="39">
        <f>A10+1</f>
        <v>46328</v>
      </c>
      <c r="D10" s="41"/>
      <c r="E10" s="39">
        <f>C10+1</f>
        <v>46329</v>
      </c>
      <c r="F10" s="41"/>
      <c r="G10" s="39">
        <f>E10+1</f>
        <v>46330</v>
      </c>
      <c r="H10" s="41"/>
      <c r="I10" s="39">
        <f>G10+1</f>
        <v>46331</v>
      </c>
      <c r="J10" s="41"/>
      <c r="K10" s="42">
        <f>I10+1</f>
        <v>46332</v>
      </c>
      <c r="L10" s="26"/>
      <c r="M10" s="43"/>
      <c r="N10" s="28"/>
      <c r="O10" s="28"/>
      <c r="P10" s="28"/>
      <c r="Q10" s="28"/>
      <c r="R10" s="29"/>
      <c r="S10" s="42">
        <f>K10+1</f>
        <v>46333</v>
      </c>
      <c r="T10" s="26"/>
      <c r="U10" s="43"/>
      <c r="V10" s="28"/>
      <c r="W10" s="28"/>
      <c r="X10" s="28"/>
      <c r="Y10" s="28"/>
      <c r="Z10" s="29"/>
      <c r="AA10" s="9"/>
      <c r="AB10" s="9"/>
    </row>
    <row r="11" ht="12.75" customHeight="1">
      <c r="A11" s="46"/>
      <c r="B11" s="4"/>
      <c r="C11" s="46"/>
      <c r="D11" s="32"/>
      <c r="E11" s="46"/>
      <c r="F11" s="32"/>
      <c r="G11" s="46"/>
      <c r="H11" s="32"/>
      <c r="I11" s="46"/>
      <c r="J11" s="32"/>
      <c r="K11" s="46"/>
      <c r="L11" s="3"/>
      <c r="M11" s="3"/>
      <c r="N11" s="3"/>
      <c r="O11" s="3"/>
      <c r="P11" s="3"/>
      <c r="Q11" s="3"/>
      <c r="R11" s="32"/>
      <c r="S11" s="46"/>
      <c r="T11" s="3"/>
      <c r="U11" s="3"/>
      <c r="V11" s="3"/>
      <c r="W11" s="3"/>
      <c r="X11" s="3"/>
      <c r="Y11" s="3"/>
      <c r="Z11" s="32"/>
      <c r="AA11" s="33" t="s">
        <v>49</v>
      </c>
      <c r="AB11" s="9"/>
    </row>
    <row r="12" ht="12.75" customHeight="1">
      <c r="A12" s="46"/>
      <c r="B12" s="4"/>
      <c r="C12" s="46"/>
      <c r="D12" s="32"/>
      <c r="E12" s="46"/>
      <c r="F12" s="32"/>
      <c r="G12" s="46"/>
      <c r="H12" s="32"/>
      <c r="I12" s="46"/>
      <c r="J12" s="32"/>
      <c r="K12" s="46"/>
      <c r="L12" s="3"/>
      <c r="M12" s="3"/>
      <c r="N12" s="3"/>
      <c r="O12" s="3"/>
      <c r="P12" s="3"/>
      <c r="Q12" s="3"/>
      <c r="R12" s="32"/>
      <c r="S12" s="46"/>
      <c r="T12" s="3"/>
      <c r="U12" s="3"/>
      <c r="V12" s="3"/>
      <c r="W12" s="3"/>
      <c r="X12" s="3"/>
      <c r="Y12" s="3"/>
      <c r="Z12" s="32"/>
      <c r="AA12" s="9"/>
      <c r="AB12" s="9"/>
    </row>
    <row r="13" ht="12.75" customHeight="1">
      <c r="A13" s="46"/>
      <c r="B13" s="4"/>
      <c r="C13" s="46"/>
      <c r="D13" s="32"/>
      <c r="E13" s="46"/>
      <c r="F13" s="32"/>
      <c r="G13" s="46"/>
      <c r="H13" s="32"/>
      <c r="I13" s="46"/>
      <c r="J13" s="32"/>
      <c r="K13" s="46"/>
      <c r="L13" s="3"/>
      <c r="M13" s="3"/>
      <c r="N13" s="3"/>
      <c r="O13" s="3"/>
      <c r="P13" s="3"/>
      <c r="Q13" s="3"/>
      <c r="R13" s="32"/>
      <c r="S13" s="46"/>
      <c r="T13" s="3"/>
      <c r="U13" s="3"/>
      <c r="V13" s="3"/>
      <c r="W13" s="3"/>
      <c r="X13" s="3"/>
      <c r="Y13" s="3"/>
      <c r="Z13" s="32"/>
      <c r="AA13" s="9"/>
      <c r="AB13" s="9"/>
    </row>
    <row r="14" ht="12.75" customHeight="1">
      <c r="A14" s="46"/>
      <c r="B14" s="4"/>
      <c r="C14" s="46"/>
      <c r="D14" s="32"/>
      <c r="E14" s="46"/>
      <c r="F14" s="32"/>
      <c r="G14" s="46"/>
      <c r="H14" s="32"/>
      <c r="I14" s="46"/>
      <c r="J14" s="32"/>
      <c r="K14" s="46"/>
      <c r="L14" s="3"/>
      <c r="M14" s="3"/>
      <c r="N14" s="3"/>
      <c r="O14" s="3"/>
      <c r="P14" s="3"/>
      <c r="Q14" s="3"/>
      <c r="R14" s="32"/>
      <c r="S14" s="46"/>
      <c r="T14" s="3"/>
      <c r="U14" s="3"/>
      <c r="V14" s="3"/>
      <c r="W14" s="3"/>
      <c r="X14" s="3"/>
      <c r="Y14" s="3"/>
      <c r="Z14" s="32"/>
      <c r="AA14" s="9"/>
      <c r="AB14" s="9"/>
    </row>
    <row r="15" ht="12.75" customHeight="1">
      <c r="A15" s="50"/>
      <c r="B15" s="35"/>
      <c r="C15" s="50"/>
      <c r="D15" s="36"/>
      <c r="E15" s="50"/>
      <c r="F15" s="36"/>
      <c r="G15" s="50"/>
      <c r="H15" s="36"/>
      <c r="I15" s="50"/>
      <c r="J15" s="36"/>
      <c r="K15" s="50"/>
      <c r="L15" s="37"/>
      <c r="M15" s="37"/>
      <c r="N15" s="37"/>
      <c r="O15" s="37"/>
      <c r="P15" s="37"/>
      <c r="Q15" s="37"/>
      <c r="R15" s="36"/>
      <c r="S15" s="50"/>
      <c r="T15" s="37"/>
      <c r="U15" s="37"/>
      <c r="V15" s="37"/>
      <c r="W15" s="37"/>
      <c r="X15" s="37"/>
      <c r="Y15" s="37"/>
      <c r="Z15" s="36"/>
      <c r="AA15" s="9"/>
      <c r="AB15" s="38"/>
    </row>
    <row r="16" ht="12.75" customHeight="1">
      <c r="A16" s="22">
        <f>S10+1</f>
        <v>46334</v>
      </c>
      <c r="B16" s="23"/>
      <c r="C16" s="22">
        <f>A16+1</f>
        <v>46335</v>
      </c>
      <c r="D16" s="24"/>
      <c r="E16" s="22">
        <f>C16+1</f>
        <v>46336</v>
      </c>
      <c r="F16" s="24"/>
      <c r="G16" s="22">
        <f>E16+1</f>
        <v>46337</v>
      </c>
      <c r="H16" s="24"/>
      <c r="I16" s="22">
        <f>G16+1</f>
        <v>46338</v>
      </c>
      <c r="J16" s="24"/>
      <c r="K16" s="25">
        <f>I16+1</f>
        <v>46339</v>
      </c>
      <c r="L16" s="26"/>
      <c r="M16" s="27"/>
      <c r="N16" s="28"/>
      <c r="O16" s="28"/>
      <c r="P16" s="28"/>
      <c r="Q16" s="28"/>
      <c r="R16" s="29"/>
      <c r="S16" s="25">
        <f>K16+1</f>
        <v>46340</v>
      </c>
      <c r="T16" s="26"/>
      <c r="U16" s="27"/>
      <c r="V16" s="28"/>
      <c r="W16" s="28"/>
      <c r="X16" s="28"/>
      <c r="Y16" s="28"/>
      <c r="Z16" s="29"/>
      <c r="AA16" s="9"/>
      <c r="AB16" s="9"/>
    </row>
    <row r="17" ht="12.75" customHeight="1">
      <c r="A17" s="31"/>
      <c r="B17" s="4"/>
      <c r="C17" s="31"/>
      <c r="D17" s="32"/>
      <c r="E17" s="31"/>
      <c r="F17" s="32"/>
      <c r="G17" s="31"/>
      <c r="H17" s="32"/>
      <c r="I17" s="31"/>
      <c r="J17" s="32"/>
      <c r="K17" s="31"/>
      <c r="L17" s="3"/>
      <c r="M17" s="3"/>
      <c r="N17" s="3"/>
      <c r="O17" s="3"/>
      <c r="P17" s="3"/>
      <c r="Q17" s="3"/>
      <c r="R17" s="32"/>
      <c r="S17" s="31"/>
      <c r="T17" s="3"/>
      <c r="U17" s="3"/>
      <c r="V17" s="3"/>
      <c r="W17" s="3"/>
      <c r="X17" s="3"/>
      <c r="Y17" s="3"/>
      <c r="Z17" s="32"/>
      <c r="AA17" s="33" t="s">
        <v>50</v>
      </c>
      <c r="AB17" s="9"/>
    </row>
    <row r="18" ht="12.75" customHeight="1">
      <c r="A18" s="31"/>
      <c r="B18" s="4"/>
      <c r="C18" s="31"/>
      <c r="D18" s="32"/>
      <c r="E18" s="31"/>
      <c r="F18" s="32"/>
      <c r="G18" s="31"/>
      <c r="H18" s="32"/>
      <c r="I18" s="31"/>
      <c r="J18" s="32"/>
      <c r="K18" s="31"/>
      <c r="L18" s="3"/>
      <c r="M18" s="3"/>
      <c r="N18" s="3"/>
      <c r="O18" s="3"/>
      <c r="P18" s="3"/>
      <c r="Q18" s="3"/>
      <c r="R18" s="32"/>
      <c r="S18" s="31"/>
      <c r="T18" s="3"/>
      <c r="U18" s="3"/>
      <c r="V18" s="3"/>
      <c r="W18" s="3"/>
      <c r="X18" s="3"/>
      <c r="Y18" s="3"/>
      <c r="Z18" s="32"/>
      <c r="AA18" s="9"/>
      <c r="AB18" s="9"/>
    </row>
    <row r="19" ht="12.75" customHeight="1">
      <c r="A19" s="31"/>
      <c r="B19" s="4"/>
      <c r="C19" s="31"/>
      <c r="D19" s="32"/>
      <c r="E19" s="31"/>
      <c r="F19" s="32"/>
      <c r="G19" s="31"/>
      <c r="H19" s="32"/>
      <c r="I19" s="31"/>
      <c r="J19" s="32"/>
      <c r="K19" s="31"/>
      <c r="L19" s="3"/>
      <c r="M19" s="3"/>
      <c r="N19" s="3"/>
      <c r="O19" s="3"/>
      <c r="P19" s="3"/>
      <c r="Q19" s="3"/>
      <c r="R19" s="32"/>
      <c r="S19" s="31"/>
      <c r="T19" s="3"/>
      <c r="U19" s="3"/>
      <c r="V19" s="3"/>
      <c r="W19" s="3"/>
      <c r="X19" s="3"/>
      <c r="Y19" s="3"/>
      <c r="Z19" s="32"/>
      <c r="AA19" s="9"/>
      <c r="AB19" s="9"/>
    </row>
    <row r="20" ht="12.75" customHeight="1">
      <c r="A20" s="31"/>
      <c r="B20" s="4"/>
      <c r="C20" s="31"/>
      <c r="D20" s="32"/>
      <c r="E20" s="31"/>
      <c r="F20" s="32"/>
      <c r="G20" s="31"/>
      <c r="H20" s="32"/>
      <c r="I20" s="31"/>
      <c r="J20" s="32"/>
      <c r="K20" s="31"/>
      <c r="L20" s="3"/>
      <c r="M20" s="3"/>
      <c r="N20" s="3"/>
      <c r="O20" s="3"/>
      <c r="P20" s="3"/>
      <c r="Q20" s="3"/>
      <c r="R20" s="32"/>
      <c r="S20" s="31"/>
      <c r="T20" s="3"/>
      <c r="U20" s="3"/>
      <c r="V20" s="3"/>
      <c r="W20" s="3"/>
      <c r="X20" s="3"/>
      <c r="Y20" s="3"/>
      <c r="Z20" s="32"/>
      <c r="AA20" s="9"/>
      <c r="AB20" s="9"/>
    </row>
    <row r="21" ht="12.75" customHeight="1">
      <c r="A21" s="34"/>
      <c r="B21" s="35"/>
      <c r="C21" s="34"/>
      <c r="D21" s="36"/>
      <c r="E21" s="34"/>
      <c r="F21" s="36"/>
      <c r="G21" s="34"/>
      <c r="H21" s="36"/>
      <c r="I21" s="34"/>
      <c r="J21" s="36"/>
      <c r="K21" s="34"/>
      <c r="L21" s="37"/>
      <c r="M21" s="37"/>
      <c r="N21" s="37"/>
      <c r="O21" s="37"/>
      <c r="P21" s="37"/>
      <c r="Q21" s="37"/>
      <c r="R21" s="36"/>
      <c r="S21" s="34"/>
      <c r="T21" s="37"/>
      <c r="U21" s="37"/>
      <c r="V21" s="37"/>
      <c r="W21" s="37"/>
      <c r="X21" s="37"/>
      <c r="Y21" s="37"/>
      <c r="Z21" s="36"/>
      <c r="AA21" s="9"/>
      <c r="AB21" s="38"/>
    </row>
    <row r="22" ht="12.75" customHeight="1">
      <c r="A22" s="39">
        <f>S16+1</f>
        <v>46341</v>
      </c>
      <c r="B22" s="40"/>
      <c r="C22" s="39">
        <f>A22+1</f>
        <v>46342</v>
      </c>
      <c r="D22" s="41"/>
      <c r="E22" s="39">
        <f>C22+1</f>
        <v>46343</v>
      </c>
      <c r="F22" s="41"/>
      <c r="G22" s="39">
        <f>E22+1</f>
        <v>46344</v>
      </c>
      <c r="H22" s="41"/>
      <c r="I22" s="39">
        <f>G22+1</f>
        <v>46345</v>
      </c>
      <c r="J22" s="41"/>
      <c r="K22" s="42">
        <f>I22+1</f>
        <v>46346</v>
      </c>
      <c r="L22" s="26"/>
      <c r="M22" s="43"/>
      <c r="N22" s="28"/>
      <c r="O22" s="28"/>
      <c r="P22" s="28"/>
      <c r="Q22" s="28"/>
      <c r="R22" s="29"/>
      <c r="S22" s="42">
        <f>K22+1</f>
        <v>46347</v>
      </c>
      <c r="T22" s="26"/>
      <c r="U22" s="43"/>
      <c r="V22" s="28"/>
      <c r="W22" s="28"/>
      <c r="X22" s="28"/>
      <c r="Y22" s="28"/>
      <c r="Z22" s="29"/>
      <c r="AA22" s="9"/>
      <c r="AB22" s="9"/>
    </row>
    <row r="23" ht="12.75" customHeight="1">
      <c r="A23" s="46"/>
      <c r="B23" s="4"/>
      <c r="C23" s="46"/>
      <c r="D23" s="32"/>
      <c r="E23" s="46"/>
      <c r="F23" s="32"/>
      <c r="G23" s="46"/>
      <c r="H23" s="32"/>
      <c r="I23" s="46"/>
      <c r="J23" s="32"/>
      <c r="K23" s="46"/>
      <c r="L23" s="3"/>
      <c r="M23" s="3"/>
      <c r="N23" s="3"/>
      <c r="O23" s="3"/>
      <c r="P23" s="3"/>
      <c r="Q23" s="3"/>
      <c r="R23" s="32"/>
      <c r="S23" s="46"/>
      <c r="T23" s="3"/>
      <c r="U23" s="3"/>
      <c r="V23" s="3"/>
      <c r="W23" s="3"/>
      <c r="X23" s="3"/>
      <c r="Y23" s="3"/>
      <c r="Z23" s="32"/>
      <c r="AA23" s="33" t="s">
        <v>51</v>
      </c>
      <c r="AB23" s="9"/>
    </row>
    <row r="24" ht="12.75" customHeight="1">
      <c r="A24" s="46"/>
      <c r="B24" s="4"/>
      <c r="C24" s="46"/>
      <c r="D24" s="32"/>
      <c r="E24" s="46"/>
      <c r="F24" s="32"/>
      <c r="G24" s="46"/>
      <c r="H24" s="32"/>
      <c r="I24" s="46"/>
      <c r="J24" s="32"/>
      <c r="K24" s="46"/>
      <c r="L24" s="3"/>
      <c r="M24" s="3"/>
      <c r="N24" s="3"/>
      <c r="O24" s="3"/>
      <c r="P24" s="3"/>
      <c r="Q24" s="3"/>
      <c r="R24" s="32"/>
      <c r="S24" s="46"/>
      <c r="T24" s="3"/>
      <c r="U24" s="3"/>
      <c r="V24" s="3"/>
      <c r="W24" s="3"/>
      <c r="X24" s="3"/>
      <c r="Y24" s="3"/>
      <c r="Z24" s="32"/>
      <c r="AA24" s="9"/>
      <c r="AB24" s="9"/>
    </row>
    <row r="25" ht="12.75" customHeight="1">
      <c r="A25" s="46"/>
      <c r="B25" s="4"/>
      <c r="C25" s="46"/>
      <c r="D25" s="32"/>
      <c r="E25" s="46"/>
      <c r="F25" s="32"/>
      <c r="G25" s="46"/>
      <c r="H25" s="32"/>
      <c r="I25" s="46"/>
      <c r="J25" s="32"/>
      <c r="K25" s="46"/>
      <c r="L25" s="3"/>
      <c r="M25" s="3"/>
      <c r="N25" s="3"/>
      <c r="O25" s="3"/>
      <c r="P25" s="3"/>
      <c r="Q25" s="3"/>
      <c r="R25" s="32"/>
      <c r="S25" s="46"/>
      <c r="T25" s="3"/>
      <c r="U25" s="3"/>
      <c r="V25" s="3"/>
      <c r="W25" s="3"/>
      <c r="X25" s="3"/>
      <c r="Y25" s="3"/>
      <c r="Z25" s="32"/>
      <c r="AA25" s="9"/>
      <c r="AB25" s="9"/>
    </row>
    <row r="26" ht="12.75" customHeight="1">
      <c r="A26" s="46"/>
      <c r="B26" s="4"/>
      <c r="C26" s="46"/>
      <c r="D26" s="32"/>
      <c r="E26" s="46"/>
      <c r="F26" s="32"/>
      <c r="G26" s="46"/>
      <c r="H26" s="32"/>
      <c r="I26" s="46"/>
      <c r="J26" s="32"/>
      <c r="K26" s="46"/>
      <c r="L26" s="3"/>
      <c r="M26" s="3"/>
      <c r="N26" s="3"/>
      <c r="O26" s="3"/>
      <c r="P26" s="3"/>
      <c r="Q26" s="3"/>
      <c r="R26" s="32"/>
      <c r="S26" s="46"/>
      <c r="T26" s="3"/>
      <c r="U26" s="3"/>
      <c r="V26" s="3"/>
      <c r="W26" s="3"/>
      <c r="X26" s="3"/>
      <c r="Y26" s="3"/>
      <c r="Z26" s="32"/>
      <c r="AA26" s="9"/>
      <c r="AB26" s="9"/>
    </row>
    <row r="27" ht="12.75" customHeight="1">
      <c r="A27" s="50"/>
      <c r="B27" s="35"/>
      <c r="C27" s="50"/>
      <c r="D27" s="36"/>
      <c r="E27" s="50"/>
      <c r="F27" s="36"/>
      <c r="G27" s="50"/>
      <c r="H27" s="36"/>
      <c r="I27" s="50"/>
      <c r="J27" s="36"/>
      <c r="K27" s="50"/>
      <c r="L27" s="37"/>
      <c r="M27" s="37"/>
      <c r="N27" s="37"/>
      <c r="O27" s="37"/>
      <c r="P27" s="37"/>
      <c r="Q27" s="37"/>
      <c r="R27" s="36"/>
      <c r="S27" s="50"/>
      <c r="T27" s="37"/>
      <c r="U27" s="37"/>
      <c r="V27" s="37"/>
      <c r="W27" s="37"/>
      <c r="X27" s="37"/>
      <c r="Y27" s="37"/>
      <c r="Z27" s="36"/>
      <c r="AA27" s="9"/>
      <c r="AB27" s="38"/>
    </row>
    <row r="28" ht="12.75" customHeight="1">
      <c r="A28" s="22">
        <f>S22+1</f>
        <v>46348</v>
      </c>
      <c r="B28" s="23"/>
      <c r="C28" s="22">
        <f>A28+1</f>
        <v>46349</v>
      </c>
      <c r="D28" s="24"/>
      <c r="E28" s="22">
        <f>C28+1</f>
        <v>46350</v>
      </c>
      <c r="F28" s="24"/>
      <c r="G28" s="22">
        <f>E28+1</f>
        <v>46351</v>
      </c>
      <c r="H28" s="24"/>
      <c r="I28" s="22">
        <f>G28+1</f>
        <v>46352</v>
      </c>
      <c r="J28" s="24"/>
      <c r="K28" s="25">
        <f>I28+1</f>
        <v>46353</v>
      </c>
      <c r="L28" s="26"/>
      <c r="M28" s="27"/>
      <c r="N28" s="28"/>
      <c r="O28" s="28"/>
      <c r="P28" s="28"/>
      <c r="Q28" s="28"/>
      <c r="R28" s="29"/>
      <c r="S28" s="25">
        <f>K28+1</f>
        <v>46354</v>
      </c>
      <c r="T28" s="26"/>
      <c r="U28" s="27"/>
      <c r="V28" s="28"/>
      <c r="W28" s="28"/>
      <c r="X28" s="28"/>
      <c r="Y28" s="28"/>
      <c r="Z28" s="29"/>
      <c r="AA28" s="9"/>
      <c r="AB28" s="9"/>
    </row>
    <row r="29" ht="12.75" customHeight="1">
      <c r="A29" s="31"/>
      <c r="B29" s="4"/>
      <c r="C29" s="31"/>
      <c r="D29" s="32"/>
      <c r="E29" s="31"/>
      <c r="F29" s="32"/>
      <c r="G29" s="31"/>
      <c r="H29" s="32"/>
      <c r="I29" s="31"/>
      <c r="J29" s="32"/>
      <c r="K29" s="31"/>
      <c r="L29" s="3"/>
      <c r="M29" s="3"/>
      <c r="N29" s="3"/>
      <c r="O29" s="3"/>
      <c r="P29" s="3"/>
      <c r="Q29" s="3"/>
      <c r="R29" s="32"/>
      <c r="S29" s="31"/>
      <c r="T29" s="3"/>
      <c r="U29" s="3"/>
      <c r="V29" s="3"/>
      <c r="W29" s="3"/>
      <c r="X29" s="3"/>
      <c r="Y29" s="3"/>
      <c r="Z29" s="32"/>
      <c r="AA29" s="33" t="s">
        <v>52</v>
      </c>
      <c r="AB29" s="9"/>
    </row>
    <row r="30" ht="12.75" customHeight="1">
      <c r="A30" s="31"/>
      <c r="B30" s="4"/>
      <c r="C30" s="31"/>
      <c r="D30" s="32"/>
      <c r="E30" s="31"/>
      <c r="F30" s="32"/>
      <c r="G30" s="31"/>
      <c r="H30" s="32"/>
      <c r="I30" s="31"/>
      <c r="J30" s="32"/>
      <c r="K30" s="31"/>
      <c r="L30" s="3"/>
      <c r="M30" s="3"/>
      <c r="N30" s="3"/>
      <c r="O30" s="3"/>
      <c r="P30" s="3"/>
      <c r="Q30" s="3"/>
      <c r="R30" s="32"/>
      <c r="S30" s="31"/>
      <c r="T30" s="3"/>
      <c r="U30" s="3"/>
      <c r="V30" s="3"/>
      <c r="W30" s="3"/>
      <c r="X30" s="3"/>
      <c r="Y30" s="3"/>
      <c r="Z30" s="32"/>
      <c r="AA30" s="9"/>
      <c r="AB30" s="9"/>
    </row>
    <row r="31" ht="12.75" customHeight="1">
      <c r="A31" s="31"/>
      <c r="B31" s="4"/>
      <c r="C31" s="31"/>
      <c r="D31" s="32"/>
      <c r="E31" s="31"/>
      <c r="F31" s="32"/>
      <c r="G31" s="31"/>
      <c r="H31" s="32"/>
      <c r="I31" s="31"/>
      <c r="J31" s="32"/>
      <c r="K31" s="31"/>
      <c r="L31" s="3"/>
      <c r="M31" s="3"/>
      <c r="N31" s="3"/>
      <c r="O31" s="3"/>
      <c r="P31" s="3"/>
      <c r="Q31" s="3"/>
      <c r="R31" s="32"/>
      <c r="S31" s="31"/>
      <c r="T31" s="3"/>
      <c r="U31" s="3"/>
      <c r="V31" s="3"/>
      <c r="W31" s="3"/>
      <c r="X31" s="3"/>
      <c r="Y31" s="3"/>
      <c r="Z31" s="32"/>
      <c r="AA31" s="9"/>
      <c r="AB31" s="9"/>
    </row>
    <row r="32" ht="12.75" customHeight="1">
      <c r="A32" s="31"/>
      <c r="B32" s="4"/>
      <c r="C32" s="31"/>
      <c r="D32" s="32"/>
      <c r="E32" s="31"/>
      <c r="F32" s="32"/>
      <c r="G32" s="31"/>
      <c r="H32" s="32"/>
      <c r="I32" s="31"/>
      <c r="J32" s="32"/>
      <c r="K32" s="31"/>
      <c r="L32" s="3"/>
      <c r="M32" s="3"/>
      <c r="N32" s="3"/>
      <c r="O32" s="3"/>
      <c r="P32" s="3"/>
      <c r="Q32" s="3"/>
      <c r="R32" s="32"/>
      <c r="S32" s="31"/>
      <c r="T32" s="3"/>
      <c r="U32" s="3"/>
      <c r="V32" s="3"/>
      <c r="W32" s="3"/>
      <c r="X32" s="3"/>
      <c r="Y32" s="3"/>
      <c r="Z32" s="32"/>
      <c r="AA32" s="9"/>
      <c r="AB32" s="9"/>
    </row>
    <row r="33" ht="12.75" customHeight="1">
      <c r="A33" s="34"/>
      <c r="B33" s="35"/>
      <c r="C33" s="34"/>
      <c r="D33" s="36"/>
      <c r="E33" s="34"/>
      <c r="F33" s="36"/>
      <c r="G33" s="34"/>
      <c r="H33" s="36"/>
      <c r="I33" s="34"/>
      <c r="J33" s="36"/>
      <c r="K33" s="34"/>
      <c r="L33" s="37"/>
      <c r="M33" s="37"/>
      <c r="N33" s="37"/>
      <c r="O33" s="37"/>
      <c r="P33" s="37"/>
      <c r="Q33" s="37"/>
      <c r="R33" s="36"/>
      <c r="S33" s="34"/>
      <c r="T33" s="37"/>
      <c r="U33" s="37"/>
      <c r="V33" s="37"/>
      <c r="W33" s="37"/>
      <c r="X33" s="37"/>
      <c r="Y33" s="37"/>
      <c r="Z33" s="36"/>
      <c r="AA33" s="9"/>
      <c r="AB33" s="38"/>
    </row>
    <row r="34" ht="12.75" customHeight="1">
      <c r="A34" s="39">
        <f>S28+1</f>
        <v>46355</v>
      </c>
      <c r="B34" s="40"/>
      <c r="C34" s="39">
        <f>A34+1</f>
        <v>46356</v>
      </c>
      <c r="D34" s="41"/>
      <c r="E34" s="39">
        <f>C34+1</f>
        <v>46357</v>
      </c>
      <c r="F34" s="41"/>
      <c r="G34" s="39">
        <f>E34+1</f>
        <v>46358</v>
      </c>
      <c r="H34" s="41"/>
      <c r="I34" s="39">
        <f>G34+1</f>
        <v>46359</v>
      </c>
      <c r="J34" s="41"/>
      <c r="K34" s="42">
        <f>I34+1</f>
        <v>46360</v>
      </c>
      <c r="L34" s="26"/>
      <c r="M34" s="43"/>
      <c r="N34" s="28"/>
      <c r="O34" s="28"/>
      <c r="P34" s="28"/>
      <c r="Q34" s="28"/>
      <c r="R34" s="29"/>
      <c r="S34" s="42">
        <f>K34+1</f>
        <v>46361</v>
      </c>
      <c r="T34" s="26"/>
      <c r="U34" s="43"/>
      <c r="V34" s="28"/>
      <c r="W34" s="28"/>
      <c r="X34" s="28"/>
      <c r="Y34" s="28"/>
      <c r="Z34" s="29"/>
      <c r="AA34" s="9"/>
      <c r="AB34" s="9"/>
    </row>
    <row r="35" ht="12.75" customHeight="1">
      <c r="A35" s="46"/>
      <c r="B35" s="4"/>
      <c r="C35" s="46"/>
      <c r="D35" s="32"/>
      <c r="E35" s="46"/>
      <c r="F35" s="32"/>
      <c r="G35" s="46"/>
      <c r="H35" s="32"/>
      <c r="I35" s="46"/>
      <c r="J35" s="32"/>
      <c r="K35" s="46"/>
      <c r="L35" s="3"/>
      <c r="M35" s="3"/>
      <c r="N35" s="3"/>
      <c r="O35" s="3"/>
      <c r="P35" s="3"/>
      <c r="Q35" s="3"/>
      <c r="R35" s="32"/>
      <c r="S35" s="46"/>
      <c r="T35" s="3"/>
      <c r="U35" s="3"/>
      <c r="V35" s="3"/>
      <c r="W35" s="3"/>
      <c r="X35" s="3"/>
      <c r="Y35" s="3"/>
      <c r="Z35" s="32"/>
      <c r="AA35" s="33" t="s">
        <v>53</v>
      </c>
      <c r="AB35" s="9"/>
    </row>
    <row r="36" ht="12.75" customHeight="1">
      <c r="A36" s="46"/>
      <c r="B36" s="4"/>
      <c r="C36" s="46"/>
      <c r="D36" s="32"/>
      <c r="E36" s="46"/>
      <c r="F36" s="32"/>
      <c r="G36" s="46"/>
      <c r="H36" s="32"/>
      <c r="I36" s="46"/>
      <c r="J36" s="32"/>
      <c r="K36" s="46"/>
      <c r="L36" s="3"/>
      <c r="M36" s="3"/>
      <c r="N36" s="3"/>
      <c r="O36" s="3"/>
      <c r="P36" s="3"/>
      <c r="Q36" s="3"/>
      <c r="R36" s="32"/>
      <c r="S36" s="46"/>
      <c r="T36" s="3"/>
      <c r="U36" s="3"/>
      <c r="V36" s="3"/>
      <c r="W36" s="3"/>
      <c r="X36" s="3"/>
      <c r="Y36" s="3"/>
      <c r="Z36" s="32"/>
      <c r="AA36" s="9"/>
      <c r="AB36" s="9"/>
    </row>
    <row r="37" ht="12.75" customHeight="1">
      <c r="A37" s="46"/>
      <c r="B37" s="4"/>
      <c r="C37" s="46"/>
      <c r="D37" s="32"/>
      <c r="E37" s="46"/>
      <c r="F37" s="32"/>
      <c r="G37" s="46"/>
      <c r="H37" s="32"/>
      <c r="I37" s="46"/>
      <c r="J37" s="32"/>
      <c r="K37" s="46"/>
      <c r="L37" s="3"/>
      <c r="M37" s="3"/>
      <c r="N37" s="3"/>
      <c r="O37" s="3"/>
      <c r="P37" s="3"/>
      <c r="Q37" s="3"/>
      <c r="R37" s="32"/>
      <c r="S37" s="46"/>
      <c r="T37" s="3"/>
      <c r="U37" s="3"/>
      <c r="V37" s="3"/>
      <c r="W37" s="3"/>
      <c r="X37" s="3"/>
      <c r="Y37" s="3"/>
      <c r="Z37" s="32"/>
      <c r="AA37" s="9"/>
      <c r="AB37" s="9"/>
    </row>
    <row r="38" ht="12.75" customHeight="1">
      <c r="A38" s="46"/>
      <c r="B38" s="4"/>
      <c r="C38" s="46"/>
      <c r="D38" s="32"/>
      <c r="E38" s="46"/>
      <c r="F38" s="32"/>
      <c r="G38" s="46"/>
      <c r="H38" s="32"/>
      <c r="I38" s="46"/>
      <c r="J38" s="32"/>
      <c r="K38" s="46"/>
      <c r="L38" s="3"/>
      <c r="M38" s="3"/>
      <c r="N38" s="3"/>
      <c r="O38" s="3"/>
      <c r="P38" s="3"/>
      <c r="Q38" s="3"/>
      <c r="R38" s="32"/>
      <c r="S38" s="46"/>
      <c r="T38" s="3"/>
      <c r="U38" s="3"/>
      <c r="V38" s="3"/>
      <c r="W38" s="3"/>
      <c r="X38" s="3"/>
      <c r="Y38" s="3"/>
      <c r="Z38" s="32"/>
      <c r="AA38" s="9"/>
      <c r="AB38" s="9"/>
    </row>
    <row r="39" ht="12.75" customHeight="1">
      <c r="A39" s="50"/>
      <c r="B39" s="35"/>
      <c r="C39" s="50"/>
      <c r="D39" s="36"/>
      <c r="E39" s="50"/>
      <c r="F39" s="36"/>
      <c r="G39" s="50"/>
      <c r="H39" s="36"/>
      <c r="I39" s="50"/>
      <c r="J39" s="36"/>
      <c r="K39" s="50"/>
      <c r="L39" s="37"/>
      <c r="M39" s="37"/>
      <c r="N39" s="37"/>
      <c r="O39" s="37"/>
      <c r="P39" s="37"/>
      <c r="Q39" s="37"/>
      <c r="R39" s="36"/>
      <c r="S39" s="50"/>
      <c r="T39" s="37"/>
      <c r="U39" s="37"/>
      <c r="V39" s="37"/>
      <c r="W39" s="37"/>
      <c r="X39" s="37"/>
      <c r="Y39" s="37"/>
      <c r="Z39" s="36"/>
      <c r="AA39" s="9"/>
      <c r="AB39" s="38"/>
    </row>
    <row r="40" ht="12.75" customHeight="1">
      <c r="A40" s="22">
        <f>S34+1</f>
        <v>46362</v>
      </c>
      <c r="B40" s="23"/>
      <c r="C40" s="22">
        <f>A40+1</f>
        <v>46363</v>
      </c>
      <c r="D40" s="24"/>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31"/>
      <c r="B41" s="4"/>
      <c r="C41" s="31"/>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31"/>
      <c r="B42" s="4"/>
      <c r="C42" s="31"/>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31"/>
      <c r="B43" s="4"/>
      <c r="C43" s="31"/>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31"/>
      <c r="B44" s="4"/>
      <c r="C44" s="31"/>
      <c r="D44" s="32"/>
      <c r="E44" s="55"/>
      <c r="F44" s="56"/>
      <c r="G44" s="56"/>
      <c r="H44" s="56"/>
      <c r="I44" s="56"/>
      <c r="J44" s="56"/>
      <c r="K44" s="59"/>
      <c r="Z44" s="60"/>
    </row>
    <row r="45" ht="12.75" customHeight="1">
      <c r="A45" s="34"/>
      <c r="B45" s="35"/>
      <c r="C45" s="34"/>
      <c r="D45" s="36"/>
      <c r="E45" s="61"/>
      <c r="F45" s="62"/>
      <c r="G45" s="62"/>
      <c r="H45" s="62"/>
      <c r="I45" s="62"/>
      <c r="J45" s="62"/>
      <c r="K45" s="63"/>
      <c r="L45" s="64"/>
      <c r="M45" s="64"/>
      <c r="N45" s="64"/>
      <c r="O45" s="64"/>
      <c r="P45" s="64"/>
      <c r="Q45" s="64"/>
      <c r="R45" s="64"/>
      <c r="S45" s="64"/>
      <c r="T45" s="64"/>
      <c r="U45" s="64"/>
      <c r="V45" s="64"/>
      <c r="W45" s="64"/>
      <c r="X45" s="64"/>
      <c r="Y45" s="64"/>
      <c r="Z45" s="65"/>
      <c r="AA45" s="9"/>
      <c r="AB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9" width="8.71"/>
  </cols>
  <sheetData>
    <row r="1" ht="15.0" customHeight="1">
      <c r="A1" s="1">
        <f>DATE('January 2026'!AD18,'January 2026'!AD20+11,1)</f>
        <v>46357</v>
      </c>
      <c r="I1" s="1"/>
      <c r="J1" s="1"/>
      <c r="K1" s="2">
        <f>DATE(YEAR(A1),MONTH(A1)-1,1)</f>
        <v>46327</v>
      </c>
      <c r="L1" s="3"/>
      <c r="M1" s="3"/>
      <c r="N1" s="3"/>
      <c r="O1" s="3"/>
      <c r="P1" s="3"/>
      <c r="Q1" s="4"/>
      <c r="R1" s="5"/>
      <c r="S1" s="2">
        <f>DATE(YEAR(A1),MONTH(A1)+1,1)</f>
        <v>46388</v>
      </c>
      <c r="T1" s="3"/>
      <c r="U1" s="3"/>
      <c r="V1" s="3"/>
      <c r="W1" s="3"/>
      <c r="X1" s="3"/>
      <c r="Y1" s="4"/>
      <c r="Z1" s="5"/>
      <c r="AA1" s="5"/>
      <c r="AB1" s="5"/>
      <c r="AC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row>
    <row r="3" ht="9.0" customHeight="1">
      <c r="I3" s="1"/>
      <c r="J3" s="1"/>
      <c r="K3" s="7">
        <f>IF(MONTH($K$1)&lt;&gt;MONTH($K$1-(WEEKDAY($K$1,1)-(start_day-1))-IF((WEEKDAY($K$1,1)-(start_day-1))&lt;=0,7,0)+(ROW(K3)-ROW($K$3))*7+(COLUMN(K3)-COLUMN($K$3)+1)),"",$K$1-(WEEKDAY($K$1,1)-(start_day-1))-IF((WEEKDAY($K$1,1)-(start_day-1))&lt;=0,7,0)+(ROW(K3)-ROW($K$3))*7+(COLUMN(K3)-COLUMN($K$3)+1))</f>
        <v>46327</v>
      </c>
      <c r="L3" s="7">
        <f>IF(MONTH($K$1)&lt;&gt;MONTH($K$1-(WEEKDAY($K$1,1)-(start_day-1))-IF((WEEKDAY($K$1,1)-(start_day-1))&lt;=0,7,0)+(ROW(L3)-ROW($K$3))*7+(COLUMN(L3)-COLUMN($K$3)+1)),"",$K$1-(WEEKDAY($K$1,1)-(start_day-1))-IF((WEEKDAY($K$1,1)-(start_day-1))&lt;=0,7,0)+(ROW(L3)-ROW($K$3))*7+(COLUMN(L3)-COLUMN($K$3)+1))</f>
        <v>46328</v>
      </c>
      <c r="M3" s="7">
        <f>IF(MONTH($K$1)&lt;&gt;MONTH($K$1-(WEEKDAY($K$1,1)-(start_day-1))-IF((WEEKDAY($K$1,1)-(start_day-1))&lt;=0,7,0)+(ROW(M3)-ROW($K$3))*7+(COLUMN(M3)-COLUMN($K$3)+1)),"",$K$1-(WEEKDAY($K$1,1)-(start_day-1))-IF((WEEKDAY($K$1,1)-(start_day-1))&lt;=0,7,0)+(ROW(M3)-ROW($K$3))*7+(COLUMN(M3)-COLUMN($K$3)+1))</f>
        <v>46329</v>
      </c>
      <c r="N3" s="7">
        <f>IF(MONTH($K$1)&lt;&gt;MONTH($K$1-(WEEKDAY($K$1,1)-(start_day-1))-IF((WEEKDAY($K$1,1)-(start_day-1))&lt;=0,7,0)+(ROW(N3)-ROW($K$3))*7+(COLUMN(N3)-COLUMN($K$3)+1)),"",$K$1-(WEEKDAY($K$1,1)-(start_day-1))-IF((WEEKDAY($K$1,1)-(start_day-1))&lt;=0,7,0)+(ROW(N3)-ROW($K$3))*7+(COLUMN(N3)-COLUMN($K$3)+1))</f>
        <v>46330</v>
      </c>
      <c r="O3" s="7">
        <f>IF(MONTH($K$1)&lt;&gt;MONTH($K$1-(WEEKDAY($K$1,1)-(start_day-1))-IF((WEEKDAY($K$1,1)-(start_day-1))&lt;=0,7,0)+(ROW(O3)-ROW($K$3))*7+(COLUMN(O3)-COLUMN($K$3)+1)),"",$K$1-(WEEKDAY($K$1,1)-(start_day-1))-IF((WEEKDAY($K$1,1)-(start_day-1))&lt;=0,7,0)+(ROW(O3)-ROW($K$3))*7+(COLUMN(O3)-COLUMN($K$3)+1))</f>
        <v>46331</v>
      </c>
      <c r="P3" s="7">
        <f>IF(MONTH($K$1)&lt;&gt;MONTH($K$1-(WEEKDAY($K$1,1)-(start_day-1))-IF((WEEKDAY($K$1,1)-(start_day-1))&lt;=0,7,0)+(ROW(P3)-ROW($K$3))*7+(COLUMN(P3)-COLUMN($K$3)+1)),"",$K$1-(WEEKDAY($K$1,1)-(start_day-1))-IF((WEEKDAY($K$1,1)-(start_day-1))&lt;=0,7,0)+(ROW(P3)-ROW($K$3))*7+(COLUMN(P3)-COLUMN($K$3)+1))</f>
        <v>46332</v>
      </c>
      <c r="Q3" s="7">
        <f>IF(MONTH($K$1)&lt;&gt;MONTH($K$1-(WEEKDAY($K$1,1)-(start_day-1))-IF((WEEKDAY($K$1,1)-(start_day-1))&lt;=0,7,0)+(ROW(Q3)-ROW($K$3))*7+(COLUMN(Q3)-COLUMN($K$3)+1)),"",$K$1-(WEEKDAY($K$1,1)-(start_day-1))-IF((WEEKDAY($K$1,1)-(start_day-1))&lt;=0,7,0)+(ROW(Q3)-ROW($K$3))*7+(COLUMN(Q3)-COLUMN($K$3)+1))</f>
        <v>46333</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t="str">
        <f>IF(MONTH($S$1)&lt;&gt;MONTH($S$1-(WEEKDAY($S$1,1)-(start_day-1))-IF((WEEKDAY($S$1,1)-(start_day-1))&lt;=0,7,0)+(ROW(W3)-ROW($S$3))*7+(COLUMN(W3)-COLUMN($S$3)+1)),"",$S$1-(WEEKDAY($S$1,1)-(start_day-1))-IF((WEEKDAY($S$1,1)-(start_day-1))&lt;=0,7,0)+(ROW(W3)-ROW($S$3))*7+(COLUMN(W3)-COLUMN($S$3)+1))</f>
        <v/>
      </c>
      <c r="X3" s="7">
        <f>IF(MONTH($S$1)&lt;&gt;MONTH($S$1-(WEEKDAY($S$1,1)-(start_day-1))-IF((WEEKDAY($S$1,1)-(start_day-1))&lt;=0,7,0)+(ROW(X3)-ROW($S$3))*7+(COLUMN(X3)-COLUMN($S$3)+1)),"",$S$1-(WEEKDAY($S$1,1)-(start_day-1))-IF((WEEKDAY($S$1,1)-(start_day-1))&lt;=0,7,0)+(ROW(X3)-ROW($S$3))*7+(COLUMN(X3)-COLUMN($S$3)+1))</f>
        <v>46388</v>
      </c>
      <c r="Y3" s="7">
        <f>IF(MONTH($S$1)&lt;&gt;MONTH($S$1-(WEEKDAY($S$1,1)-(start_day-1))-IF((WEEKDAY($S$1,1)-(start_day-1))&lt;=0,7,0)+(ROW(Y3)-ROW($S$3))*7+(COLUMN(Y3)-COLUMN($S$3)+1)),"",$S$1-(WEEKDAY($S$1,1)-(start_day-1))-IF((WEEKDAY($S$1,1)-(start_day-1))&lt;=0,7,0)+(ROW(Y3)-ROW($S$3))*7+(COLUMN(Y3)-COLUMN($S$3)+1))</f>
        <v>46389</v>
      </c>
      <c r="Z3" s="8"/>
      <c r="AA3" s="8"/>
      <c r="AB3" s="8"/>
      <c r="AC3" s="8"/>
    </row>
    <row r="4" ht="9.0" customHeight="1">
      <c r="I4" s="1"/>
      <c r="J4" s="1"/>
      <c r="K4" s="7">
        <f>IF(MONTH($K$1)&lt;&gt;MONTH($K$1-(WEEKDAY($K$1,1)-(start_day-1))-IF((WEEKDAY($K$1,1)-(start_day-1))&lt;=0,7,0)+(ROW(K4)-ROW($K$3))*7+(COLUMN(K4)-COLUMN($K$3)+1)),"",$K$1-(WEEKDAY($K$1,1)-(start_day-1))-IF((WEEKDAY($K$1,1)-(start_day-1))&lt;=0,7,0)+(ROW(K4)-ROW($K$3))*7+(COLUMN(K4)-COLUMN($K$3)+1))</f>
        <v>46334</v>
      </c>
      <c r="L4" s="7">
        <f>IF(MONTH($K$1)&lt;&gt;MONTH($K$1-(WEEKDAY($K$1,1)-(start_day-1))-IF((WEEKDAY($K$1,1)-(start_day-1))&lt;=0,7,0)+(ROW(L4)-ROW($K$3))*7+(COLUMN(L4)-COLUMN($K$3)+1)),"",$K$1-(WEEKDAY($K$1,1)-(start_day-1))-IF((WEEKDAY($K$1,1)-(start_day-1))&lt;=0,7,0)+(ROW(L4)-ROW($K$3))*7+(COLUMN(L4)-COLUMN($K$3)+1))</f>
        <v>46335</v>
      </c>
      <c r="M4" s="7">
        <f>IF(MONTH($K$1)&lt;&gt;MONTH($K$1-(WEEKDAY($K$1,1)-(start_day-1))-IF((WEEKDAY($K$1,1)-(start_day-1))&lt;=0,7,0)+(ROW(M4)-ROW($K$3))*7+(COLUMN(M4)-COLUMN($K$3)+1)),"",$K$1-(WEEKDAY($K$1,1)-(start_day-1))-IF((WEEKDAY($K$1,1)-(start_day-1))&lt;=0,7,0)+(ROW(M4)-ROW($K$3))*7+(COLUMN(M4)-COLUMN($K$3)+1))</f>
        <v>46336</v>
      </c>
      <c r="N4" s="7">
        <f>IF(MONTH($K$1)&lt;&gt;MONTH($K$1-(WEEKDAY($K$1,1)-(start_day-1))-IF((WEEKDAY($K$1,1)-(start_day-1))&lt;=0,7,0)+(ROW(N4)-ROW($K$3))*7+(COLUMN(N4)-COLUMN($K$3)+1)),"",$K$1-(WEEKDAY($K$1,1)-(start_day-1))-IF((WEEKDAY($K$1,1)-(start_day-1))&lt;=0,7,0)+(ROW(N4)-ROW($K$3))*7+(COLUMN(N4)-COLUMN($K$3)+1))</f>
        <v>46337</v>
      </c>
      <c r="O4" s="7">
        <f>IF(MONTH($K$1)&lt;&gt;MONTH($K$1-(WEEKDAY($K$1,1)-(start_day-1))-IF((WEEKDAY($K$1,1)-(start_day-1))&lt;=0,7,0)+(ROW(O4)-ROW($K$3))*7+(COLUMN(O4)-COLUMN($K$3)+1)),"",$K$1-(WEEKDAY($K$1,1)-(start_day-1))-IF((WEEKDAY($K$1,1)-(start_day-1))&lt;=0,7,0)+(ROW(O4)-ROW($K$3))*7+(COLUMN(O4)-COLUMN($K$3)+1))</f>
        <v>46338</v>
      </c>
      <c r="P4" s="7">
        <f>IF(MONTH($K$1)&lt;&gt;MONTH($K$1-(WEEKDAY($K$1,1)-(start_day-1))-IF((WEEKDAY($K$1,1)-(start_day-1))&lt;=0,7,0)+(ROW(P4)-ROW($K$3))*7+(COLUMN(P4)-COLUMN($K$3)+1)),"",$K$1-(WEEKDAY($K$1,1)-(start_day-1))-IF((WEEKDAY($K$1,1)-(start_day-1))&lt;=0,7,0)+(ROW(P4)-ROW($K$3))*7+(COLUMN(P4)-COLUMN($K$3)+1))</f>
        <v>46339</v>
      </c>
      <c r="Q4" s="7">
        <f>IF(MONTH($K$1)&lt;&gt;MONTH($K$1-(WEEKDAY($K$1,1)-(start_day-1))-IF((WEEKDAY($K$1,1)-(start_day-1))&lt;=0,7,0)+(ROW(Q4)-ROW($K$3))*7+(COLUMN(Q4)-COLUMN($K$3)+1)),"",$K$1-(WEEKDAY($K$1,1)-(start_day-1))-IF((WEEKDAY($K$1,1)-(start_day-1))&lt;=0,7,0)+(ROW(Q4)-ROW($K$3))*7+(COLUMN(Q4)-COLUMN($K$3)+1))</f>
        <v>46340</v>
      </c>
      <c r="R4" s="5"/>
      <c r="S4" s="7">
        <f>IF(MONTH($S$1)&lt;&gt;MONTH($S$1-(WEEKDAY($S$1,1)-(start_day-1))-IF((WEEKDAY($S$1,1)-(start_day-1))&lt;=0,7,0)+(ROW(S4)-ROW($S$3))*7+(COLUMN(S4)-COLUMN($S$3)+1)),"",$S$1-(WEEKDAY($S$1,1)-(start_day-1))-IF((WEEKDAY($S$1,1)-(start_day-1))&lt;=0,7,0)+(ROW(S4)-ROW($S$3))*7+(COLUMN(S4)-COLUMN($S$3)+1))</f>
        <v>46390</v>
      </c>
      <c r="T4" s="7">
        <f>IF(MONTH($S$1)&lt;&gt;MONTH($S$1-(WEEKDAY($S$1,1)-(start_day-1))-IF((WEEKDAY($S$1,1)-(start_day-1))&lt;=0,7,0)+(ROW(T4)-ROW($S$3))*7+(COLUMN(T4)-COLUMN($S$3)+1)),"",$S$1-(WEEKDAY($S$1,1)-(start_day-1))-IF((WEEKDAY($S$1,1)-(start_day-1))&lt;=0,7,0)+(ROW(T4)-ROW($S$3))*7+(COLUMN(T4)-COLUMN($S$3)+1))</f>
        <v>46391</v>
      </c>
      <c r="U4" s="7">
        <f>IF(MONTH($S$1)&lt;&gt;MONTH($S$1-(WEEKDAY($S$1,1)-(start_day-1))-IF((WEEKDAY($S$1,1)-(start_day-1))&lt;=0,7,0)+(ROW(U4)-ROW($S$3))*7+(COLUMN(U4)-COLUMN($S$3)+1)),"",$S$1-(WEEKDAY($S$1,1)-(start_day-1))-IF((WEEKDAY($S$1,1)-(start_day-1))&lt;=0,7,0)+(ROW(U4)-ROW($S$3))*7+(COLUMN(U4)-COLUMN($S$3)+1))</f>
        <v>46392</v>
      </c>
      <c r="V4" s="7">
        <f>IF(MONTH($S$1)&lt;&gt;MONTH($S$1-(WEEKDAY($S$1,1)-(start_day-1))-IF((WEEKDAY($S$1,1)-(start_day-1))&lt;=0,7,0)+(ROW(V4)-ROW($S$3))*7+(COLUMN(V4)-COLUMN($S$3)+1)),"",$S$1-(WEEKDAY($S$1,1)-(start_day-1))-IF((WEEKDAY($S$1,1)-(start_day-1))&lt;=0,7,0)+(ROW(V4)-ROW($S$3))*7+(COLUMN(V4)-COLUMN($S$3)+1))</f>
        <v>46393</v>
      </c>
      <c r="W4" s="7">
        <f>IF(MONTH($S$1)&lt;&gt;MONTH($S$1-(WEEKDAY($S$1,1)-(start_day-1))-IF((WEEKDAY($S$1,1)-(start_day-1))&lt;=0,7,0)+(ROW(W4)-ROW($S$3))*7+(COLUMN(W4)-COLUMN($S$3)+1)),"",$S$1-(WEEKDAY($S$1,1)-(start_day-1))-IF((WEEKDAY($S$1,1)-(start_day-1))&lt;=0,7,0)+(ROW(W4)-ROW($S$3))*7+(COLUMN(W4)-COLUMN($S$3)+1))</f>
        <v>46394</v>
      </c>
      <c r="X4" s="7">
        <f>IF(MONTH($S$1)&lt;&gt;MONTH($S$1-(WEEKDAY($S$1,1)-(start_day-1))-IF((WEEKDAY($S$1,1)-(start_day-1))&lt;=0,7,0)+(ROW(X4)-ROW($S$3))*7+(COLUMN(X4)-COLUMN($S$3)+1)),"",$S$1-(WEEKDAY($S$1,1)-(start_day-1))-IF((WEEKDAY($S$1,1)-(start_day-1))&lt;=0,7,0)+(ROW(X4)-ROW($S$3))*7+(COLUMN(X4)-COLUMN($S$3)+1))</f>
        <v>46395</v>
      </c>
      <c r="Y4" s="7">
        <f>IF(MONTH($S$1)&lt;&gt;MONTH($S$1-(WEEKDAY($S$1,1)-(start_day-1))-IF((WEEKDAY($S$1,1)-(start_day-1))&lt;=0,7,0)+(ROW(Y4)-ROW($S$3))*7+(COLUMN(Y4)-COLUMN($S$3)+1)),"",$S$1-(WEEKDAY($S$1,1)-(start_day-1))-IF((WEEKDAY($S$1,1)-(start_day-1))&lt;=0,7,0)+(ROW(Y4)-ROW($S$3))*7+(COLUMN(Y4)-COLUMN($S$3)+1))</f>
        <v>46396</v>
      </c>
      <c r="Z4" s="8"/>
      <c r="AA4" s="8"/>
      <c r="AB4" s="8"/>
      <c r="AC4" s="8"/>
    </row>
    <row r="5" ht="9.0" customHeight="1">
      <c r="I5" s="1"/>
      <c r="J5" s="1"/>
      <c r="K5" s="7">
        <f>IF(MONTH($K$1)&lt;&gt;MONTH($K$1-(WEEKDAY($K$1,1)-(start_day-1))-IF((WEEKDAY($K$1,1)-(start_day-1))&lt;=0,7,0)+(ROW(K5)-ROW($K$3))*7+(COLUMN(K5)-COLUMN($K$3)+1)),"",$K$1-(WEEKDAY($K$1,1)-(start_day-1))-IF((WEEKDAY($K$1,1)-(start_day-1))&lt;=0,7,0)+(ROW(K5)-ROW($K$3))*7+(COLUMN(K5)-COLUMN($K$3)+1))</f>
        <v>46341</v>
      </c>
      <c r="L5" s="7">
        <f>IF(MONTH($K$1)&lt;&gt;MONTH($K$1-(WEEKDAY($K$1,1)-(start_day-1))-IF((WEEKDAY($K$1,1)-(start_day-1))&lt;=0,7,0)+(ROW(L5)-ROW($K$3))*7+(COLUMN(L5)-COLUMN($K$3)+1)),"",$K$1-(WEEKDAY($K$1,1)-(start_day-1))-IF((WEEKDAY($K$1,1)-(start_day-1))&lt;=0,7,0)+(ROW(L5)-ROW($K$3))*7+(COLUMN(L5)-COLUMN($K$3)+1))</f>
        <v>46342</v>
      </c>
      <c r="M5" s="7">
        <f>IF(MONTH($K$1)&lt;&gt;MONTH($K$1-(WEEKDAY($K$1,1)-(start_day-1))-IF((WEEKDAY($K$1,1)-(start_day-1))&lt;=0,7,0)+(ROW(M5)-ROW($K$3))*7+(COLUMN(M5)-COLUMN($K$3)+1)),"",$K$1-(WEEKDAY($K$1,1)-(start_day-1))-IF((WEEKDAY($K$1,1)-(start_day-1))&lt;=0,7,0)+(ROW(M5)-ROW($K$3))*7+(COLUMN(M5)-COLUMN($K$3)+1))</f>
        <v>46343</v>
      </c>
      <c r="N5" s="7">
        <f>IF(MONTH($K$1)&lt;&gt;MONTH($K$1-(WEEKDAY($K$1,1)-(start_day-1))-IF((WEEKDAY($K$1,1)-(start_day-1))&lt;=0,7,0)+(ROW(N5)-ROW($K$3))*7+(COLUMN(N5)-COLUMN($K$3)+1)),"",$K$1-(WEEKDAY($K$1,1)-(start_day-1))-IF((WEEKDAY($K$1,1)-(start_day-1))&lt;=0,7,0)+(ROW(N5)-ROW($K$3))*7+(COLUMN(N5)-COLUMN($K$3)+1))</f>
        <v>46344</v>
      </c>
      <c r="O5" s="7">
        <f>IF(MONTH($K$1)&lt;&gt;MONTH($K$1-(WEEKDAY($K$1,1)-(start_day-1))-IF((WEEKDAY($K$1,1)-(start_day-1))&lt;=0,7,0)+(ROW(O5)-ROW($K$3))*7+(COLUMN(O5)-COLUMN($K$3)+1)),"",$K$1-(WEEKDAY($K$1,1)-(start_day-1))-IF((WEEKDAY($K$1,1)-(start_day-1))&lt;=0,7,0)+(ROW(O5)-ROW($K$3))*7+(COLUMN(O5)-COLUMN($K$3)+1))</f>
        <v>46345</v>
      </c>
      <c r="P5" s="7">
        <f>IF(MONTH($K$1)&lt;&gt;MONTH($K$1-(WEEKDAY($K$1,1)-(start_day-1))-IF((WEEKDAY($K$1,1)-(start_day-1))&lt;=0,7,0)+(ROW(P5)-ROW($K$3))*7+(COLUMN(P5)-COLUMN($K$3)+1)),"",$K$1-(WEEKDAY($K$1,1)-(start_day-1))-IF((WEEKDAY($K$1,1)-(start_day-1))&lt;=0,7,0)+(ROW(P5)-ROW($K$3))*7+(COLUMN(P5)-COLUMN($K$3)+1))</f>
        <v>46346</v>
      </c>
      <c r="Q5" s="7">
        <f>IF(MONTH($K$1)&lt;&gt;MONTH($K$1-(WEEKDAY($K$1,1)-(start_day-1))-IF((WEEKDAY($K$1,1)-(start_day-1))&lt;=0,7,0)+(ROW(Q5)-ROW($K$3))*7+(COLUMN(Q5)-COLUMN($K$3)+1)),"",$K$1-(WEEKDAY($K$1,1)-(start_day-1))-IF((WEEKDAY($K$1,1)-(start_day-1))&lt;=0,7,0)+(ROW(Q5)-ROW($K$3))*7+(COLUMN(Q5)-COLUMN($K$3)+1))</f>
        <v>46347</v>
      </c>
      <c r="R5" s="5"/>
      <c r="S5" s="7">
        <f>IF(MONTH($S$1)&lt;&gt;MONTH($S$1-(WEEKDAY($S$1,1)-(start_day-1))-IF((WEEKDAY($S$1,1)-(start_day-1))&lt;=0,7,0)+(ROW(S5)-ROW($S$3))*7+(COLUMN(S5)-COLUMN($S$3)+1)),"",$S$1-(WEEKDAY($S$1,1)-(start_day-1))-IF((WEEKDAY($S$1,1)-(start_day-1))&lt;=0,7,0)+(ROW(S5)-ROW($S$3))*7+(COLUMN(S5)-COLUMN($S$3)+1))</f>
        <v>46397</v>
      </c>
      <c r="T5" s="7">
        <f>IF(MONTH($S$1)&lt;&gt;MONTH($S$1-(WEEKDAY($S$1,1)-(start_day-1))-IF((WEEKDAY($S$1,1)-(start_day-1))&lt;=0,7,0)+(ROW(T5)-ROW($S$3))*7+(COLUMN(T5)-COLUMN($S$3)+1)),"",$S$1-(WEEKDAY($S$1,1)-(start_day-1))-IF((WEEKDAY($S$1,1)-(start_day-1))&lt;=0,7,0)+(ROW(T5)-ROW($S$3))*7+(COLUMN(T5)-COLUMN($S$3)+1))</f>
        <v>46398</v>
      </c>
      <c r="U5" s="7">
        <f>IF(MONTH($S$1)&lt;&gt;MONTH($S$1-(WEEKDAY($S$1,1)-(start_day-1))-IF((WEEKDAY($S$1,1)-(start_day-1))&lt;=0,7,0)+(ROW(U5)-ROW($S$3))*7+(COLUMN(U5)-COLUMN($S$3)+1)),"",$S$1-(WEEKDAY($S$1,1)-(start_day-1))-IF((WEEKDAY($S$1,1)-(start_day-1))&lt;=0,7,0)+(ROW(U5)-ROW($S$3))*7+(COLUMN(U5)-COLUMN($S$3)+1))</f>
        <v>46399</v>
      </c>
      <c r="V5" s="7">
        <f>IF(MONTH($S$1)&lt;&gt;MONTH($S$1-(WEEKDAY($S$1,1)-(start_day-1))-IF((WEEKDAY($S$1,1)-(start_day-1))&lt;=0,7,0)+(ROW(V5)-ROW($S$3))*7+(COLUMN(V5)-COLUMN($S$3)+1)),"",$S$1-(WEEKDAY($S$1,1)-(start_day-1))-IF((WEEKDAY($S$1,1)-(start_day-1))&lt;=0,7,0)+(ROW(V5)-ROW($S$3))*7+(COLUMN(V5)-COLUMN($S$3)+1))</f>
        <v>46400</v>
      </c>
      <c r="W5" s="7">
        <f>IF(MONTH($S$1)&lt;&gt;MONTH($S$1-(WEEKDAY($S$1,1)-(start_day-1))-IF((WEEKDAY($S$1,1)-(start_day-1))&lt;=0,7,0)+(ROW(W5)-ROW($S$3))*7+(COLUMN(W5)-COLUMN($S$3)+1)),"",$S$1-(WEEKDAY($S$1,1)-(start_day-1))-IF((WEEKDAY($S$1,1)-(start_day-1))&lt;=0,7,0)+(ROW(W5)-ROW($S$3))*7+(COLUMN(W5)-COLUMN($S$3)+1))</f>
        <v>46401</v>
      </c>
      <c r="X5" s="7">
        <f>IF(MONTH($S$1)&lt;&gt;MONTH($S$1-(WEEKDAY($S$1,1)-(start_day-1))-IF((WEEKDAY($S$1,1)-(start_day-1))&lt;=0,7,0)+(ROW(X5)-ROW($S$3))*7+(COLUMN(X5)-COLUMN($S$3)+1)),"",$S$1-(WEEKDAY($S$1,1)-(start_day-1))-IF((WEEKDAY($S$1,1)-(start_day-1))&lt;=0,7,0)+(ROW(X5)-ROW($S$3))*7+(COLUMN(X5)-COLUMN($S$3)+1))</f>
        <v>46402</v>
      </c>
      <c r="Y5" s="7">
        <f>IF(MONTH($S$1)&lt;&gt;MONTH($S$1-(WEEKDAY($S$1,1)-(start_day-1))-IF((WEEKDAY($S$1,1)-(start_day-1))&lt;=0,7,0)+(ROW(Y5)-ROW($S$3))*7+(COLUMN(Y5)-COLUMN($S$3)+1)),"",$S$1-(WEEKDAY($S$1,1)-(start_day-1))-IF((WEEKDAY($S$1,1)-(start_day-1))&lt;=0,7,0)+(ROW(Y5)-ROW($S$3))*7+(COLUMN(Y5)-COLUMN($S$3)+1))</f>
        <v>46403</v>
      </c>
      <c r="Z5" s="8"/>
      <c r="AA5" s="8"/>
      <c r="AB5" s="8"/>
      <c r="AC5" s="8"/>
    </row>
    <row r="6" ht="24.0" customHeight="1">
      <c r="I6" s="1"/>
      <c r="J6" s="1"/>
      <c r="K6" s="7">
        <f>IF(MONTH($K$1)&lt;&gt;MONTH($K$1-(WEEKDAY($K$1,1)-(start_day-1))-IF((WEEKDAY($K$1,1)-(start_day-1))&lt;=0,7,0)+(ROW(K6)-ROW($K$3))*7+(COLUMN(K6)-COLUMN($K$3)+1)),"",$K$1-(WEEKDAY($K$1,1)-(start_day-1))-IF((WEEKDAY($K$1,1)-(start_day-1))&lt;=0,7,0)+(ROW(K6)-ROW($K$3))*7+(COLUMN(K6)-COLUMN($K$3)+1))</f>
        <v>46348</v>
      </c>
      <c r="L6" s="7">
        <f>IF(MONTH($K$1)&lt;&gt;MONTH($K$1-(WEEKDAY($K$1,1)-(start_day-1))-IF((WEEKDAY($K$1,1)-(start_day-1))&lt;=0,7,0)+(ROW(L6)-ROW($K$3))*7+(COLUMN(L6)-COLUMN($K$3)+1)),"",$K$1-(WEEKDAY($K$1,1)-(start_day-1))-IF((WEEKDAY($K$1,1)-(start_day-1))&lt;=0,7,0)+(ROW(L6)-ROW($K$3))*7+(COLUMN(L6)-COLUMN($K$3)+1))</f>
        <v>46349</v>
      </c>
      <c r="M6" s="7">
        <f>IF(MONTH($K$1)&lt;&gt;MONTH($K$1-(WEEKDAY($K$1,1)-(start_day-1))-IF((WEEKDAY($K$1,1)-(start_day-1))&lt;=0,7,0)+(ROW(M6)-ROW($K$3))*7+(COLUMN(M6)-COLUMN($K$3)+1)),"",$K$1-(WEEKDAY($K$1,1)-(start_day-1))-IF((WEEKDAY($K$1,1)-(start_day-1))&lt;=0,7,0)+(ROW(M6)-ROW($K$3))*7+(COLUMN(M6)-COLUMN($K$3)+1))</f>
        <v>46350</v>
      </c>
      <c r="N6" s="7">
        <f>IF(MONTH($K$1)&lt;&gt;MONTH($K$1-(WEEKDAY($K$1,1)-(start_day-1))-IF((WEEKDAY($K$1,1)-(start_day-1))&lt;=0,7,0)+(ROW(N6)-ROW($K$3))*7+(COLUMN(N6)-COLUMN($K$3)+1)),"",$K$1-(WEEKDAY($K$1,1)-(start_day-1))-IF((WEEKDAY($K$1,1)-(start_day-1))&lt;=0,7,0)+(ROW(N6)-ROW($K$3))*7+(COLUMN(N6)-COLUMN($K$3)+1))</f>
        <v>46351</v>
      </c>
      <c r="O6" s="7">
        <f>IF(MONTH($K$1)&lt;&gt;MONTH($K$1-(WEEKDAY($K$1,1)-(start_day-1))-IF((WEEKDAY($K$1,1)-(start_day-1))&lt;=0,7,0)+(ROW(O6)-ROW($K$3))*7+(COLUMN(O6)-COLUMN($K$3)+1)),"",$K$1-(WEEKDAY($K$1,1)-(start_day-1))-IF((WEEKDAY($K$1,1)-(start_day-1))&lt;=0,7,0)+(ROW(O6)-ROW($K$3))*7+(COLUMN(O6)-COLUMN($K$3)+1))</f>
        <v>46352</v>
      </c>
      <c r="P6" s="7">
        <f>IF(MONTH($K$1)&lt;&gt;MONTH($K$1-(WEEKDAY($K$1,1)-(start_day-1))-IF((WEEKDAY($K$1,1)-(start_day-1))&lt;=0,7,0)+(ROW(P6)-ROW($K$3))*7+(COLUMN(P6)-COLUMN($K$3)+1)),"",$K$1-(WEEKDAY($K$1,1)-(start_day-1))-IF((WEEKDAY($K$1,1)-(start_day-1))&lt;=0,7,0)+(ROW(P6)-ROW($K$3))*7+(COLUMN(P6)-COLUMN($K$3)+1))</f>
        <v>46353</v>
      </c>
      <c r="Q6" s="7">
        <f>IF(MONTH($K$1)&lt;&gt;MONTH($K$1-(WEEKDAY($K$1,1)-(start_day-1))-IF((WEEKDAY($K$1,1)-(start_day-1))&lt;=0,7,0)+(ROW(Q6)-ROW($K$3))*7+(COLUMN(Q6)-COLUMN($K$3)+1)),"",$K$1-(WEEKDAY($K$1,1)-(start_day-1))-IF((WEEKDAY($K$1,1)-(start_day-1))&lt;=0,7,0)+(ROW(Q6)-ROW($K$3))*7+(COLUMN(Q6)-COLUMN($K$3)+1))</f>
        <v>46354</v>
      </c>
      <c r="R6" s="5"/>
      <c r="S6" s="7">
        <f>IF(MONTH($S$1)&lt;&gt;MONTH($S$1-(WEEKDAY($S$1,1)-(start_day-1))-IF((WEEKDAY($S$1,1)-(start_day-1))&lt;=0,7,0)+(ROW(S6)-ROW($S$3))*7+(COLUMN(S6)-COLUMN($S$3)+1)),"",$S$1-(WEEKDAY($S$1,1)-(start_day-1))-IF((WEEKDAY($S$1,1)-(start_day-1))&lt;=0,7,0)+(ROW(S6)-ROW($S$3))*7+(COLUMN(S6)-COLUMN($S$3)+1))</f>
        <v>46404</v>
      </c>
      <c r="T6" s="7">
        <f>IF(MONTH($S$1)&lt;&gt;MONTH($S$1-(WEEKDAY($S$1,1)-(start_day-1))-IF((WEEKDAY($S$1,1)-(start_day-1))&lt;=0,7,0)+(ROW(T6)-ROW($S$3))*7+(COLUMN(T6)-COLUMN($S$3)+1)),"",$S$1-(WEEKDAY($S$1,1)-(start_day-1))-IF((WEEKDAY($S$1,1)-(start_day-1))&lt;=0,7,0)+(ROW(T6)-ROW($S$3))*7+(COLUMN(T6)-COLUMN($S$3)+1))</f>
        <v>46405</v>
      </c>
      <c r="U6" s="7">
        <f>IF(MONTH($S$1)&lt;&gt;MONTH($S$1-(WEEKDAY($S$1,1)-(start_day-1))-IF((WEEKDAY($S$1,1)-(start_day-1))&lt;=0,7,0)+(ROW(U6)-ROW($S$3))*7+(COLUMN(U6)-COLUMN($S$3)+1)),"",$S$1-(WEEKDAY($S$1,1)-(start_day-1))-IF((WEEKDAY($S$1,1)-(start_day-1))&lt;=0,7,0)+(ROW(U6)-ROW($S$3))*7+(COLUMN(U6)-COLUMN($S$3)+1))</f>
        <v>46406</v>
      </c>
      <c r="V6" s="7">
        <f>IF(MONTH($S$1)&lt;&gt;MONTH($S$1-(WEEKDAY($S$1,1)-(start_day-1))-IF((WEEKDAY($S$1,1)-(start_day-1))&lt;=0,7,0)+(ROW(V6)-ROW($S$3))*7+(COLUMN(V6)-COLUMN($S$3)+1)),"",$S$1-(WEEKDAY($S$1,1)-(start_day-1))-IF((WEEKDAY($S$1,1)-(start_day-1))&lt;=0,7,0)+(ROW(V6)-ROW($S$3))*7+(COLUMN(V6)-COLUMN($S$3)+1))</f>
        <v>46407</v>
      </c>
      <c r="W6" s="7">
        <f>IF(MONTH($S$1)&lt;&gt;MONTH($S$1-(WEEKDAY($S$1,1)-(start_day-1))-IF((WEEKDAY($S$1,1)-(start_day-1))&lt;=0,7,0)+(ROW(W6)-ROW($S$3))*7+(COLUMN(W6)-COLUMN($S$3)+1)),"",$S$1-(WEEKDAY($S$1,1)-(start_day-1))-IF((WEEKDAY($S$1,1)-(start_day-1))&lt;=0,7,0)+(ROW(W6)-ROW($S$3))*7+(COLUMN(W6)-COLUMN($S$3)+1))</f>
        <v>46408</v>
      </c>
      <c r="X6" s="7">
        <f>IF(MONTH($S$1)&lt;&gt;MONTH($S$1-(WEEKDAY($S$1,1)-(start_day-1))-IF((WEEKDAY($S$1,1)-(start_day-1))&lt;=0,7,0)+(ROW(X6)-ROW($S$3))*7+(COLUMN(X6)-COLUMN($S$3)+1)),"",$S$1-(WEEKDAY($S$1,1)-(start_day-1))-IF((WEEKDAY($S$1,1)-(start_day-1))&lt;=0,7,0)+(ROW(X6)-ROW($S$3))*7+(COLUMN(X6)-COLUMN($S$3)+1))</f>
        <v>46409</v>
      </c>
      <c r="Y6" s="7">
        <f>IF(MONTH($S$1)&lt;&gt;MONTH($S$1-(WEEKDAY($S$1,1)-(start_day-1))-IF((WEEKDAY($S$1,1)-(start_day-1))&lt;=0,7,0)+(ROW(Y6)-ROW($S$3))*7+(COLUMN(Y6)-COLUMN($S$3)+1)),"",$S$1-(WEEKDAY($S$1,1)-(start_day-1))-IF((WEEKDAY($S$1,1)-(start_day-1))&lt;=0,7,0)+(ROW(Y6)-ROW($S$3))*7+(COLUMN(Y6)-COLUMN($S$3)+1))</f>
        <v>46410</v>
      </c>
      <c r="Z6" s="8"/>
      <c r="AA6" s="9"/>
      <c r="AB6" s="9"/>
      <c r="AC6" s="9"/>
    </row>
    <row r="7" ht="9.0" customHeight="1">
      <c r="I7" s="1"/>
      <c r="J7" s="1"/>
      <c r="K7" s="7">
        <f>IF(MONTH($K$1)&lt;&gt;MONTH($K$1-(WEEKDAY($K$1,1)-(start_day-1))-IF((WEEKDAY($K$1,1)-(start_day-1))&lt;=0,7,0)+(ROW(K7)-ROW($K$3))*7+(COLUMN(K7)-COLUMN($K$3)+1)),"",$K$1-(WEEKDAY($K$1,1)-(start_day-1))-IF((WEEKDAY($K$1,1)-(start_day-1))&lt;=0,7,0)+(ROW(K7)-ROW($K$3))*7+(COLUMN(K7)-COLUMN($K$3)+1))</f>
        <v>46355</v>
      </c>
      <c r="L7" s="7">
        <f>IF(MONTH($K$1)&lt;&gt;MONTH($K$1-(WEEKDAY($K$1,1)-(start_day-1))-IF((WEEKDAY($K$1,1)-(start_day-1))&lt;=0,7,0)+(ROW(L7)-ROW($K$3))*7+(COLUMN(L7)-COLUMN($K$3)+1)),"",$K$1-(WEEKDAY($K$1,1)-(start_day-1))-IF((WEEKDAY($K$1,1)-(start_day-1))&lt;=0,7,0)+(ROW(L7)-ROW($K$3))*7+(COLUMN(L7)-COLUMN($K$3)+1))</f>
        <v>46356</v>
      </c>
      <c r="M7" s="7" t="str">
        <f>IF(MONTH($K$1)&lt;&gt;MONTH($K$1-(WEEKDAY($K$1,1)-(start_day-1))-IF((WEEKDAY($K$1,1)-(start_day-1))&lt;=0,7,0)+(ROW(M7)-ROW($K$3))*7+(COLUMN(M7)-COLUMN($K$3)+1)),"",$K$1-(WEEKDAY($K$1,1)-(start_day-1))-IF((WEEKDAY($K$1,1)-(start_day-1))&lt;=0,7,0)+(ROW(M7)-ROW($K$3))*7+(COLUMN(M7)-COLUMN($K$3)+1))</f>
        <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46411</v>
      </c>
      <c r="T7" s="7">
        <f>IF(MONTH($S$1)&lt;&gt;MONTH($S$1-(WEEKDAY($S$1,1)-(start_day-1))-IF((WEEKDAY($S$1,1)-(start_day-1))&lt;=0,7,0)+(ROW(T7)-ROW($S$3))*7+(COLUMN(T7)-COLUMN($S$3)+1)),"",$S$1-(WEEKDAY($S$1,1)-(start_day-1))-IF((WEEKDAY($S$1,1)-(start_day-1))&lt;=0,7,0)+(ROW(T7)-ROW($S$3))*7+(COLUMN(T7)-COLUMN($S$3)+1))</f>
        <v>46412</v>
      </c>
      <c r="U7" s="7">
        <f>IF(MONTH($S$1)&lt;&gt;MONTH($S$1-(WEEKDAY($S$1,1)-(start_day-1))-IF((WEEKDAY($S$1,1)-(start_day-1))&lt;=0,7,0)+(ROW(U7)-ROW($S$3))*7+(COLUMN(U7)-COLUMN($S$3)+1)),"",$S$1-(WEEKDAY($S$1,1)-(start_day-1))-IF((WEEKDAY($S$1,1)-(start_day-1))&lt;=0,7,0)+(ROW(U7)-ROW($S$3))*7+(COLUMN(U7)-COLUMN($S$3)+1))</f>
        <v>46413</v>
      </c>
      <c r="V7" s="7">
        <f>IF(MONTH($S$1)&lt;&gt;MONTH($S$1-(WEEKDAY($S$1,1)-(start_day-1))-IF((WEEKDAY($S$1,1)-(start_day-1))&lt;=0,7,0)+(ROW(V7)-ROW($S$3))*7+(COLUMN(V7)-COLUMN($S$3)+1)),"",$S$1-(WEEKDAY($S$1,1)-(start_day-1))-IF((WEEKDAY($S$1,1)-(start_day-1))&lt;=0,7,0)+(ROW(V7)-ROW($S$3))*7+(COLUMN(V7)-COLUMN($S$3)+1))</f>
        <v>46414</v>
      </c>
      <c r="W7" s="7">
        <f>IF(MONTH($S$1)&lt;&gt;MONTH($S$1-(WEEKDAY($S$1,1)-(start_day-1))-IF((WEEKDAY($S$1,1)-(start_day-1))&lt;=0,7,0)+(ROW(W7)-ROW($S$3))*7+(COLUMN(W7)-COLUMN($S$3)+1)),"",$S$1-(WEEKDAY($S$1,1)-(start_day-1))-IF((WEEKDAY($S$1,1)-(start_day-1))&lt;=0,7,0)+(ROW(W7)-ROW($S$3))*7+(COLUMN(W7)-COLUMN($S$3)+1))</f>
        <v>46415</v>
      </c>
      <c r="X7" s="7">
        <f>IF(MONTH($S$1)&lt;&gt;MONTH($S$1-(WEEKDAY($S$1,1)-(start_day-1))-IF((WEEKDAY($S$1,1)-(start_day-1))&lt;=0,7,0)+(ROW(X7)-ROW($S$3))*7+(COLUMN(X7)-COLUMN($S$3)+1)),"",$S$1-(WEEKDAY($S$1,1)-(start_day-1))-IF((WEEKDAY($S$1,1)-(start_day-1))&lt;=0,7,0)+(ROW(X7)-ROW($S$3))*7+(COLUMN(X7)-COLUMN($S$3)+1))</f>
        <v>46416</v>
      </c>
      <c r="Y7" s="7">
        <f>IF(MONTH($S$1)&lt;&gt;MONTH($S$1-(WEEKDAY($S$1,1)-(start_day-1))-IF((WEEKDAY($S$1,1)-(start_day-1))&lt;=0,7,0)+(ROW(Y7)-ROW($S$3))*7+(COLUMN(Y7)-COLUMN($S$3)+1)),"",$S$1-(WEEKDAY($S$1,1)-(start_day-1))-IF((WEEKDAY($S$1,1)-(start_day-1))&lt;=0,7,0)+(ROW(Y7)-ROW($S$3))*7+(COLUMN(Y7)-COLUMN($S$3)+1))</f>
        <v>46417</v>
      </c>
      <c r="Z7" s="8"/>
      <c r="AA7" s="9"/>
      <c r="AB7" s="9"/>
      <c r="AC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f>IF(MONTH($S$1)&lt;&gt;MONTH($S$1-(WEEKDAY($S$1,1)-(start_day-1))-IF((WEEKDAY($S$1,1)-(start_day-1))&lt;=0,7,0)+(ROW(S8)-ROW($S$3))*7+(COLUMN(S8)-COLUMN($S$3)+1)),"",$S$1-(WEEKDAY($S$1,1)-(start_day-1))-IF((WEEKDAY($S$1,1)-(start_day-1))&lt;=0,7,0)+(ROW(S8)-ROW($S$3))*7+(COLUMN(S8)-COLUMN($S$3)+1))</f>
        <v>46418</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9"/>
      <c r="AB8" s="9"/>
      <c r="AC8" s="9"/>
    </row>
    <row r="9" ht="21.0" customHeight="1">
      <c r="A9" s="16">
        <f>A10</f>
        <v>46355</v>
      </c>
      <c r="B9" s="17"/>
      <c r="C9" s="18">
        <f>C10</f>
        <v>46356</v>
      </c>
      <c r="D9" s="17"/>
      <c r="E9" s="18">
        <f>E10</f>
        <v>46357</v>
      </c>
      <c r="F9" s="17"/>
      <c r="G9" s="18">
        <f>G10</f>
        <v>46358</v>
      </c>
      <c r="H9" s="17"/>
      <c r="I9" s="18">
        <f>I10</f>
        <v>46359</v>
      </c>
      <c r="J9" s="17"/>
      <c r="K9" s="18">
        <f>K10</f>
        <v>46360</v>
      </c>
      <c r="L9" s="19"/>
      <c r="M9" s="19"/>
      <c r="N9" s="19"/>
      <c r="O9" s="19"/>
      <c r="P9" s="19"/>
      <c r="Q9" s="19"/>
      <c r="R9" s="17"/>
      <c r="S9" s="18">
        <f>S10</f>
        <v>46361</v>
      </c>
      <c r="T9" s="19"/>
      <c r="U9" s="19"/>
      <c r="V9" s="19"/>
      <c r="W9" s="19"/>
      <c r="X9" s="19"/>
      <c r="Y9" s="19"/>
      <c r="Z9" s="20"/>
      <c r="AA9" s="9"/>
      <c r="AB9" s="9"/>
      <c r="AC9" s="9"/>
    </row>
    <row r="10" ht="12.75" customHeight="1">
      <c r="A10" s="22">
        <f>$A$1-(WEEKDAY($A$1,1)-(start_day-1))-IF((WEEKDAY($A$1,1)-(start_day-1))&lt;=0,7,0)+1</f>
        <v>46355</v>
      </c>
      <c r="B10" s="23"/>
      <c r="C10" s="22">
        <f>A10+1</f>
        <v>46356</v>
      </c>
      <c r="D10" s="24"/>
      <c r="E10" s="22">
        <f>C10+1</f>
        <v>46357</v>
      </c>
      <c r="F10" s="24"/>
      <c r="G10" s="22">
        <f>E10+1</f>
        <v>46358</v>
      </c>
      <c r="H10" s="24"/>
      <c r="I10" s="22">
        <f>G10+1</f>
        <v>46359</v>
      </c>
      <c r="J10" s="24"/>
      <c r="K10" s="25">
        <f>I10+1</f>
        <v>46360</v>
      </c>
      <c r="L10" s="26"/>
      <c r="M10" s="27"/>
      <c r="N10" s="28"/>
      <c r="O10" s="28"/>
      <c r="P10" s="28"/>
      <c r="Q10" s="28"/>
      <c r="R10" s="29"/>
      <c r="S10" s="25">
        <f>K10+1</f>
        <v>46361</v>
      </c>
      <c r="T10" s="26"/>
      <c r="U10" s="27"/>
      <c r="V10" s="28"/>
      <c r="W10" s="28"/>
      <c r="X10" s="28"/>
      <c r="Y10" s="28"/>
      <c r="Z10" s="29"/>
      <c r="AA10" s="9"/>
      <c r="AB10" s="9"/>
      <c r="AC10" s="9"/>
    </row>
    <row r="11" ht="12.75" customHeight="1">
      <c r="A11" s="31"/>
      <c r="B11" s="4"/>
      <c r="C11" s="31"/>
      <c r="D11" s="32"/>
      <c r="E11" s="31"/>
      <c r="F11" s="32"/>
      <c r="G11" s="31"/>
      <c r="H11" s="32"/>
      <c r="I11" s="31"/>
      <c r="J11" s="32"/>
      <c r="K11" s="31"/>
      <c r="L11" s="3"/>
      <c r="M11" s="3"/>
      <c r="N11" s="3"/>
      <c r="O11" s="3"/>
      <c r="P11" s="3"/>
      <c r="Q11" s="3"/>
      <c r="R11" s="32"/>
      <c r="S11" s="31"/>
      <c r="T11" s="3"/>
      <c r="U11" s="3"/>
      <c r="V11" s="3"/>
      <c r="W11" s="3"/>
      <c r="X11" s="3"/>
      <c r="Y11" s="3"/>
      <c r="Z11" s="32"/>
      <c r="AA11" s="66" t="s">
        <v>54</v>
      </c>
      <c r="AB11" s="9"/>
      <c r="AC11" s="9"/>
    </row>
    <row r="12" ht="12.75" customHeight="1">
      <c r="A12" s="31"/>
      <c r="B12" s="4"/>
      <c r="C12" s="31"/>
      <c r="D12" s="32"/>
      <c r="E12" s="31"/>
      <c r="F12" s="32"/>
      <c r="G12" s="31"/>
      <c r="H12" s="32"/>
      <c r="I12" s="31"/>
      <c r="J12" s="32"/>
      <c r="K12" s="31"/>
      <c r="L12" s="3"/>
      <c r="M12" s="3"/>
      <c r="N12" s="3"/>
      <c r="O12" s="3"/>
      <c r="P12" s="3"/>
      <c r="Q12" s="3"/>
      <c r="R12" s="32"/>
      <c r="S12" s="31"/>
      <c r="T12" s="3"/>
      <c r="U12" s="3"/>
      <c r="V12" s="3"/>
      <c r="W12" s="3"/>
      <c r="X12" s="3"/>
      <c r="Y12" s="3"/>
      <c r="Z12" s="32"/>
      <c r="AA12" s="9"/>
      <c r="AB12" s="9"/>
      <c r="AC12" s="9"/>
    </row>
    <row r="13" ht="12.75" customHeight="1">
      <c r="A13" s="31"/>
      <c r="B13" s="4"/>
      <c r="C13" s="31"/>
      <c r="D13" s="32"/>
      <c r="E13" s="31"/>
      <c r="F13" s="32"/>
      <c r="G13" s="31"/>
      <c r="H13" s="32"/>
      <c r="I13" s="31"/>
      <c r="J13" s="32"/>
      <c r="K13" s="31"/>
      <c r="L13" s="3"/>
      <c r="M13" s="3"/>
      <c r="N13" s="3"/>
      <c r="O13" s="3"/>
      <c r="P13" s="3"/>
      <c r="Q13" s="3"/>
      <c r="R13" s="32"/>
      <c r="S13" s="31"/>
      <c r="T13" s="3"/>
      <c r="U13" s="3"/>
      <c r="V13" s="3"/>
      <c r="W13" s="3"/>
      <c r="X13" s="3"/>
      <c r="Y13" s="3"/>
      <c r="Z13" s="32"/>
      <c r="AA13" s="9"/>
      <c r="AB13" s="9"/>
      <c r="AC13" s="9"/>
    </row>
    <row r="14" ht="12.75" customHeight="1">
      <c r="A14" s="31"/>
      <c r="B14" s="4"/>
      <c r="C14" s="31"/>
      <c r="D14" s="32"/>
      <c r="E14" s="31"/>
      <c r="F14" s="32"/>
      <c r="G14" s="31"/>
      <c r="H14" s="32"/>
      <c r="I14" s="31"/>
      <c r="J14" s="32"/>
      <c r="K14" s="31"/>
      <c r="L14" s="3"/>
      <c r="M14" s="3"/>
      <c r="N14" s="3"/>
      <c r="O14" s="3"/>
      <c r="P14" s="3"/>
      <c r="Q14" s="3"/>
      <c r="R14" s="32"/>
      <c r="S14" s="31"/>
      <c r="T14" s="3"/>
      <c r="U14" s="3"/>
      <c r="V14" s="3"/>
      <c r="W14" s="3"/>
      <c r="X14" s="3"/>
      <c r="Y14" s="3"/>
      <c r="Z14" s="32"/>
      <c r="AA14" s="9"/>
      <c r="AB14" s="9"/>
      <c r="AC14" s="9"/>
    </row>
    <row r="15" ht="12.75" customHeight="1">
      <c r="A15" s="34"/>
      <c r="B15" s="35"/>
      <c r="C15" s="34"/>
      <c r="D15" s="36"/>
      <c r="E15" s="34"/>
      <c r="F15" s="36"/>
      <c r="G15" s="34"/>
      <c r="H15" s="36"/>
      <c r="I15" s="34"/>
      <c r="J15" s="36"/>
      <c r="K15" s="34"/>
      <c r="L15" s="37"/>
      <c r="M15" s="37"/>
      <c r="N15" s="37"/>
      <c r="O15" s="37"/>
      <c r="P15" s="37"/>
      <c r="Q15" s="37"/>
      <c r="R15" s="36"/>
      <c r="S15" s="34"/>
      <c r="T15" s="37"/>
      <c r="U15" s="37"/>
      <c r="V15" s="37"/>
      <c r="W15" s="37"/>
      <c r="X15" s="37"/>
      <c r="Y15" s="37"/>
      <c r="Z15" s="36"/>
      <c r="AA15" s="9"/>
      <c r="AB15" s="38"/>
      <c r="AC15" s="38"/>
    </row>
    <row r="16" ht="12.75" customHeight="1">
      <c r="A16" s="39">
        <f>S10+1</f>
        <v>46362</v>
      </c>
      <c r="B16" s="40"/>
      <c r="C16" s="39">
        <f>A16+1</f>
        <v>46363</v>
      </c>
      <c r="D16" s="41"/>
      <c r="E16" s="39">
        <f>C16+1</f>
        <v>46364</v>
      </c>
      <c r="F16" s="41"/>
      <c r="G16" s="39">
        <f>E16+1</f>
        <v>46365</v>
      </c>
      <c r="H16" s="41"/>
      <c r="I16" s="39">
        <f>G16+1</f>
        <v>46366</v>
      </c>
      <c r="J16" s="41"/>
      <c r="K16" s="42">
        <f>I16+1</f>
        <v>46367</v>
      </c>
      <c r="L16" s="26"/>
      <c r="M16" s="43"/>
      <c r="N16" s="28"/>
      <c r="O16" s="28"/>
      <c r="P16" s="28"/>
      <c r="Q16" s="28"/>
      <c r="R16" s="29"/>
      <c r="S16" s="42">
        <f>K16+1</f>
        <v>46368</v>
      </c>
      <c r="T16" s="26"/>
      <c r="U16" s="43"/>
      <c r="V16" s="28"/>
      <c r="W16" s="28"/>
      <c r="X16" s="28"/>
      <c r="Y16" s="28"/>
      <c r="Z16" s="29"/>
      <c r="AA16" s="9"/>
      <c r="AB16" s="9"/>
      <c r="AC16" s="9"/>
    </row>
    <row r="17" ht="12.75" customHeight="1">
      <c r="A17" s="46"/>
      <c r="B17" s="4"/>
      <c r="C17" s="46"/>
      <c r="D17" s="32"/>
      <c r="E17" s="46"/>
      <c r="F17" s="32"/>
      <c r="G17" s="46"/>
      <c r="H17" s="32"/>
      <c r="I17" s="46"/>
      <c r="J17" s="32"/>
      <c r="K17" s="46"/>
      <c r="L17" s="3"/>
      <c r="M17" s="3"/>
      <c r="N17" s="3"/>
      <c r="O17" s="3"/>
      <c r="P17" s="3"/>
      <c r="Q17" s="3"/>
      <c r="R17" s="32"/>
      <c r="S17" s="46"/>
      <c r="T17" s="3"/>
      <c r="U17" s="3"/>
      <c r="V17" s="3"/>
      <c r="W17" s="3"/>
      <c r="X17" s="3"/>
      <c r="Y17" s="3"/>
      <c r="Z17" s="32"/>
      <c r="AA17" s="66" t="s">
        <v>55</v>
      </c>
      <c r="AB17" s="9"/>
      <c r="AC17" s="9"/>
    </row>
    <row r="18" ht="12.75" customHeight="1">
      <c r="A18" s="46"/>
      <c r="B18" s="4"/>
      <c r="C18" s="46"/>
      <c r="D18" s="32"/>
      <c r="E18" s="46"/>
      <c r="F18" s="32"/>
      <c r="G18" s="46"/>
      <c r="H18" s="32"/>
      <c r="I18" s="46"/>
      <c r="J18" s="32"/>
      <c r="K18" s="46"/>
      <c r="L18" s="3"/>
      <c r="M18" s="3"/>
      <c r="N18" s="3"/>
      <c r="O18" s="3"/>
      <c r="P18" s="3"/>
      <c r="Q18" s="3"/>
      <c r="R18" s="32"/>
      <c r="S18" s="46"/>
      <c r="T18" s="3"/>
      <c r="U18" s="3"/>
      <c r="V18" s="3"/>
      <c r="W18" s="3"/>
      <c r="X18" s="3"/>
      <c r="Y18" s="3"/>
      <c r="Z18" s="32"/>
      <c r="AA18" s="9"/>
      <c r="AB18" s="9"/>
      <c r="AC18" s="9"/>
    </row>
    <row r="19" ht="12.75" customHeight="1">
      <c r="A19" s="46"/>
      <c r="B19" s="4"/>
      <c r="C19" s="46"/>
      <c r="D19" s="32"/>
      <c r="E19" s="46"/>
      <c r="F19" s="32"/>
      <c r="G19" s="46"/>
      <c r="H19" s="32"/>
      <c r="I19" s="46"/>
      <c r="J19" s="32"/>
      <c r="K19" s="46"/>
      <c r="L19" s="3"/>
      <c r="M19" s="3"/>
      <c r="N19" s="3"/>
      <c r="O19" s="3"/>
      <c r="P19" s="3"/>
      <c r="Q19" s="3"/>
      <c r="R19" s="32"/>
      <c r="S19" s="46"/>
      <c r="T19" s="3"/>
      <c r="U19" s="3"/>
      <c r="V19" s="3"/>
      <c r="W19" s="3"/>
      <c r="X19" s="3"/>
      <c r="Y19" s="3"/>
      <c r="Z19" s="32"/>
      <c r="AA19" s="9"/>
      <c r="AB19" s="9"/>
      <c r="AC19" s="9"/>
    </row>
    <row r="20" ht="12.75" customHeight="1">
      <c r="A20" s="46"/>
      <c r="B20" s="4"/>
      <c r="C20" s="46"/>
      <c r="D20" s="32"/>
      <c r="E20" s="46"/>
      <c r="F20" s="32"/>
      <c r="G20" s="46"/>
      <c r="H20" s="32"/>
      <c r="I20" s="46"/>
      <c r="J20" s="32"/>
      <c r="K20" s="46"/>
      <c r="L20" s="3"/>
      <c r="M20" s="3"/>
      <c r="N20" s="3"/>
      <c r="O20" s="3"/>
      <c r="P20" s="3"/>
      <c r="Q20" s="3"/>
      <c r="R20" s="32"/>
      <c r="S20" s="46"/>
      <c r="T20" s="3"/>
      <c r="U20" s="3"/>
      <c r="V20" s="3"/>
      <c r="W20" s="3"/>
      <c r="X20" s="3"/>
      <c r="Y20" s="3"/>
      <c r="Z20" s="32"/>
      <c r="AA20" s="9"/>
      <c r="AB20" s="9"/>
      <c r="AC20" s="9"/>
    </row>
    <row r="21" ht="12.75" customHeight="1">
      <c r="A21" s="50"/>
      <c r="B21" s="35"/>
      <c r="C21" s="50"/>
      <c r="D21" s="36"/>
      <c r="E21" s="50"/>
      <c r="F21" s="36"/>
      <c r="G21" s="50"/>
      <c r="H21" s="36"/>
      <c r="I21" s="50"/>
      <c r="J21" s="36"/>
      <c r="K21" s="50"/>
      <c r="L21" s="37"/>
      <c r="M21" s="37"/>
      <c r="N21" s="37"/>
      <c r="O21" s="37"/>
      <c r="P21" s="37"/>
      <c r="Q21" s="37"/>
      <c r="R21" s="36"/>
      <c r="S21" s="50"/>
      <c r="T21" s="37"/>
      <c r="U21" s="37"/>
      <c r="V21" s="37"/>
      <c r="W21" s="37"/>
      <c r="X21" s="37"/>
      <c r="Y21" s="37"/>
      <c r="Z21" s="36"/>
      <c r="AA21" s="9"/>
      <c r="AB21" s="38"/>
      <c r="AC21" s="38"/>
    </row>
    <row r="22" ht="12.75" customHeight="1">
      <c r="A22" s="22">
        <f>S16+1</f>
        <v>46369</v>
      </c>
      <c r="B22" s="23"/>
      <c r="C22" s="22">
        <f>A22+1</f>
        <v>46370</v>
      </c>
      <c r="D22" s="24"/>
      <c r="E22" s="22">
        <f>C22+1</f>
        <v>46371</v>
      </c>
      <c r="F22" s="24"/>
      <c r="G22" s="22">
        <f>E22+1</f>
        <v>46372</v>
      </c>
      <c r="H22" s="24"/>
      <c r="I22" s="22">
        <f>G22+1</f>
        <v>46373</v>
      </c>
      <c r="J22" s="24"/>
      <c r="K22" s="25">
        <f>I22+1</f>
        <v>46374</v>
      </c>
      <c r="L22" s="26"/>
      <c r="M22" s="27"/>
      <c r="N22" s="28"/>
      <c r="O22" s="28"/>
      <c r="P22" s="28"/>
      <c r="Q22" s="28"/>
      <c r="R22" s="29"/>
      <c r="S22" s="25">
        <f>K22+1</f>
        <v>46375</v>
      </c>
      <c r="T22" s="26"/>
      <c r="U22" s="27"/>
      <c r="V22" s="28"/>
      <c r="W22" s="28"/>
      <c r="X22" s="28"/>
      <c r="Y22" s="28"/>
      <c r="Z22" s="29"/>
      <c r="AA22" s="9"/>
      <c r="AB22" s="9"/>
      <c r="AC22" s="9"/>
    </row>
    <row r="23" ht="12.75" customHeight="1">
      <c r="A23" s="31"/>
      <c r="B23" s="4"/>
      <c r="C23" s="31"/>
      <c r="D23" s="32"/>
      <c r="E23" s="31"/>
      <c r="F23" s="32"/>
      <c r="G23" s="31"/>
      <c r="H23" s="32"/>
      <c r="I23" s="31"/>
      <c r="J23" s="32"/>
      <c r="K23" s="31"/>
      <c r="L23" s="3"/>
      <c r="M23" s="3"/>
      <c r="N23" s="3"/>
      <c r="O23" s="3"/>
      <c r="P23" s="3"/>
      <c r="Q23" s="3"/>
      <c r="R23" s="32"/>
      <c r="S23" s="31"/>
      <c r="T23" s="3"/>
      <c r="U23" s="3"/>
      <c r="V23" s="3"/>
      <c r="W23" s="3"/>
      <c r="X23" s="3"/>
      <c r="Y23" s="3"/>
      <c r="Z23" s="32"/>
      <c r="AA23" s="66" t="s">
        <v>56</v>
      </c>
      <c r="AB23" s="9"/>
      <c r="AC23" s="9"/>
    </row>
    <row r="24" ht="12.75" customHeight="1">
      <c r="A24" s="31"/>
      <c r="B24" s="4"/>
      <c r="C24" s="31"/>
      <c r="D24" s="32"/>
      <c r="E24" s="31"/>
      <c r="F24" s="32"/>
      <c r="G24" s="31"/>
      <c r="H24" s="32"/>
      <c r="I24" s="31"/>
      <c r="J24" s="32"/>
      <c r="K24" s="31"/>
      <c r="L24" s="3"/>
      <c r="M24" s="3"/>
      <c r="N24" s="3"/>
      <c r="O24" s="3"/>
      <c r="P24" s="3"/>
      <c r="Q24" s="3"/>
      <c r="R24" s="32"/>
      <c r="S24" s="31"/>
      <c r="T24" s="3"/>
      <c r="U24" s="3"/>
      <c r="V24" s="3"/>
      <c r="W24" s="3"/>
      <c r="X24" s="3"/>
      <c r="Y24" s="3"/>
      <c r="Z24" s="32"/>
      <c r="AA24" s="9"/>
      <c r="AB24" s="9"/>
      <c r="AC24" s="9"/>
    </row>
    <row r="25" ht="12.75" customHeight="1">
      <c r="A25" s="31"/>
      <c r="B25" s="4"/>
      <c r="C25" s="31"/>
      <c r="D25" s="32"/>
      <c r="E25" s="31"/>
      <c r="F25" s="32"/>
      <c r="G25" s="31"/>
      <c r="H25" s="32"/>
      <c r="I25" s="31"/>
      <c r="J25" s="32"/>
      <c r="K25" s="31"/>
      <c r="L25" s="3"/>
      <c r="M25" s="3"/>
      <c r="N25" s="3"/>
      <c r="O25" s="3"/>
      <c r="P25" s="3"/>
      <c r="Q25" s="3"/>
      <c r="R25" s="32"/>
      <c r="S25" s="31"/>
      <c r="T25" s="3"/>
      <c r="U25" s="3"/>
      <c r="V25" s="3"/>
      <c r="W25" s="3"/>
      <c r="X25" s="3"/>
      <c r="Y25" s="3"/>
      <c r="Z25" s="32"/>
      <c r="AA25" s="9"/>
      <c r="AB25" s="9"/>
      <c r="AC25" s="9"/>
    </row>
    <row r="26" ht="12.75" customHeight="1">
      <c r="A26" s="31"/>
      <c r="B26" s="4"/>
      <c r="C26" s="31"/>
      <c r="D26" s="32"/>
      <c r="E26" s="31"/>
      <c r="F26" s="32"/>
      <c r="G26" s="31"/>
      <c r="H26" s="32"/>
      <c r="I26" s="31"/>
      <c r="J26" s="32"/>
      <c r="K26" s="31"/>
      <c r="L26" s="3"/>
      <c r="M26" s="3"/>
      <c r="N26" s="3"/>
      <c r="O26" s="3"/>
      <c r="P26" s="3"/>
      <c r="Q26" s="3"/>
      <c r="R26" s="32"/>
      <c r="S26" s="31"/>
      <c r="T26" s="3"/>
      <c r="U26" s="3"/>
      <c r="V26" s="3"/>
      <c r="W26" s="3"/>
      <c r="X26" s="3"/>
      <c r="Y26" s="3"/>
      <c r="Z26" s="32"/>
      <c r="AA26" s="9"/>
      <c r="AB26" s="9"/>
      <c r="AC26" s="9"/>
    </row>
    <row r="27" ht="12.75" customHeight="1">
      <c r="A27" s="34"/>
      <c r="B27" s="35"/>
      <c r="C27" s="34"/>
      <c r="D27" s="36"/>
      <c r="E27" s="34"/>
      <c r="F27" s="36"/>
      <c r="G27" s="34"/>
      <c r="H27" s="36"/>
      <c r="I27" s="34"/>
      <c r="J27" s="36"/>
      <c r="K27" s="34"/>
      <c r="L27" s="37"/>
      <c r="M27" s="37"/>
      <c r="N27" s="37"/>
      <c r="O27" s="37"/>
      <c r="P27" s="37"/>
      <c r="Q27" s="37"/>
      <c r="R27" s="36"/>
      <c r="S27" s="34"/>
      <c r="T27" s="37"/>
      <c r="U27" s="37"/>
      <c r="V27" s="37"/>
      <c r="W27" s="37"/>
      <c r="X27" s="37"/>
      <c r="Y27" s="37"/>
      <c r="Z27" s="36"/>
      <c r="AA27" s="9"/>
      <c r="AB27" s="38"/>
      <c r="AC27" s="38"/>
    </row>
    <row r="28" ht="12.75" customHeight="1">
      <c r="A28" s="39">
        <f>S22+1</f>
        <v>46376</v>
      </c>
      <c r="B28" s="40"/>
      <c r="C28" s="39">
        <f>A28+1</f>
        <v>46377</v>
      </c>
      <c r="D28" s="41"/>
      <c r="E28" s="39">
        <f>C28+1</f>
        <v>46378</v>
      </c>
      <c r="F28" s="41"/>
      <c r="G28" s="39">
        <f>E28+1</f>
        <v>46379</v>
      </c>
      <c r="H28" s="41"/>
      <c r="I28" s="39">
        <f>G28+1</f>
        <v>46380</v>
      </c>
      <c r="J28" s="41"/>
      <c r="K28" s="42">
        <f>I28+1</f>
        <v>46381</v>
      </c>
      <c r="L28" s="26"/>
      <c r="M28" s="43"/>
      <c r="N28" s="28"/>
      <c r="O28" s="28"/>
      <c r="P28" s="28"/>
      <c r="Q28" s="28"/>
      <c r="R28" s="29"/>
      <c r="S28" s="42">
        <f>K28+1</f>
        <v>46382</v>
      </c>
      <c r="T28" s="26"/>
      <c r="U28" s="43"/>
      <c r="V28" s="28"/>
      <c r="W28" s="28"/>
      <c r="X28" s="28"/>
      <c r="Y28" s="28"/>
      <c r="Z28" s="29"/>
      <c r="AA28" s="9"/>
      <c r="AB28" s="9"/>
      <c r="AC28" s="9"/>
    </row>
    <row r="29" ht="12.75" customHeight="1">
      <c r="A29" s="46"/>
      <c r="B29" s="4"/>
      <c r="C29" s="46"/>
      <c r="D29" s="32"/>
      <c r="E29" s="46"/>
      <c r="F29" s="32"/>
      <c r="G29" s="46"/>
      <c r="H29" s="32"/>
      <c r="I29" s="46"/>
      <c r="J29" s="32"/>
      <c r="K29" s="46"/>
      <c r="L29" s="3"/>
      <c r="M29" s="3"/>
      <c r="N29" s="3"/>
      <c r="O29" s="3"/>
      <c r="P29" s="3"/>
      <c r="Q29" s="3"/>
      <c r="R29" s="32"/>
      <c r="S29" s="46"/>
      <c r="T29" s="3"/>
      <c r="U29" s="3"/>
      <c r="V29" s="3"/>
      <c r="W29" s="3"/>
      <c r="X29" s="3"/>
      <c r="Y29" s="3"/>
      <c r="Z29" s="32"/>
      <c r="AA29" s="66" t="s">
        <v>57</v>
      </c>
      <c r="AB29" s="9"/>
      <c r="AC29" s="9"/>
    </row>
    <row r="30" ht="12.75" customHeight="1">
      <c r="A30" s="46"/>
      <c r="B30" s="4"/>
      <c r="C30" s="46"/>
      <c r="D30" s="32"/>
      <c r="E30" s="46"/>
      <c r="F30" s="32"/>
      <c r="G30" s="46"/>
      <c r="H30" s="32"/>
      <c r="I30" s="46"/>
      <c r="J30" s="32"/>
      <c r="K30" s="46"/>
      <c r="L30" s="3"/>
      <c r="M30" s="3"/>
      <c r="N30" s="3"/>
      <c r="O30" s="3"/>
      <c r="P30" s="3"/>
      <c r="Q30" s="3"/>
      <c r="R30" s="32"/>
      <c r="S30" s="46"/>
      <c r="T30" s="3"/>
      <c r="U30" s="3"/>
      <c r="V30" s="3"/>
      <c r="W30" s="3"/>
      <c r="X30" s="3"/>
      <c r="Y30" s="3"/>
      <c r="Z30" s="32"/>
      <c r="AA30" s="9"/>
      <c r="AB30" s="9"/>
      <c r="AC30" s="9"/>
    </row>
    <row r="31" ht="12.75" customHeight="1">
      <c r="A31" s="46"/>
      <c r="B31" s="4"/>
      <c r="C31" s="46"/>
      <c r="D31" s="32"/>
      <c r="E31" s="46"/>
      <c r="F31" s="32"/>
      <c r="G31" s="46"/>
      <c r="H31" s="32"/>
      <c r="I31" s="46"/>
      <c r="J31" s="32"/>
      <c r="K31" s="46"/>
      <c r="L31" s="3"/>
      <c r="M31" s="3"/>
      <c r="N31" s="3"/>
      <c r="O31" s="3"/>
      <c r="P31" s="3"/>
      <c r="Q31" s="3"/>
      <c r="R31" s="32"/>
      <c r="S31" s="46"/>
      <c r="T31" s="3"/>
      <c r="U31" s="3"/>
      <c r="V31" s="3"/>
      <c r="W31" s="3"/>
      <c r="X31" s="3"/>
      <c r="Y31" s="3"/>
      <c r="Z31" s="32"/>
      <c r="AA31" s="9"/>
      <c r="AB31" s="9"/>
      <c r="AC31" s="9"/>
    </row>
    <row r="32" ht="12.75" customHeight="1">
      <c r="A32" s="46"/>
      <c r="B32" s="4"/>
      <c r="C32" s="46"/>
      <c r="D32" s="32"/>
      <c r="E32" s="46"/>
      <c r="F32" s="32"/>
      <c r="G32" s="46"/>
      <c r="H32" s="32"/>
      <c r="I32" s="46"/>
      <c r="J32" s="32"/>
      <c r="K32" s="46"/>
      <c r="L32" s="3"/>
      <c r="M32" s="3"/>
      <c r="N32" s="3"/>
      <c r="O32" s="3"/>
      <c r="P32" s="3"/>
      <c r="Q32" s="3"/>
      <c r="R32" s="32"/>
      <c r="S32" s="46"/>
      <c r="T32" s="3"/>
      <c r="U32" s="3"/>
      <c r="V32" s="3"/>
      <c r="W32" s="3"/>
      <c r="X32" s="3"/>
      <c r="Y32" s="3"/>
      <c r="Z32" s="32"/>
      <c r="AA32" s="9"/>
      <c r="AB32" s="9"/>
      <c r="AC32" s="9"/>
    </row>
    <row r="33" ht="12.75" customHeight="1">
      <c r="A33" s="50"/>
      <c r="B33" s="35"/>
      <c r="C33" s="50"/>
      <c r="D33" s="36"/>
      <c r="E33" s="50"/>
      <c r="F33" s="36"/>
      <c r="G33" s="50"/>
      <c r="H33" s="36"/>
      <c r="I33" s="50"/>
      <c r="J33" s="36"/>
      <c r="K33" s="50"/>
      <c r="L33" s="37"/>
      <c r="M33" s="37"/>
      <c r="N33" s="37"/>
      <c r="O33" s="37"/>
      <c r="P33" s="37"/>
      <c r="Q33" s="37"/>
      <c r="R33" s="36"/>
      <c r="S33" s="50"/>
      <c r="T33" s="37"/>
      <c r="U33" s="37"/>
      <c r="V33" s="37"/>
      <c r="W33" s="37"/>
      <c r="X33" s="37"/>
      <c r="Y33" s="37"/>
      <c r="Z33" s="36"/>
      <c r="AA33" s="9"/>
      <c r="AB33" s="38"/>
      <c r="AC33" s="38"/>
    </row>
    <row r="34" ht="12.75" customHeight="1">
      <c r="A34" s="22">
        <f>S28+1</f>
        <v>46383</v>
      </c>
      <c r="B34" s="23"/>
      <c r="C34" s="22">
        <f>A34+1</f>
        <v>46384</v>
      </c>
      <c r="D34" s="24"/>
      <c r="E34" s="22">
        <f>C34+1</f>
        <v>46385</v>
      </c>
      <c r="F34" s="24"/>
      <c r="G34" s="22">
        <f>E34+1</f>
        <v>46386</v>
      </c>
      <c r="H34" s="24"/>
      <c r="I34" s="22">
        <f>G34+1</f>
        <v>46387</v>
      </c>
      <c r="J34" s="24"/>
      <c r="K34" s="25">
        <f>I34+1</f>
        <v>46388</v>
      </c>
      <c r="L34" s="26"/>
      <c r="M34" s="27"/>
      <c r="N34" s="28"/>
      <c r="O34" s="28"/>
      <c r="P34" s="28"/>
      <c r="Q34" s="28"/>
      <c r="R34" s="29"/>
      <c r="S34" s="25">
        <f>K34+1</f>
        <v>46389</v>
      </c>
      <c r="T34" s="26"/>
      <c r="U34" s="27"/>
      <c r="V34" s="28"/>
      <c r="W34" s="28"/>
      <c r="X34" s="28"/>
      <c r="Y34" s="28"/>
      <c r="Z34" s="29"/>
      <c r="AA34" s="9"/>
      <c r="AB34" s="9"/>
      <c r="AC34" s="9"/>
    </row>
    <row r="35" ht="12.75" customHeight="1">
      <c r="A35" s="31"/>
      <c r="B35" s="4"/>
      <c r="C35" s="31"/>
      <c r="D35" s="32"/>
      <c r="E35" s="31"/>
      <c r="F35" s="32"/>
      <c r="G35" s="31"/>
      <c r="H35" s="32"/>
      <c r="I35" s="31"/>
      <c r="J35" s="32"/>
      <c r="K35" s="31"/>
      <c r="L35" s="3"/>
      <c r="M35" s="3"/>
      <c r="N35" s="3"/>
      <c r="O35" s="3"/>
      <c r="P35" s="3"/>
      <c r="Q35" s="3"/>
      <c r="R35" s="32"/>
      <c r="S35" s="31"/>
      <c r="T35" s="3"/>
      <c r="U35" s="3"/>
      <c r="V35" s="3"/>
      <c r="W35" s="3"/>
      <c r="X35" s="3"/>
      <c r="Y35" s="3"/>
      <c r="Z35" s="32"/>
      <c r="AA35" s="66" t="s">
        <v>0</v>
      </c>
      <c r="AB35" s="9"/>
      <c r="AC35" s="9"/>
    </row>
    <row r="36" ht="12.75" customHeight="1">
      <c r="A36" s="31"/>
      <c r="B36" s="4"/>
      <c r="C36" s="31"/>
      <c r="D36" s="32"/>
      <c r="E36" s="31"/>
      <c r="F36" s="32"/>
      <c r="G36" s="31"/>
      <c r="H36" s="32"/>
      <c r="I36" s="31"/>
      <c r="J36" s="32"/>
      <c r="K36" s="31"/>
      <c r="L36" s="3"/>
      <c r="M36" s="3"/>
      <c r="N36" s="3"/>
      <c r="O36" s="3"/>
      <c r="P36" s="3"/>
      <c r="Q36" s="3"/>
      <c r="R36" s="32"/>
      <c r="S36" s="31"/>
      <c r="T36" s="3"/>
      <c r="U36" s="3"/>
      <c r="V36" s="3"/>
      <c r="W36" s="3"/>
      <c r="X36" s="3"/>
      <c r="Y36" s="3"/>
      <c r="Z36" s="32"/>
      <c r="AA36" s="9"/>
      <c r="AB36" s="9"/>
      <c r="AC36" s="9"/>
    </row>
    <row r="37" ht="12.75" customHeight="1">
      <c r="A37" s="31"/>
      <c r="B37" s="4"/>
      <c r="C37" s="31"/>
      <c r="D37" s="32"/>
      <c r="E37" s="31"/>
      <c r="F37" s="32"/>
      <c r="G37" s="31"/>
      <c r="H37" s="32"/>
      <c r="I37" s="31"/>
      <c r="J37" s="32"/>
      <c r="K37" s="31"/>
      <c r="L37" s="3"/>
      <c r="M37" s="3"/>
      <c r="N37" s="3"/>
      <c r="O37" s="3"/>
      <c r="P37" s="3"/>
      <c r="Q37" s="3"/>
      <c r="R37" s="32"/>
      <c r="S37" s="31"/>
      <c r="T37" s="3"/>
      <c r="U37" s="3"/>
      <c r="V37" s="3"/>
      <c r="W37" s="3"/>
      <c r="X37" s="3"/>
      <c r="Y37" s="3"/>
      <c r="Z37" s="32"/>
      <c r="AA37" s="9"/>
      <c r="AB37" s="9"/>
      <c r="AC37" s="9"/>
    </row>
    <row r="38" ht="12.75" customHeight="1">
      <c r="A38" s="31"/>
      <c r="B38" s="4"/>
      <c r="C38" s="31"/>
      <c r="D38" s="32"/>
      <c r="E38" s="31"/>
      <c r="F38" s="32"/>
      <c r="G38" s="31"/>
      <c r="H38" s="32"/>
      <c r="I38" s="31"/>
      <c r="J38" s="32"/>
      <c r="K38" s="31"/>
      <c r="L38" s="3"/>
      <c r="M38" s="3"/>
      <c r="N38" s="3"/>
      <c r="O38" s="3"/>
      <c r="P38" s="3"/>
      <c r="Q38" s="3"/>
      <c r="R38" s="32"/>
      <c r="S38" s="31"/>
      <c r="T38" s="3"/>
      <c r="U38" s="3"/>
      <c r="V38" s="3"/>
      <c r="W38" s="3"/>
      <c r="X38" s="3"/>
      <c r="Y38" s="3"/>
      <c r="Z38" s="32"/>
      <c r="AA38" s="9"/>
      <c r="AB38" s="9"/>
      <c r="AC38" s="9"/>
    </row>
    <row r="39" ht="12.75" customHeight="1">
      <c r="A39" s="34"/>
      <c r="B39" s="35"/>
      <c r="C39" s="34"/>
      <c r="D39" s="36"/>
      <c r="E39" s="34"/>
      <c r="F39" s="36"/>
      <c r="G39" s="34"/>
      <c r="H39" s="36"/>
      <c r="I39" s="34"/>
      <c r="J39" s="36"/>
      <c r="K39" s="34"/>
      <c r="L39" s="37"/>
      <c r="M39" s="37"/>
      <c r="N39" s="37"/>
      <c r="O39" s="37"/>
      <c r="P39" s="37"/>
      <c r="Q39" s="37"/>
      <c r="R39" s="36"/>
      <c r="S39" s="34"/>
      <c r="T39" s="37"/>
      <c r="U39" s="37"/>
      <c r="V39" s="37"/>
      <c r="W39" s="37"/>
      <c r="X39" s="37"/>
      <c r="Y39" s="37"/>
      <c r="Z39" s="36"/>
      <c r="AA39" s="9"/>
      <c r="AB39" s="38"/>
      <c r="AC39" s="38"/>
    </row>
    <row r="40" ht="12.75" customHeight="1">
      <c r="A40" s="39">
        <f>S34+1</f>
        <v>46390</v>
      </c>
      <c r="B40" s="40"/>
      <c r="C40" s="39">
        <f>A40+1</f>
        <v>46391</v>
      </c>
      <c r="D40" s="41"/>
      <c r="E40" s="52" t="s">
        <v>10</v>
      </c>
      <c r="F40" s="53"/>
      <c r="G40" s="53"/>
      <c r="H40" s="53"/>
      <c r="I40" s="53"/>
      <c r="J40" s="53"/>
      <c r="K40" s="53"/>
      <c r="L40" s="53"/>
      <c r="M40" s="53"/>
      <c r="N40" s="53"/>
      <c r="O40" s="53"/>
      <c r="P40" s="53"/>
      <c r="Q40" s="53"/>
      <c r="R40" s="53"/>
      <c r="S40" s="53"/>
      <c r="T40" s="53"/>
      <c r="U40" s="53"/>
      <c r="V40" s="53"/>
      <c r="W40" s="53"/>
      <c r="X40" s="53"/>
      <c r="Y40" s="53"/>
      <c r="Z40" s="54"/>
      <c r="AA40" s="66"/>
    </row>
    <row r="41" ht="12.75" customHeight="1">
      <c r="A41" s="46"/>
      <c r="B41" s="4"/>
      <c r="C41" s="46"/>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46"/>
      <c r="B42" s="4"/>
      <c r="C42" s="46"/>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46"/>
      <c r="B43" s="4"/>
      <c r="C43" s="46"/>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46"/>
      <c r="B44" s="4"/>
      <c r="C44" s="46"/>
      <c r="D44" s="32"/>
      <c r="E44" s="55"/>
      <c r="F44" s="56"/>
      <c r="G44" s="56"/>
      <c r="H44" s="56"/>
      <c r="I44" s="56"/>
      <c r="J44" s="56"/>
      <c r="K44" s="59"/>
      <c r="Z44" s="60"/>
    </row>
    <row r="45" ht="12.75" customHeight="1">
      <c r="A45" s="50"/>
      <c r="B45" s="35"/>
      <c r="C45" s="50"/>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1" width="8.71"/>
  </cols>
  <sheetData>
    <row r="1" ht="15.0" customHeight="1">
      <c r="A1" s="1">
        <f>DATE('January 2026'!AD18,'January 2026'!AD20+1,1)</f>
        <v>46054</v>
      </c>
      <c r="I1" s="1"/>
      <c r="J1" s="1"/>
      <c r="K1" s="2">
        <f>DATE(YEAR(A1),MONTH(A1)-1,1)</f>
        <v>46023</v>
      </c>
      <c r="L1" s="3"/>
      <c r="M1" s="3"/>
      <c r="N1" s="3"/>
      <c r="O1" s="3"/>
      <c r="P1" s="3"/>
      <c r="Q1" s="4"/>
      <c r="R1" s="5"/>
      <c r="S1" s="2">
        <f>DATE(YEAR(A1),MONTH(A1)+1,1)</f>
        <v>46082</v>
      </c>
      <c r="T1" s="3"/>
      <c r="U1" s="3"/>
      <c r="V1" s="3"/>
      <c r="W1" s="3"/>
      <c r="X1" s="3"/>
      <c r="Y1" s="4"/>
      <c r="Z1" s="5"/>
      <c r="AA1" s="5"/>
      <c r="AB1" s="5"/>
      <c r="AC1" s="5"/>
      <c r="AD1" s="5"/>
      <c r="AE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f>IF(MONTH($K$1)&lt;&gt;MONTH($K$1-(WEEKDAY($K$1,1)-(start_day-1))-IF((WEEKDAY($K$1,1)-(start_day-1))&lt;=0,7,0)+(ROW(O3)-ROW($K$3))*7+(COLUMN(O3)-COLUMN($K$3)+1)),"",$K$1-(WEEKDAY($K$1,1)-(start_day-1))-IF((WEEKDAY($K$1,1)-(start_day-1))&lt;=0,7,0)+(ROW(O3)-ROW($K$3))*7+(COLUMN(O3)-COLUMN($K$3)+1))</f>
        <v>46023</v>
      </c>
      <c r="P3" s="7">
        <f>IF(MONTH($K$1)&lt;&gt;MONTH($K$1-(WEEKDAY($K$1,1)-(start_day-1))-IF((WEEKDAY($K$1,1)-(start_day-1))&lt;=0,7,0)+(ROW(P3)-ROW($K$3))*7+(COLUMN(P3)-COLUMN($K$3)+1)),"",$K$1-(WEEKDAY($K$1,1)-(start_day-1))-IF((WEEKDAY($K$1,1)-(start_day-1))&lt;=0,7,0)+(ROW(P3)-ROW($K$3))*7+(COLUMN(P3)-COLUMN($K$3)+1))</f>
        <v>46024</v>
      </c>
      <c r="Q3" s="7">
        <f>IF(MONTH($K$1)&lt;&gt;MONTH($K$1-(WEEKDAY($K$1,1)-(start_day-1))-IF((WEEKDAY($K$1,1)-(start_day-1))&lt;=0,7,0)+(ROW(Q3)-ROW($K$3))*7+(COLUMN(Q3)-COLUMN($K$3)+1)),"",$K$1-(WEEKDAY($K$1,1)-(start_day-1))-IF((WEEKDAY($K$1,1)-(start_day-1))&lt;=0,7,0)+(ROW(Q3)-ROW($K$3))*7+(COLUMN(Q3)-COLUMN($K$3)+1))</f>
        <v>46025</v>
      </c>
      <c r="R3" s="5"/>
      <c r="S3" s="7">
        <f>IF(MONTH($S$1)&lt;&gt;MONTH($S$1-(WEEKDAY($S$1,1)-(start_day-1))-IF((WEEKDAY($S$1,1)-(start_day-1))&lt;=0,7,0)+(ROW(S3)-ROW($S$3))*7+(COLUMN(S3)-COLUMN($S$3)+1)),"",$S$1-(WEEKDAY($S$1,1)-(start_day-1))-IF((WEEKDAY($S$1,1)-(start_day-1))&lt;=0,7,0)+(ROW(S3)-ROW($S$3))*7+(COLUMN(S3)-COLUMN($S$3)+1))</f>
        <v>46082</v>
      </c>
      <c r="T3" s="7">
        <f>IF(MONTH($S$1)&lt;&gt;MONTH($S$1-(WEEKDAY($S$1,1)-(start_day-1))-IF((WEEKDAY($S$1,1)-(start_day-1))&lt;=0,7,0)+(ROW(T3)-ROW($S$3))*7+(COLUMN(T3)-COLUMN($S$3)+1)),"",$S$1-(WEEKDAY($S$1,1)-(start_day-1))-IF((WEEKDAY($S$1,1)-(start_day-1))&lt;=0,7,0)+(ROW(T3)-ROW($S$3))*7+(COLUMN(T3)-COLUMN($S$3)+1))</f>
        <v>46083</v>
      </c>
      <c r="U3" s="7">
        <f>IF(MONTH($S$1)&lt;&gt;MONTH($S$1-(WEEKDAY($S$1,1)-(start_day-1))-IF((WEEKDAY($S$1,1)-(start_day-1))&lt;=0,7,0)+(ROW(U3)-ROW($S$3))*7+(COLUMN(U3)-COLUMN($S$3)+1)),"",$S$1-(WEEKDAY($S$1,1)-(start_day-1))-IF((WEEKDAY($S$1,1)-(start_day-1))&lt;=0,7,0)+(ROW(U3)-ROW($S$3))*7+(COLUMN(U3)-COLUMN($S$3)+1))</f>
        <v>46084</v>
      </c>
      <c r="V3" s="7">
        <f>IF(MONTH($S$1)&lt;&gt;MONTH($S$1-(WEEKDAY($S$1,1)-(start_day-1))-IF((WEEKDAY($S$1,1)-(start_day-1))&lt;=0,7,0)+(ROW(V3)-ROW($S$3))*7+(COLUMN(V3)-COLUMN($S$3)+1)),"",$S$1-(WEEKDAY($S$1,1)-(start_day-1))-IF((WEEKDAY($S$1,1)-(start_day-1))&lt;=0,7,0)+(ROW(V3)-ROW($S$3))*7+(COLUMN(V3)-COLUMN($S$3)+1))</f>
        <v>46085</v>
      </c>
      <c r="W3" s="7">
        <f>IF(MONTH($S$1)&lt;&gt;MONTH($S$1-(WEEKDAY($S$1,1)-(start_day-1))-IF((WEEKDAY($S$1,1)-(start_day-1))&lt;=0,7,0)+(ROW(W3)-ROW($S$3))*7+(COLUMN(W3)-COLUMN($S$3)+1)),"",$S$1-(WEEKDAY($S$1,1)-(start_day-1))-IF((WEEKDAY($S$1,1)-(start_day-1))&lt;=0,7,0)+(ROW(W3)-ROW($S$3))*7+(COLUMN(W3)-COLUMN($S$3)+1))</f>
        <v>46086</v>
      </c>
      <c r="X3" s="7">
        <f>IF(MONTH($S$1)&lt;&gt;MONTH($S$1-(WEEKDAY($S$1,1)-(start_day-1))-IF((WEEKDAY($S$1,1)-(start_day-1))&lt;=0,7,0)+(ROW(X3)-ROW($S$3))*7+(COLUMN(X3)-COLUMN($S$3)+1)),"",$S$1-(WEEKDAY($S$1,1)-(start_day-1))-IF((WEEKDAY($S$1,1)-(start_day-1))&lt;=0,7,0)+(ROW(X3)-ROW($S$3))*7+(COLUMN(X3)-COLUMN($S$3)+1))</f>
        <v>46087</v>
      </c>
      <c r="Y3" s="7">
        <f>IF(MONTH($S$1)&lt;&gt;MONTH($S$1-(WEEKDAY($S$1,1)-(start_day-1))-IF((WEEKDAY($S$1,1)-(start_day-1))&lt;=0,7,0)+(ROW(Y3)-ROW($S$3))*7+(COLUMN(Y3)-COLUMN($S$3)+1)),"",$S$1-(WEEKDAY($S$1,1)-(start_day-1))-IF((WEEKDAY($S$1,1)-(start_day-1))&lt;=0,7,0)+(ROW(Y3)-ROW($S$3))*7+(COLUMN(Y3)-COLUMN($S$3)+1))</f>
        <v>46088</v>
      </c>
      <c r="Z3" s="8"/>
      <c r="AA3" s="8"/>
      <c r="AB3" s="8"/>
      <c r="AC3" s="8"/>
      <c r="AD3" s="8"/>
      <c r="AE3" s="8"/>
    </row>
    <row r="4" ht="9.0" customHeight="1">
      <c r="I4" s="1"/>
      <c r="J4" s="1"/>
      <c r="K4" s="7">
        <f>IF(MONTH($K$1)&lt;&gt;MONTH($K$1-(WEEKDAY($K$1,1)-(start_day-1))-IF((WEEKDAY($K$1,1)-(start_day-1))&lt;=0,7,0)+(ROW(K4)-ROW($K$3))*7+(COLUMN(K4)-COLUMN($K$3)+1)),"",$K$1-(WEEKDAY($K$1,1)-(start_day-1))-IF((WEEKDAY($K$1,1)-(start_day-1))&lt;=0,7,0)+(ROW(K4)-ROW($K$3))*7+(COLUMN(K4)-COLUMN($K$3)+1))</f>
        <v>46026</v>
      </c>
      <c r="L4" s="7">
        <f>IF(MONTH($K$1)&lt;&gt;MONTH($K$1-(WEEKDAY($K$1,1)-(start_day-1))-IF((WEEKDAY($K$1,1)-(start_day-1))&lt;=0,7,0)+(ROW(L4)-ROW($K$3))*7+(COLUMN(L4)-COLUMN($K$3)+1)),"",$K$1-(WEEKDAY($K$1,1)-(start_day-1))-IF((WEEKDAY($K$1,1)-(start_day-1))&lt;=0,7,0)+(ROW(L4)-ROW($K$3))*7+(COLUMN(L4)-COLUMN($K$3)+1))</f>
        <v>46027</v>
      </c>
      <c r="M4" s="7">
        <f>IF(MONTH($K$1)&lt;&gt;MONTH($K$1-(WEEKDAY($K$1,1)-(start_day-1))-IF((WEEKDAY($K$1,1)-(start_day-1))&lt;=0,7,0)+(ROW(M4)-ROW($K$3))*7+(COLUMN(M4)-COLUMN($K$3)+1)),"",$K$1-(WEEKDAY($K$1,1)-(start_day-1))-IF((WEEKDAY($K$1,1)-(start_day-1))&lt;=0,7,0)+(ROW(M4)-ROW($K$3))*7+(COLUMN(M4)-COLUMN($K$3)+1))</f>
        <v>46028</v>
      </c>
      <c r="N4" s="7">
        <f>IF(MONTH($K$1)&lt;&gt;MONTH($K$1-(WEEKDAY($K$1,1)-(start_day-1))-IF((WEEKDAY($K$1,1)-(start_day-1))&lt;=0,7,0)+(ROW(N4)-ROW($K$3))*7+(COLUMN(N4)-COLUMN($K$3)+1)),"",$K$1-(WEEKDAY($K$1,1)-(start_day-1))-IF((WEEKDAY($K$1,1)-(start_day-1))&lt;=0,7,0)+(ROW(N4)-ROW($K$3))*7+(COLUMN(N4)-COLUMN($K$3)+1))</f>
        <v>46029</v>
      </c>
      <c r="O4" s="7">
        <f>IF(MONTH($K$1)&lt;&gt;MONTH($K$1-(WEEKDAY($K$1,1)-(start_day-1))-IF((WEEKDAY($K$1,1)-(start_day-1))&lt;=0,7,0)+(ROW(O4)-ROW($K$3))*7+(COLUMN(O4)-COLUMN($K$3)+1)),"",$K$1-(WEEKDAY($K$1,1)-(start_day-1))-IF((WEEKDAY($K$1,1)-(start_day-1))&lt;=0,7,0)+(ROW(O4)-ROW($K$3))*7+(COLUMN(O4)-COLUMN($K$3)+1))</f>
        <v>46030</v>
      </c>
      <c r="P4" s="7">
        <f>IF(MONTH($K$1)&lt;&gt;MONTH($K$1-(WEEKDAY($K$1,1)-(start_day-1))-IF((WEEKDAY($K$1,1)-(start_day-1))&lt;=0,7,0)+(ROW(P4)-ROW($K$3))*7+(COLUMN(P4)-COLUMN($K$3)+1)),"",$K$1-(WEEKDAY($K$1,1)-(start_day-1))-IF((WEEKDAY($K$1,1)-(start_day-1))&lt;=0,7,0)+(ROW(P4)-ROW($K$3))*7+(COLUMN(P4)-COLUMN($K$3)+1))</f>
        <v>46031</v>
      </c>
      <c r="Q4" s="7">
        <f>IF(MONTH($K$1)&lt;&gt;MONTH($K$1-(WEEKDAY($K$1,1)-(start_day-1))-IF((WEEKDAY($K$1,1)-(start_day-1))&lt;=0,7,0)+(ROW(Q4)-ROW($K$3))*7+(COLUMN(Q4)-COLUMN($K$3)+1)),"",$K$1-(WEEKDAY($K$1,1)-(start_day-1))-IF((WEEKDAY($K$1,1)-(start_day-1))&lt;=0,7,0)+(ROW(Q4)-ROW($K$3))*7+(COLUMN(Q4)-COLUMN($K$3)+1))</f>
        <v>46032</v>
      </c>
      <c r="R4" s="5"/>
      <c r="S4" s="7">
        <f>IF(MONTH($S$1)&lt;&gt;MONTH($S$1-(WEEKDAY($S$1,1)-(start_day-1))-IF((WEEKDAY($S$1,1)-(start_day-1))&lt;=0,7,0)+(ROW(S4)-ROW($S$3))*7+(COLUMN(S4)-COLUMN($S$3)+1)),"",$S$1-(WEEKDAY($S$1,1)-(start_day-1))-IF((WEEKDAY($S$1,1)-(start_day-1))&lt;=0,7,0)+(ROW(S4)-ROW($S$3))*7+(COLUMN(S4)-COLUMN($S$3)+1))</f>
        <v>46089</v>
      </c>
      <c r="T4" s="7">
        <f>IF(MONTH($S$1)&lt;&gt;MONTH($S$1-(WEEKDAY($S$1,1)-(start_day-1))-IF((WEEKDAY($S$1,1)-(start_day-1))&lt;=0,7,0)+(ROW(T4)-ROW($S$3))*7+(COLUMN(T4)-COLUMN($S$3)+1)),"",$S$1-(WEEKDAY($S$1,1)-(start_day-1))-IF((WEEKDAY($S$1,1)-(start_day-1))&lt;=0,7,0)+(ROW(T4)-ROW($S$3))*7+(COLUMN(T4)-COLUMN($S$3)+1))</f>
        <v>46090</v>
      </c>
      <c r="U4" s="7">
        <f>IF(MONTH($S$1)&lt;&gt;MONTH($S$1-(WEEKDAY($S$1,1)-(start_day-1))-IF((WEEKDAY($S$1,1)-(start_day-1))&lt;=0,7,0)+(ROW(U4)-ROW($S$3))*7+(COLUMN(U4)-COLUMN($S$3)+1)),"",$S$1-(WEEKDAY($S$1,1)-(start_day-1))-IF((WEEKDAY($S$1,1)-(start_day-1))&lt;=0,7,0)+(ROW(U4)-ROW($S$3))*7+(COLUMN(U4)-COLUMN($S$3)+1))</f>
        <v>46091</v>
      </c>
      <c r="V4" s="7">
        <f>IF(MONTH($S$1)&lt;&gt;MONTH($S$1-(WEEKDAY($S$1,1)-(start_day-1))-IF((WEEKDAY($S$1,1)-(start_day-1))&lt;=0,7,0)+(ROW(V4)-ROW($S$3))*7+(COLUMN(V4)-COLUMN($S$3)+1)),"",$S$1-(WEEKDAY($S$1,1)-(start_day-1))-IF((WEEKDAY($S$1,1)-(start_day-1))&lt;=0,7,0)+(ROW(V4)-ROW($S$3))*7+(COLUMN(V4)-COLUMN($S$3)+1))</f>
        <v>46092</v>
      </c>
      <c r="W4" s="7">
        <f>IF(MONTH($S$1)&lt;&gt;MONTH($S$1-(WEEKDAY($S$1,1)-(start_day-1))-IF((WEEKDAY($S$1,1)-(start_day-1))&lt;=0,7,0)+(ROW(W4)-ROW($S$3))*7+(COLUMN(W4)-COLUMN($S$3)+1)),"",$S$1-(WEEKDAY($S$1,1)-(start_day-1))-IF((WEEKDAY($S$1,1)-(start_day-1))&lt;=0,7,0)+(ROW(W4)-ROW($S$3))*7+(COLUMN(W4)-COLUMN($S$3)+1))</f>
        <v>46093</v>
      </c>
      <c r="X4" s="7">
        <f>IF(MONTH($S$1)&lt;&gt;MONTH($S$1-(WEEKDAY($S$1,1)-(start_day-1))-IF((WEEKDAY($S$1,1)-(start_day-1))&lt;=0,7,0)+(ROW(X4)-ROW($S$3))*7+(COLUMN(X4)-COLUMN($S$3)+1)),"",$S$1-(WEEKDAY($S$1,1)-(start_day-1))-IF((WEEKDAY($S$1,1)-(start_day-1))&lt;=0,7,0)+(ROW(X4)-ROW($S$3))*7+(COLUMN(X4)-COLUMN($S$3)+1))</f>
        <v>46094</v>
      </c>
      <c r="Y4" s="7">
        <f>IF(MONTH($S$1)&lt;&gt;MONTH($S$1-(WEEKDAY($S$1,1)-(start_day-1))-IF((WEEKDAY($S$1,1)-(start_day-1))&lt;=0,7,0)+(ROW(Y4)-ROW($S$3))*7+(COLUMN(Y4)-COLUMN($S$3)+1)),"",$S$1-(WEEKDAY($S$1,1)-(start_day-1))-IF((WEEKDAY($S$1,1)-(start_day-1))&lt;=0,7,0)+(ROW(Y4)-ROW($S$3))*7+(COLUMN(Y4)-COLUMN($S$3)+1))</f>
        <v>46095</v>
      </c>
      <c r="Z4" s="8"/>
      <c r="AA4" s="8"/>
      <c r="AB4" s="9"/>
      <c r="AC4" s="9"/>
      <c r="AD4" s="9"/>
      <c r="AE4" s="9"/>
    </row>
    <row r="5" ht="9.0" customHeight="1">
      <c r="I5" s="1"/>
      <c r="J5" s="1"/>
      <c r="K5" s="7">
        <f>IF(MONTH($K$1)&lt;&gt;MONTH($K$1-(WEEKDAY($K$1,1)-(start_day-1))-IF((WEEKDAY($K$1,1)-(start_day-1))&lt;=0,7,0)+(ROW(K5)-ROW($K$3))*7+(COLUMN(K5)-COLUMN($K$3)+1)),"",$K$1-(WEEKDAY($K$1,1)-(start_day-1))-IF((WEEKDAY($K$1,1)-(start_day-1))&lt;=0,7,0)+(ROW(K5)-ROW($K$3))*7+(COLUMN(K5)-COLUMN($K$3)+1))</f>
        <v>46033</v>
      </c>
      <c r="L5" s="7">
        <f>IF(MONTH($K$1)&lt;&gt;MONTH($K$1-(WEEKDAY($K$1,1)-(start_day-1))-IF((WEEKDAY($K$1,1)-(start_day-1))&lt;=0,7,0)+(ROW(L5)-ROW($K$3))*7+(COLUMN(L5)-COLUMN($K$3)+1)),"",$K$1-(WEEKDAY($K$1,1)-(start_day-1))-IF((WEEKDAY($K$1,1)-(start_day-1))&lt;=0,7,0)+(ROW(L5)-ROW($K$3))*7+(COLUMN(L5)-COLUMN($K$3)+1))</f>
        <v>46034</v>
      </c>
      <c r="M5" s="7">
        <f>IF(MONTH($K$1)&lt;&gt;MONTH($K$1-(WEEKDAY($K$1,1)-(start_day-1))-IF((WEEKDAY($K$1,1)-(start_day-1))&lt;=0,7,0)+(ROW(M5)-ROW($K$3))*7+(COLUMN(M5)-COLUMN($K$3)+1)),"",$K$1-(WEEKDAY($K$1,1)-(start_day-1))-IF((WEEKDAY($K$1,1)-(start_day-1))&lt;=0,7,0)+(ROW(M5)-ROW($K$3))*7+(COLUMN(M5)-COLUMN($K$3)+1))</f>
        <v>46035</v>
      </c>
      <c r="N5" s="7">
        <f>IF(MONTH($K$1)&lt;&gt;MONTH($K$1-(WEEKDAY($K$1,1)-(start_day-1))-IF((WEEKDAY($K$1,1)-(start_day-1))&lt;=0,7,0)+(ROW(N5)-ROW($K$3))*7+(COLUMN(N5)-COLUMN($K$3)+1)),"",$K$1-(WEEKDAY($K$1,1)-(start_day-1))-IF((WEEKDAY($K$1,1)-(start_day-1))&lt;=0,7,0)+(ROW(N5)-ROW($K$3))*7+(COLUMN(N5)-COLUMN($K$3)+1))</f>
        <v>46036</v>
      </c>
      <c r="O5" s="7">
        <f>IF(MONTH($K$1)&lt;&gt;MONTH($K$1-(WEEKDAY($K$1,1)-(start_day-1))-IF((WEEKDAY($K$1,1)-(start_day-1))&lt;=0,7,0)+(ROW(O5)-ROW($K$3))*7+(COLUMN(O5)-COLUMN($K$3)+1)),"",$K$1-(WEEKDAY($K$1,1)-(start_day-1))-IF((WEEKDAY($K$1,1)-(start_day-1))&lt;=0,7,0)+(ROW(O5)-ROW($K$3))*7+(COLUMN(O5)-COLUMN($K$3)+1))</f>
        <v>46037</v>
      </c>
      <c r="P5" s="7">
        <f>IF(MONTH($K$1)&lt;&gt;MONTH($K$1-(WEEKDAY($K$1,1)-(start_day-1))-IF((WEEKDAY($K$1,1)-(start_day-1))&lt;=0,7,0)+(ROW(P5)-ROW($K$3))*7+(COLUMN(P5)-COLUMN($K$3)+1)),"",$K$1-(WEEKDAY($K$1,1)-(start_day-1))-IF((WEEKDAY($K$1,1)-(start_day-1))&lt;=0,7,0)+(ROW(P5)-ROW($K$3))*7+(COLUMN(P5)-COLUMN($K$3)+1))</f>
        <v>46038</v>
      </c>
      <c r="Q5" s="7">
        <f>IF(MONTH($K$1)&lt;&gt;MONTH($K$1-(WEEKDAY($K$1,1)-(start_day-1))-IF((WEEKDAY($K$1,1)-(start_day-1))&lt;=0,7,0)+(ROW(Q5)-ROW($K$3))*7+(COLUMN(Q5)-COLUMN($K$3)+1)),"",$K$1-(WEEKDAY($K$1,1)-(start_day-1))-IF((WEEKDAY($K$1,1)-(start_day-1))&lt;=0,7,0)+(ROW(Q5)-ROW($K$3))*7+(COLUMN(Q5)-COLUMN($K$3)+1))</f>
        <v>46039</v>
      </c>
      <c r="R5" s="5"/>
      <c r="S5" s="7">
        <f>IF(MONTH($S$1)&lt;&gt;MONTH($S$1-(WEEKDAY($S$1,1)-(start_day-1))-IF((WEEKDAY($S$1,1)-(start_day-1))&lt;=0,7,0)+(ROW(S5)-ROW($S$3))*7+(COLUMN(S5)-COLUMN($S$3)+1)),"",$S$1-(WEEKDAY($S$1,1)-(start_day-1))-IF((WEEKDAY($S$1,1)-(start_day-1))&lt;=0,7,0)+(ROW(S5)-ROW($S$3))*7+(COLUMN(S5)-COLUMN($S$3)+1))</f>
        <v>46096</v>
      </c>
      <c r="T5" s="7">
        <f>IF(MONTH($S$1)&lt;&gt;MONTH($S$1-(WEEKDAY($S$1,1)-(start_day-1))-IF((WEEKDAY($S$1,1)-(start_day-1))&lt;=0,7,0)+(ROW(T5)-ROW($S$3))*7+(COLUMN(T5)-COLUMN($S$3)+1)),"",$S$1-(WEEKDAY($S$1,1)-(start_day-1))-IF((WEEKDAY($S$1,1)-(start_day-1))&lt;=0,7,0)+(ROW(T5)-ROW($S$3))*7+(COLUMN(T5)-COLUMN($S$3)+1))</f>
        <v>46097</v>
      </c>
      <c r="U5" s="7">
        <f>IF(MONTH($S$1)&lt;&gt;MONTH($S$1-(WEEKDAY($S$1,1)-(start_day-1))-IF((WEEKDAY($S$1,1)-(start_day-1))&lt;=0,7,0)+(ROW(U5)-ROW($S$3))*7+(COLUMN(U5)-COLUMN($S$3)+1)),"",$S$1-(WEEKDAY($S$1,1)-(start_day-1))-IF((WEEKDAY($S$1,1)-(start_day-1))&lt;=0,7,0)+(ROW(U5)-ROW($S$3))*7+(COLUMN(U5)-COLUMN($S$3)+1))</f>
        <v>46098</v>
      </c>
      <c r="V5" s="7">
        <f>IF(MONTH($S$1)&lt;&gt;MONTH($S$1-(WEEKDAY($S$1,1)-(start_day-1))-IF((WEEKDAY($S$1,1)-(start_day-1))&lt;=0,7,0)+(ROW(V5)-ROW($S$3))*7+(COLUMN(V5)-COLUMN($S$3)+1)),"",$S$1-(WEEKDAY($S$1,1)-(start_day-1))-IF((WEEKDAY($S$1,1)-(start_day-1))&lt;=0,7,0)+(ROW(V5)-ROW($S$3))*7+(COLUMN(V5)-COLUMN($S$3)+1))</f>
        <v>46099</v>
      </c>
      <c r="W5" s="7">
        <f>IF(MONTH($S$1)&lt;&gt;MONTH($S$1-(WEEKDAY($S$1,1)-(start_day-1))-IF((WEEKDAY($S$1,1)-(start_day-1))&lt;=0,7,0)+(ROW(W5)-ROW($S$3))*7+(COLUMN(W5)-COLUMN($S$3)+1)),"",$S$1-(WEEKDAY($S$1,1)-(start_day-1))-IF((WEEKDAY($S$1,1)-(start_day-1))&lt;=0,7,0)+(ROW(W5)-ROW($S$3))*7+(COLUMN(W5)-COLUMN($S$3)+1))</f>
        <v>46100</v>
      </c>
      <c r="X5" s="7">
        <f>IF(MONTH($S$1)&lt;&gt;MONTH($S$1-(WEEKDAY($S$1,1)-(start_day-1))-IF((WEEKDAY($S$1,1)-(start_day-1))&lt;=0,7,0)+(ROW(X5)-ROW($S$3))*7+(COLUMN(X5)-COLUMN($S$3)+1)),"",$S$1-(WEEKDAY($S$1,1)-(start_day-1))-IF((WEEKDAY($S$1,1)-(start_day-1))&lt;=0,7,0)+(ROW(X5)-ROW($S$3))*7+(COLUMN(X5)-COLUMN($S$3)+1))</f>
        <v>46101</v>
      </c>
      <c r="Y5" s="7">
        <f>IF(MONTH($S$1)&lt;&gt;MONTH($S$1-(WEEKDAY($S$1,1)-(start_day-1))-IF((WEEKDAY($S$1,1)-(start_day-1))&lt;=0,7,0)+(ROW(Y5)-ROW($S$3))*7+(COLUMN(Y5)-COLUMN($S$3)+1)),"",$S$1-(WEEKDAY($S$1,1)-(start_day-1))-IF((WEEKDAY($S$1,1)-(start_day-1))&lt;=0,7,0)+(ROW(Y5)-ROW($S$3))*7+(COLUMN(Y5)-COLUMN($S$3)+1))</f>
        <v>46102</v>
      </c>
      <c r="Z5" s="8"/>
      <c r="AA5" s="8"/>
      <c r="AB5" s="9"/>
      <c r="AC5" s="9"/>
      <c r="AD5" s="9"/>
      <c r="AE5" s="9"/>
    </row>
    <row r="6" ht="13.5" customHeight="1">
      <c r="I6" s="1"/>
      <c r="J6" s="1"/>
      <c r="K6" s="7">
        <f>IF(MONTH($K$1)&lt;&gt;MONTH($K$1-(WEEKDAY($K$1,1)-(start_day-1))-IF((WEEKDAY($K$1,1)-(start_day-1))&lt;=0,7,0)+(ROW(K6)-ROW($K$3))*7+(COLUMN(K6)-COLUMN($K$3)+1)),"",$K$1-(WEEKDAY($K$1,1)-(start_day-1))-IF((WEEKDAY($K$1,1)-(start_day-1))&lt;=0,7,0)+(ROW(K6)-ROW($K$3))*7+(COLUMN(K6)-COLUMN($K$3)+1))</f>
        <v>46040</v>
      </c>
      <c r="L6" s="7">
        <f>IF(MONTH($K$1)&lt;&gt;MONTH($K$1-(WEEKDAY($K$1,1)-(start_day-1))-IF((WEEKDAY($K$1,1)-(start_day-1))&lt;=0,7,0)+(ROW(L6)-ROW($K$3))*7+(COLUMN(L6)-COLUMN($K$3)+1)),"",$K$1-(WEEKDAY($K$1,1)-(start_day-1))-IF((WEEKDAY($K$1,1)-(start_day-1))&lt;=0,7,0)+(ROW(L6)-ROW($K$3))*7+(COLUMN(L6)-COLUMN($K$3)+1))</f>
        <v>46041</v>
      </c>
      <c r="M6" s="7">
        <f>IF(MONTH($K$1)&lt;&gt;MONTH($K$1-(WEEKDAY($K$1,1)-(start_day-1))-IF((WEEKDAY($K$1,1)-(start_day-1))&lt;=0,7,0)+(ROW(M6)-ROW($K$3))*7+(COLUMN(M6)-COLUMN($K$3)+1)),"",$K$1-(WEEKDAY($K$1,1)-(start_day-1))-IF((WEEKDAY($K$1,1)-(start_day-1))&lt;=0,7,0)+(ROW(M6)-ROW($K$3))*7+(COLUMN(M6)-COLUMN($K$3)+1))</f>
        <v>46042</v>
      </c>
      <c r="N6" s="7">
        <f>IF(MONTH($K$1)&lt;&gt;MONTH($K$1-(WEEKDAY($K$1,1)-(start_day-1))-IF((WEEKDAY($K$1,1)-(start_day-1))&lt;=0,7,0)+(ROW(N6)-ROW($K$3))*7+(COLUMN(N6)-COLUMN($K$3)+1)),"",$K$1-(WEEKDAY($K$1,1)-(start_day-1))-IF((WEEKDAY($K$1,1)-(start_day-1))&lt;=0,7,0)+(ROW(N6)-ROW($K$3))*7+(COLUMN(N6)-COLUMN($K$3)+1))</f>
        <v>46043</v>
      </c>
      <c r="O6" s="7">
        <f>IF(MONTH($K$1)&lt;&gt;MONTH($K$1-(WEEKDAY($K$1,1)-(start_day-1))-IF((WEEKDAY($K$1,1)-(start_day-1))&lt;=0,7,0)+(ROW(O6)-ROW($K$3))*7+(COLUMN(O6)-COLUMN($K$3)+1)),"",$K$1-(WEEKDAY($K$1,1)-(start_day-1))-IF((WEEKDAY($K$1,1)-(start_day-1))&lt;=0,7,0)+(ROW(O6)-ROW($K$3))*7+(COLUMN(O6)-COLUMN($K$3)+1))</f>
        <v>46044</v>
      </c>
      <c r="P6" s="7">
        <f>IF(MONTH($K$1)&lt;&gt;MONTH($K$1-(WEEKDAY($K$1,1)-(start_day-1))-IF((WEEKDAY($K$1,1)-(start_day-1))&lt;=0,7,0)+(ROW(P6)-ROW($K$3))*7+(COLUMN(P6)-COLUMN($K$3)+1)),"",$K$1-(WEEKDAY($K$1,1)-(start_day-1))-IF((WEEKDAY($K$1,1)-(start_day-1))&lt;=0,7,0)+(ROW(P6)-ROW($K$3))*7+(COLUMN(P6)-COLUMN($K$3)+1))</f>
        <v>46045</v>
      </c>
      <c r="Q6" s="7">
        <f>IF(MONTH($K$1)&lt;&gt;MONTH($K$1-(WEEKDAY($K$1,1)-(start_day-1))-IF((WEEKDAY($K$1,1)-(start_day-1))&lt;=0,7,0)+(ROW(Q6)-ROW($K$3))*7+(COLUMN(Q6)-COLUMN($K$3)+1)),"",$K$1-(WEEKDAY($K$1,1)-(start_day-1))-IF((WEEKDAY($K$1,1)-(start_day-1))&lt;=0,7,0)+(ROW(Q6)-ROW($K$3))*7+(COLUMN(Q6)-COLUMN($K$3)+1))</f>
        <v>46046</v>
      </c>
      <c r="R6" s="5"/>
      <c r="S6" s="7">
        <f>IF(MONTH($S$1)&lt;&gt;MONTH($S$1-(WEEKDAY($S$1,1)-(start_day-1))-IF((WEEKDAY($S$1,1)-(start_day-1))&lt;=0,7,0)+(ROW(S6)-ROW($S$3))*7+(COLUMN(S6)-COLUMN($S$3)+1)),"",$S$1-(WEEKDAY($S$1,1)-(start_day-1))-IF((WEEKDAY($S$1,1)-(start_day-1))&lt;=0,7,0)+(ROW(S6)-ROW($S$3))*7+(COLUMN(S6)-COLUMN($S$3)+1))</f>
        <v>46103</v>
      </c>
      <c r="T6" s="7">
        <f>IF(MONTH($S$1)&lt;&gt;MONTH($S$1-(WEEKDAY($S$1,1)-(start_day-1))-IF((WEEKDAY($S$1,1)-(start_day-1))&lt;=0,7,0)+(ROW(T6)-ROW($S$3))*7+(COLUMN(T6)-COLUMN($S$3)+1)),"",$S$1-(WEEKDAY($S$1,1)-(start_day-1))-IF((WEEKDAY($S$1,1)-(start_day-1))&lt;=0,7,0)+(ROW(T6)-ROW($S$3))*7+(COLUMN(T6)-COLUMN($S$3)+1))</f>
        <v>46104</v>
      </c>
      <c r="U6" s="7">
        <f>IF(MONTH($S$1)&lt;&gt;MONTH($S$1-(WEEKDAY($S$1,1)-(start_day-1))-IF((WEEKDAY($S$1,1)-(start_day-1))&lt;=0,7,0)+(ROW(U6)-ROW($S$3))*7+(COLUMN(U6)-COLUMN($S$3)+1)),"",$S$1-(WEEKDAY($S$1,1)-(start_day-1))-IF((WEEKDAY($S$1,1)-(start_day-1))&lt;=0,7,0)+(ROW(U6)-ROW($S$3))*7+(COLUMN(U6)-COLUMN($S$3)+1))</f>
        <v>46105</v>
      </c>
      <c r="V6" s="7">
        <f>IF(MONTH($S$1)&lt;&gt;MONTH($S$1-(WEEKDAY($S$1,1)-(start_day-1))-IF((WEEKDAY($S$1,1)-(start_day-1))&lt;=0,7,0)+(ROW(V6)-ROW($S$3))*7+(COLUMN(V6)-COLUMN($S$3)+1)),"",$S$1-(WEEKDAY($S$1,1)-(start_day-1))-IF((WEEKDAY($S$1,1)-(start_day-1))&lt;=0,7,0)+(ROW(V6)-ROW($S$3))*7+(COLUMN(V6)-COLUMN($S$3)+1))</f>
        <v>46106</v>
      </c>
      <c r="W6" s="7">
        <f>IF(MONTH($S$1)&lt;&gt;MONTH($S$1-(WEEKDAY($S$1,1)-(start_day-1))-IF((WEEKDAY($S$1,1)-(start_day-1))&lt;=0,7,0)+(ROW(W6)-ROW($S$3))*7+(COLUMN(W6)-COLUMN($S$3)+1)),"",$S$1-(WEEKDAY($S$1,1)-(start_day-1))-IF((WEEKDAY($S$1,1)-(start_day-1))&lt;=0,7,0)+(ROW(W6)-ROW($S$3))*7+(COLUMN(W6)-COLUMN($S$3)+1))</f>
        <v>46107</v>
      </c>
      <c r="X6" s="7">
        <f>IF(MONTH($S$1)&lt;&gt;MONTH($S$1-(WEEKDAY($S$1,1)-(start_day-1))-IF((WEEKDAY($S$1,1)-(start_day-1))&lt;=0,7,0)+(ROW(X6)-ROW($S$3))*7+(COLUMN(X6)-COLUMN($S$3)+1)),"",$S$1-(WEEKDAY($S$1,1)-(start_day-1))-IF((WEEKDAY($S$1,1)-(start_day-1))&lt;=0,7,0)+(ROW(X6)-ROW($S$3))*7+(COLUMN(X6)-COLUMN($S$3)+1))</f>
        <v>46108</v>
      </c>
      <c r="Y6" s="7">
        <f>IF(MONTH($S$1)&lt;&gt;MONTH($S$1-(WEEKDAY($S$1,1)-(start_day-1))-IF((WEEKDAY($S$1,1)-(start_day-1))&lt;=0,7,0)+(ROW(Y6)-ROW($S$3))*7+(COLUMN(Y6)-COLUMN($S$3)+1)),"",$S$1-(WEEKDAY($S$1,1)-(start_day-1))-IF((WEEKDAY($S$1,1)-(start_day-1))&lt;=0,7,0)+(ROW(Y6)-ROW($S$3))*7+(COLUMN(Y6)-COLUMN($S$3)+1))</f>
        <v>46109</v>
      </c>
      <c r="Z6" s="8"/>
      <c r="AA6" s="8"/>
      <c r="AB6" s="9"/>
      <c r="AC6" s="9"/>
      <c r="AD6" s="9"/>
      <c r="AE6" s="9"/>
    </row>
    <row r="7" ht="9.0" customHeight="1">
      <c r="I7" s="1"/>
      <c r="J7" s="1"/>
      <c r="K7" s="7">
        <f>IF(MONTH($K$1)&lt;&gt;MONTH($K$1-(WEEKDAY($K$1,1)-(start_day-1))-IF((WEEKDAY($K$1,1)-(start_day-1))&lt;=0,7,0)+(ROW(K7)-ROW($K$3))*7+(COLUMN(K7)-COLUMN($K$3)+1)),"",$K$1-(WEEKDAY($K$1,1)-(start_day-1))-IF((WEEKDAY($K$1,1)-(start_day-1))&lt;=0,7,0)+(ROW(K7)-ROW($K$3))*7+(COLUMN(K7)-COLUMN($K$3)+1))</f>
        <v>46047</v>
      </c>
      <c r="L7" s="7">
        <f>IF(MONTH($K$1)&lt;&gt;MONTH($K$1-(WEEKDAY($K$1,1)-(start_day-1))-IF((WEEKDAY($K$1,1)-(start_day-1))&lt;=0,7,0)+(ROW(L7)-ROW($K$3))*7+(COLUMN(L7)-COLUMN($K$3)+1)),"",$K$1-(WEEKDAY($K$1,1)-(start_day-1))-IF((WEEKDAY($K$1,1)-(start_day-1))&lt;=0,7,0)+(ROW(L7)-ROW($K$3))*7+(COLUMN(L7)-COLUMN($K$3)+1))</f>
        <v>46048</v>
      </c>
      <c r="M7" s="7">
        <f>IF(MONTH($K$1)&lt;&gt;MONTH($K$1-(WEEKDAY($K$1,1)-(start_day-1))-IF((WEEKDAY($K$1,1)-(start_day-1))&lt;=0,7,0)+(ROW(M7)-ROW($K$3))*7+(COLUMN(M7)-COLUMN($K$3)+1)),"",$K$1-(WEEKDAY($K$1,1)-(start_day-1))-IF((WEEKDAY($K$1,1)-(start_day-1))&lt;=0,7,0)+(ROW(M7)-ROW($K$3))*7+(COLUMN(M7)-COLUMN($K$3)+1))</f>
        <v>46049</v>
      </c>
      <c r="N7" s="7">
        <f>IF(MONTH($K$1)&lt;&gt;MONTH($K$1-(WEEKDAY($K$1,1)-(start_day-1))-IF((WEEKDAY($K$1,1)-(start_day-1))&lt;=0,7,0)+(ROW(N7)-ROW($K$3))*7+(COLUMN(N7)-COLUMN($K$3)+1)),"",$K$1-(WEEKDAY($K$1,1)-(start_day-1))-IF((WEEKDAY($K$1,1)-(start_day-1))&lt;=0,7,0)+(ROW(N7)-ROW($K$3))*7+(COLUMN(N7)-COLUMN($K$3)+1))</f>
        <v>46050</v>
      </c>
      <c r="O7" s="7">
        <f>IF(MONTH($K$1)&lt;&gt;MONTH($K$1-(WEEKDAY($K$1,1)-(start_day-1))-IF((WEEKDAY($K$1,1)-(start_day-1))&lt;=0,7,0)+(ROW(O7)-ROW($K$3))*7+(COLUMN(O7)-COLUMN($K$3)+1)),"",$K$1-(WEEKDAY($K$1,1)-(start_day-1))-IF((WEEKDAY($K$1,1)-(start_day-1))&lt;=0,7,0)+(ROW(O7)-ROW($K$3))*7+(COLUMN(O7)-COLUMN($K$3)+1))</f>
        <v>46051</v>
      </c>
      <c r="P7" s="7">
        <f>IF(MONTH($K$1)&lt;&gt;MONTH($K$1-(WEEKDAY($K$1,1)-(start_day-1))-IF((WEEKDAY($K$1,1)-(start_day-1))&lt;=0,7,0)+(ROW(P7)-ROW($K$3))*7+(COLUMN(P7)-COLUMN($K$3)+1)),"",$K$1-(WEEKDAY($K$1,1)-(start_day-1))-IF((WEEKDAY($K$1,1)-(start_day-1))&lt;=0,7,0)+(ROW(P7)-ROW($K$3))*7+(COLUMN(P7)-COLUMN($K$3)+1))</f>
        <v>46052</v>
      </c>
      <c r="Q7" s="7">
        <f>IF(MONTH($K$1)&lt;&gt;MONTH($K$1-(WEEKDAY($K$1,1)-(start_day-1))-IF((WEEKDAY($K$1,1)-(start_day-1))&lt;=0,7,0)+(ROW(Q7)-ROW($K$3))*7+(COLUMN(Q7)-COLUMN($K$3)+1)),"",$K$1-(WEEKDAY($K$1,1)-(start_day-1))-IF((WEEKDAY($K$1,1)-(start_day-1))&lt;=0,7,0)+(ROW(Q7)-ROW($K$3))*7+(COLUMN(Q7)-COLUMN($K$3)+1))</f>
        <v>46053</v>
      </c>
      <c r="R7" s="5"/>
      <c r="S7" s="7">
        <f>IF(MONTH($S$1)&lt;&gt;MONTH($S$1-(WEEKDAY($S$1,1)-(start_day-1))-IF((WEEKDAY($S$1,1)-(start_day-1))&lt;=0,7,0)+(ROW(S7)-ROW($S$3))*7+(COLUMN(S7)-COLUMN($S$3)+1)),"",$S$1-(WEEKDAY($S$1,1)-(start_day-1))-IF((WEEKDAY($S$1,1)-(start_day-1))&lt;=0,7,0)+(ROW(S7)-ROW($S$3))*7+(COLUMN(S7)-COLUMN($S$3)+1))</f>
        <v>46110</v>
      </c>
      <c r="T7" s="7">
        <f>IF(MONTH($S$1)&lt;&gt;MONTH($S$1-(WEEKDAY($S$1,1)-(start_day-1))-IF((WEEKDAY($S$1,1)-(start_day-1))&lt;=0,7,0)+(ROW(T7)-ROW($S$3))*7+(COLUMN(T7)-COLUMN($S$3)+1)),"",$S$1-(WEEKDAY($S$1,1)-(start_day-1))-IF((WEEKDAY($S$1,1)-(start_day-1))&lt;=0,7,0)+(ROW(T7)-ROW($S$3))*7+(COLUMN(T7)-COLUMN($S$3)+1))</f>
        <v>46111</v>
      </c>
      <c r="U7" s="7">
        <f>IF(MONTH($S$1)&lt;&gt;MONTH($S$1-(WEEKDAY($S$1,1)-(start_day-1))-IF((WEEKDAY($S$1,1)-(start_day-1))&lt;=0,7,0)+(ROW(U7)-ROW($S$3))*7+(COLUMN(U7)-COLUMN($S$3)+1)),"",$S$1-(WEEKDAY($S$1,1)-(start_day-1))-IF((WEEKDAY($S$1,1)-(start_day-1))&lt;=0,7,0)+(ROW(U7)-ROW($S$3))*7+(COLUMN(U7)-COLUMN($S$3)+1))</f>
        <v>46112</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9"/>
      <c r="AC7" s="9"/>
      <c r="AD7" s="9"/>
      <c r="AE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9"/>
      <c r="AC8" s="9"/>
      <c r="AD8" s="9"/>
      <c r="AE8" s="9"/>
    </row>
    <row r="9" ht="21.0" customHeight="1">
      <c r="A9" s="16">
        <f>A10</f>
        <v>46054</v>
      </c>
      <c r="B9" s="17"/>
      <c r="C9" s="18">
        <f>C10</f>
        <v>46055</v>
      </c>
      <c r="D9" s="17"/>
      <c r="E9" s="18">
        <f>E10</f>
        <v>46056</v>
      </c>
      <c r="F9" s="17"/>
      <c r="G9" s="18">
        <f>G10</f>
        <v>46057</v>
      </c>
      <c r="H9" s="17"/>
      <c r="I9" s="18">
        <f>I10</f>
        <v>46058</v>
      </c>
      <c r="J9" s="17"/>
      <c r="K9" s="18">
        <f>K10</f>
        <v>46059</v>
      </c>
      <c r="L9" s="19"/>
      <c r="M9" s="19"/>
      <c r="N9" s="19"/>
      <c r="O9" s="19"/>
      <c r="P9" s="19"/>
      <c r="Q9" s="19"/>
      <c r="R9" s="17"/>
      <c r="S9" s="18">
        <f>S10</f>
        <v>46060</v>
      </c>
      <c r="T9" s="19"/>
      <c r="U9" s="19"/>
      <c r="V9" s="19"/>
      <c r="W9" s="19"/>
      <c r="X9" s="19"/>
      <c r="Y9" s="19"/>
      <c r="Z9" s="20"/>
      <c r="AA9" s="9"/>
      <c r="AB9" s="9"/>
      <c r="AC9" s="9"/>
      <c r="AD9" s="9"/>
      <c r="AE9" s="9"/>
    </row>
    <row r="10" ht="12.75" customHeight="1">
      <c r="A10" s="22">
        <f>$A$1-(WEEKDAY($A$1,1)-(start_day-1))-IF((WEEKDAY($A$1,1)-(start_day-1))&lt;=0,7,0)+1</f>
        <v>46054</v>
      </c>
      <c r="B10" s="23"/>
      <c r="C10" s="22">
        <f>A10+1</f>
        <v>46055</v>
      </c>
      <c r="D10" s="24"/>
      <c r="E10" s="22">
        <f>C10+1</f>
        <v>46056</v>
      </c>
      <c r="F10" s="24"/>
      <c r="G10" s="22">
        <f>E10+1</f>
        <v>46057</v>
      </c>
      <c r="H10" s="24"/>
      <c r="I10" s="22">
        <f>G10+1</f>
        <v>46058</v>
      </c>
      <c r="J10" s="24"/>
      <c r="K10" s="25">
        <f>I10+1</f>
        <v>46059</v>
      </c>
      <c r="L10" s="26"/>
      <c r="M10" s="27"/>
      <c r="N10" s="28"/>
      <c r="O10" s="28"/>
      <c r="P10" s="28"/>
      <c r="Q10" s="28"/>
      <c r="R10" s="29"/>
      <c r="S10" s="25">
        <f>K10+1</f>
        <v>46060</v>
      </c>
      <c r="T10" s="26"/>
      <c r="U10" s="27"/>
      <c r="V10" s="28"/>
      <c r="W10" s="28"/>
      <c r="X10" s="28"/>
      <c r="Y10" s="28"/>
      <c r="Z10" s="29"/>
      <c r="AA10" s="9"/>
      <c r="AB10" s="9"/>
      <c r="AC10" s="9"/>
      <c r="AD10" s="9"/>
      <c r="AE10" s="9"/>
    </row>
    <row r="11" ht="12.75" customHeight="1">
      <c r="A11" s="31"/>
      <c r="B11" s="4"/>
      <c r="C11" s="31"/>
      <c r="D11" s="32"/>
      <c r="E11" s="31"/>
      <c r="F11" s="32"/>
      <c r="G11" s="31"/>
      <c r="H11" s="32"/>
      <c r="I11" s="31"/>
      <c r="J11" s="32"/>
      <c r="K11" s="31"/>
      <c r="L11" s="3"/>
      <c r="M11" s="3"/>
      <c r="N11" s="3"/>
      <c r="O11" s="3"/>
      <c r="P11" s="3"/>
      <c r="Q11" s="3"/>
      <c r="R11" s="32"/>
      <c r="S11" s="31"/>
      <c r="T11" s="3"/>
      <c r="U11" s="3"/>
      <c r="V11" s="3"/>
      <c r="W11" s="3"/>
      <c r="X11" s="3"/>
      <c r="Y11" s="3"/>
      <c r="Z11" s="32"/>
      <c r="AA11" s="33" t="s">
        <v>9</v>
      </c>
      <c r="AB11" s="9"/>
      <c r="AC11" s="9"/>
      <c r="AD11" s="9"/>
      <c r="AE11" s="9"/>
    </row>
    <row r="12" ht="12.75" customHeight="1">
      <c r="A12" s="31"/>
      <c r="B12" s="4"/>
      <c r="C12" s="31"/>
      <c r="D12" s="32"/>
      <c r="E12" s="31"/>
      <c r="F12" s="32"/>
      <c r="G12" s="31"/>
      <c r="H12" s="32"/>
      <c r="I12" s="31"/>
      <c r="J12" s="32"/>
      <c r="K12" s="31"/>
      <c r="L12" s="3"/>
      <c r="M12" s="3"/>
      <c r="N12" s="3"/>
      <c r="O12" s="3"/>
      <c r="P12" s="3"/>
      <c r="Q12" s="3"/>
      <c r="R12" s="32"/>
      <c r="S12" s="31"/>
      <c r="T12" s="3"/>
      <c r="U12" s="3"/>
      <c r="V12" s="3"/>
      <c r="W12" s="3"/>
      <c r="X12" s="3"/>
      <c r="Y12" s="3"/>
      <c r="Z12" s="32"/>
      <c r="AA12" s="9"/>
      <c r="AB12" s="9"/>
      <c r="AC12" s="9"/>
      <c r="AD12" s="9"/>
      <c r="AE12" s="9"/>
    </row>
    <row r="13" ht="12.75" customHeight="1">
      <c r="A13" s="31"/>
      <c r="B13" s="4"/>
      <c r="C13" s="31"/>
      <c r="D13" s="32"/>
      <c r="E13" s="31"/>
      <c r="F13" s="32"/>
      <c r="G13" s="31"/>
      <c r="H13" s="32"/>
      <c r="I13" s="31"/>
      <c r="J13" s="32"/>
      <c r="K13" s="31"/>
      <c r="L13" s="3"/>
      <c r="M13" s="3"/>
      <c r="N13" s="3"/>
      <c r="O13" s="3"/>
      <c r="P13" s="3"/>
      <c r="Q13" s="3"/>
      <c r="R13" s="32"/>
      <c r="S13" s="31"/>
      <c r="T13" s="3"/>
      <c r="U13" s="3"/>
      <c r="V13" s="3"/>
      <c r="W13" s="3"/>
      <c r="X13" s="3"/>
      <c r="Y13" s="3"/>
      <c r="Z13" s="32"/>
      <c r="AA13" s="9"/>
      <c r="AB13" s="9"/>
      <c r="AC13" s="9"/>
      <c r="AD13" s="9"/>
      <c r="AE13" s="9"/>
    </row>
    <row r="14" ht="12.75" customHeight="1">
      <c r="A14" s="31"/>
      <c r="B14" s="4"/>
      <c r="C14" s="31"/>
      <c r="D14" s="32"/>
      <c r="E14" s="31"/>
      <c r="F14" s="32"/>
      <c r="G14" s="31"/>
      <c r="H14" s="32"/>
      <c r="I14" s="31"/>
      <c r="J14" s="32"/>
      <c r="K14" s="31"/>
      <c r="L14" s="3"/>
      <c r="M14" s="3"/>
      <c r="N14" s="3"/>
      <c r="O14" s="3"/>
      <c r="P14" s="3"/>
      <c r="Q14" s="3"/>
      <c r="R14" s="32"/>
      <c r="S14" s="31"/>
      <c r="T14" s="3"/>
      <c r="U14" s="3"/>
      <c r="V14" s="3"/>
      <c r="W14" s="3"/>
      <c r="X14" s="3"/>
      <c r="Y14" s="3"/>
      <c r="Z14" s="32"/>
      <c r="AA14" s="9"/>
      <c r="AB14" s="9"/>
      <c r="AC14" s="9"/>
      <c r="AD14" s="9"/>
      <c r="AE14" s="9"/>
    </row>
    <row r="15" ht="12.75" customHeight="1">
      <c r="A15" s="34"/>
      <c r="B15" s="35"/>
      <c r="C15" s="34"/>
      <c r="D15" s="36"/>
      <c r="E15" s="34"/>
      <c r="F15" s="36"/>
      <c r="G15" s="34"/>
      <c r="H15" s="36"/>
      <c r="I15" s="34"/>
      <c r="J15" s="36"/>
      <c r="K15" s="34"/>
      <c r="L15" s="37"/>
      <c r="M15" s="37"/>
      <c r="N15" s="37"/>
      <c r="O15" s="37"/>
      <c r="P15" s="37"/>
      <c r="Q15" s="37"/>
      <c r="R15" s="36"/>
      <c r="S15" s="34"/>
      <c r="T15" s="37"/>
      <c r="U15" s="37"/>
      <c r="V15" s="37"/>
      <c r="W15" s="37"/>
      <c r="X15" s="37"/>
      <c r="Y15" s="37"/>
      <c r="Z15" s="36"/>
      <c r="AA15" s="9"/>
      <c r="AB15" s="38"/>
      <c r="AC15" s="38"/>
      <c r="AD15" s="38"/>
      <c r="AE15" s="38"/>
    </row>
    <row r="16" ht="12.75" customHeight="1">
      <c r="A16" s="39">
        <f>S10+1</f>
        <v>46061</v>
      </c>
      <c r="B16" s="40"/>
      <c r="C16" s="39">
        <f>A16+1</f>
        <v>46062</v>
      </c>
      <c r="D16" s="41"/>
      <c r="E16" s="39">
        <f>C16+1</f>
        <v>46063</v>
      </c>
      <c r="F16" s="41"/>
      <c r="G16" s="39">
        <f>E16+1</f>
        <v>46064</v>
      </c>
      <c r="H16" s="41"/>
      <c r="I16" s="39">
        <f>G16+1</f>
        <v>46065</v>
      </c>
      <c r="J16" s="41"/>
      <c r="K16" s="42">
        <f>I16+1</f>
        <v>46066</v>
      </c>
      <c r="L16" s="26"/>
      <c r="M16" s="43"/>
      <c r="N16" s="28"/>
      <c r="O16" s="28"/>
      <c r="P16" s="28"/>
      <c r="Q16" s="28"/>
      <c r="R16" s="29"/>
      <c r="S16" s="42">
        <f>K16+1</f>
        <v>46067</v>
      </c>
      <c r="T16" s="26"/>
      <c r="U16" s="43"/>
      <c r="V16" s="28"/>
      <c r="W16" s="28"/>
      <c r="X16" s="28"/>
      <c r="Y16" s="28"/>
      <c r="Z16" s="29"/>
      <c r="AA16" s="9"/>
      <c r="AB16" s="9"/>
      <c r="AC16" s="9"/>
      <c r="AD16" s="9"/>
      <c r="AE16" s="9"/>
    </row>
    <row r="17" ht="12.75" customHeight="1">
      <c r="A17" s="46"/>
      <c r="B17" s="4"/>
      <c r="C17" s="46"/>
      <c r="D17" s="32"/>
      <c r="E17" s="46"/>
      <c r="F17" s="32"/>
      <c r="G17" s="46"/>
      <c r="H17" s="32"/>
      <c r="I17" s="46"/>
      <c r="J17" s="32"/>
      <c r="K17" s="46"/>
      <c r="L17" s="3"/>
      <c r="M17" s="3"/>
      <c r="N17" s="3"/>
      <c r="O17" s="3"/>
      <c r="P17" s="3"/>
      <c r="Q17" s="3"/>
      <c r="R17" s="32"/>
      <c r="S17" s="46"/>
      <c r="T17" s="3"/>
      <c r="U17" s="3"/>
      <c r="V17" s="3"/>
      <c r="W17" s="3"/>
      <c r="X17" s="3"/>
      <c r="Y17" s="3"/>
      <c r="Z17" s="32"/>
      <c r="AA17" s="33" t="s">
        <v>11</v>
      </c>
      <c r="AB17" s="9"/>
      <c r="AC17" s="9"/>
      <c r="AD17" s="9"/>
      <c r="AE17" s="9"/>
    </row>
    <row r="18" ht="12.75" customHeight="1">
      <c r="A18" s="46"/>
      <c r="B18" s="4"/>
      <c r="C18" s="46"/>
      <c r="D18" s="32"/>
      <c r="E18" s="46"/>
      <c r="F18" s="32"/>
      <c r="G18" s="46"/>
      <c r="H18" s="32"/>
      <c r="I18" s="46"/>
      <c r="J18" s="32"/>
      <c r="K18" s="46"/>
      <c r="L18" s="3"/>
      <c r="M18" s="3"/>
      <c r="N18" s="3"/>
      <c r="O18" s="3"/>
      <c r="P18" s="3"/>
      <c r="Q18" s="3"/>
      <c r="R18" s="32"/>
      <c r="S18" s="46"/>
      <c r="T18" s="3"/>
      <c r="U18" s="3"/>
      <c r="V18" s="3"/>
      <c r="W18" s="3"/>
      <c r="X18" s="3"/>
      <c r="Y18" s="3"/>
      <c r="Z18" s="32"/>
      <c r="AA18" s="9"/>
      <c r="AB18" s="9"/>
      <c r="AC18" s="9"/>
      <c r="AD18" s="9"/>
      <c r="AE18" s="9"/>
    </row>
    <row r="19" ht="12.75" customHeight="1">
      <c r="A19" s="46"/>
      <c r="B19" s="4"/>
      <c r="C19" s="46"/>
      <c r="D19" s="32"/>
      <c r="E19" s="46"/>
      <c r="F19" s="32"/>
      <c r="G19" s="46"/>
      <c r="H19" s="32"/>
      <c r="I19" s="46"/>
      <c r="J19" s="32"/>
      <c r="K19" s="46"/>
      <c r="L19" s="3"/>
      <c r="M19" s="3"/>
      <c r="N19" s="3"/>
      <c r="O19" s="3"/>
      <c r="P19" s="3"/>
      <c r="Q19" s="3"/>
      <c r="R19" s="32"/>
      <c r="S19" s="46"/>
      <c r="T19" s="3"/>
      <c r="U19" s="3"/>
      <c r="V19" s="3"/>
      <c r="W19" s="3"/>
      <c r="X19" s="3"/>
      <c r="Y19" s="3"/>
      <c r="Z19" s="32"/>
      <c r="AA19" s="9"/>
      <c r="AB19" s="9"/>
      <c r="AC19" s="9"/>
      <c r="AD19" s="9"/>
      <c r="AE19" s="9"/>
    </row>
    <row r="20" ht="12.75" customHeight="1">
      <c r="A20" s="46"/>
      <c r="B20" s="4"/>
      <c r="C20" s="46"/>
      <c r="D20" s="32"/>
      <c r="E20" s="46"/>
      <c r="F20" s="32"/>
      <c r="G20" s="46"/>
      <c r="H20" s="32"/>
      <c r="I20" s="46"/>
      <c r="J20" s="32"/>
      <c r="K20" s="46"/>
      <c r="L20" s="3"/>
      <c r="M20" s="3"/>
      <c r="N20" s="3"/>
      <c r="O20" s="3"/>
      <c r="P20" s="3"/>
      <c r="Q20" s="3"/>
      <c r="R20" s="32"/>
      <c r="S20" s="46"/>
      <c r="T20" s="3"/>
      <c r="U20" s="3"/>
      <c r="V20" s="3"/>
      <c r="W20" s="3"/>
      <c r="X20" s="3"/>
      <c r="Y20" s="3"/>
      <c r="Z20" s="32"/>
      <c r="AA20" s="9"/>
      <c r="AB20" s="9"/>
      <c r="AC20" s="9"/>
      <c r="AD20" s="9"/>
      <c r="AE20" s="9"/>
    </row>
    <row r="21" ht="12.75" customHeight="1">
      <c r="A21" s="50"/>
      <c r="B21" s="35"/>
      <c r="C21" s="50"/>
      <c r="D21" s="36"/>
      <c r="E21" s="50"/>
      <c r="F21" s="36"/>
      <c r="G21" s="50"/>
      <c r="H21" s="36"/>
      <c r="I21" s="50"/>
      <c r="J21" s="36"/>
      <c r="K21" s="50"/>
      <c r="L21" s="37"/>
      <c r="M21" s="37"/>
      <c r="N21" s="37"/>
      <c r="O21" s="37"/>
      <c r="P21" s="37"/>
      <c r="Q21" s="37"/>
      <c r="R21" s="36"/>
      <c r="S21" s="50"/>
      <c r="T21" s="37"/>
      <c r="U21" s="37"/>
      <c r="V21" s="37"/>
      <c r="W21" s="37"/>
      <c r="X21" s="37"/>
      <c r="Y21" s="37"/>
      <c r="Z21" s="36"/>
      <c r="AA21" s="9"/>
      <c r="AB21" s="38"/>
      <c r="AC21" s="38"/>
      <c r="AD21" s="38"/>
      <c r="AE21" s="38"/>
    </row>
    <row r="22" ht="12.75" customHeight="1">
      <c r="A22" s="22">
        <f>S16+1</f>
        <v>46068</v>
      </c>
      <c r="B22" s="23"/>
      <c r="C22" s="22">
        <f>A22+1</f>
        <v>46069</v>
      </c>
      <c r="D22" s="24"/>
      <c r="E22" s="22">
        <f>C22+1</f>
        <v>46070</v>
      </c>
      <c r="F22" s="24"/>
      <c r="G22" s="22">
        <f>E22+1</f>
        <v>46071</v>
      </c>
      <c r="H22" s="24"/>
      <c r="I22" s="22">
        <f>G22+1</f>
        <v>46072</v>
      </c>
      <c r="J22" s="24"/>
      <c r="K22" s="25">
        <f>I22+1</f>
        <v>46073</v>
      </c>
      <c r="L22" s="26"/>
      <c r="M22" s="27"/>
      <c r="N22" s="28"/>
      <c r="O22" s="28"/>
      <c r="P22" s="28"/>
      <c r="Q22" s="28"/>
      <c r="R22" s="29"/>
      <c r="S22" s="25">
        <f>K22+1</f>
        <v>46074</v>
      </c>
      <c r="T22" s="26"/>
      <c r="U22" s="27"/>
      <c r="V22" s="28"/>
      <c r="W22" s="28"/>
      <c r="X22" s="28"/>
      <c r="Y22" s="28"/>
      <c r="Z22" s="29"/>
      <c r="AA22" s="9"/>
      <c r="AB22" s="9"/>
      <c r="AC22" s="9"/>
      <c r="AD22" s="9"/>
      <c r="AE22" s="9"/>
    </row>
    <row r="23" ht="12.75" customHeight="1">
      <c r="A23" s="31"/>
      <c r="B23" s="4"/>
      <c r="C23" s="31"/>
      <c r="D23" s="32"/>
      <c r="E23" s="31"/>
      <c r="F23" s="32"/>
      <c r="G23" s="31"/>
      <c r="H23" s="32"/>
      <c r="I23" s="31"/>
      <c r="J23" s="32"/>
      <c r="K23" s="31"/>
      <c r="L23" s="3"/>
      <c r="M23" s="3"/>
      <c r="N23" s="3"/>
      <c r="O23" s="3"/>
      <c r="P23" s="3"/>
      <c r="Q23" s="3"/>
      <c r="R23" s="32"/>
      <c r="S23" s="31"/>
      <c r="T23" s="3"/>
      <c r="U23" s="3"/>
      <c r="V23" s="3"/>
      <c r="W23" s="3"/>
      <c r="X23" s="3"/>
      <c r="Y23" s="3"/>
      <c r="Z23" s="32"/>
      <c r="AA23" s="33" t="s">
        <v>12</v>
      </c>
      <c r="AB23" s="9"/>
      <c r="AC23" s="9"/>
      <c r="AD23" s="9"/>
      <c r="AE23" s="9"/>
    </row>
    <row r="24" ht="12.75" customHeight="1">
      <c r="A24" s="31"/>
      <c r="B24" s="4"/>
      <c r="C24" s="31"/>
      <c r="D24" s="32"/>
      <c r="E24" s="31"/>
      <c r="F24" s="32"/>
      <c r="G24" s="31"/>
      <c r="H24" s="32"/>
      <c r="I24" s="31"/>
      <c r="J24" s="32"/>
      <c r="K24" s="31"/>
      <c r="L24" s="3"/>
      <c r="M24" s="3"/>
      <c r="N24" s="3"/>
      <c r="O24" s="3"/>
      <c r="P24" s="3"/>
      <c r="Q24" s="3"/>
      <c r="R24" s="32"/>
      <c r="S24" s="31"/>
      <c r="T24" s="3"/>
      <c r="U24" s="3"/>
      <c r="V24" s="3"/>
      <c r="W24" s="3"/>
      <c r="X24" s="3"/>
      <c r="Y24" s="3"/>
      <c r="Z24" s="32"/>
      <c r="AA24" s="9"/>
      <c r="AB24" s="9"/>
      <c r="AC24" s="9"/>
      <c r="AD24" s="9"/>
      <c r="AE24" s="9"/>
    </row>
    <row r="25" ht="12.75" customHeight="1">
      <c r="A25" s="31"/>
      <c r="B25" s="4"/>
      <c r="C25" s="31"/>
      <c r="D25" s="32"/>
      <c r="E25" s="31"/>
      <c r="F25" s="32"/>
      <c r="G25" s="31"/>
      <c r="H25" s="32"/>
      <c r="I25" s="31"/>
      <c r="J25" s="32"/>
      <c r="K25" s="31"/>
      <c r="L25" s="3"/>
      <c r="M25" s="3"/>
      <c r="N25" s="3"/>
      <c r="O25" s="3"/>
      <c r="P25" s="3"/>
      <c r="Q25" s="3"/>
      <c r="R25" s="32"/>
      <c r="S25" s="31"/>
      <c r="T25" s="3"/>
      <c r="U25" s="3"/>
      <c r="V25" s="3"/>
      <c r="W25" s="3"/>
      <c r="X25" s="3"/>
      <c r="Y25" s="3"/>
      <c r="Z25" s="32"/>
      <c r="AA25" s="9"/>
      <c r="AB25" s="9"/>
      <c r="AC25" s="9"/>
      <c r="AD25" s="9"/>
      <c r="AE25" s="9"/>
    </row>
    <row r="26" ht="12.75" customHeight="1">
      <c r="A26" s="31"/>
      <c r="B26" s="4"/>
      <c r="C26" s="31"/>
      <c r="D26" s="32"/>
      <c r="E26" s="31"/>
      <c r="F26" s="32"/>
      <c r="G26" s="31"/>
      <c r="H26" s="32"/>
      <c r="I26" s="31"/>
      <c r="J26" s="32"/>
      <c r="K26" s="31"/>
      <c r="L26" s="3"/>
      <c r="M26" s="3"/>
      <c r="N26" s="3"/>
      <c r="O26" s="3"/>
      <c r="P26" s="3"/>
      <c r="Q26" s="3"/>
      <c r="R26" s="32"/>
      <c r="S26" s="31"/>
      <c r="T26" s="3"/>
      <c r="U26" s="3"/>
      <c r="V26" s="3"/>
      <c r="W26" s="3"/>
      <c r="X26" s="3"/>
      <c r="Y26" s="3"/>
      <c r="Z26" s="32"/>
      <c r="AA26" s="9"/>
      <c r="AB26" s="9"/>
      <c r="AC26" s="9"/>
      <c r="AD26" s="9"/>
      <c r="AE26" s="9"/>
    </row>
    <row r="27" ht="12.75" customHeight="1">
      <c r="A27" s="34"/>
      <c r="B27" s="35"/>
      <c r="C27" s="34"/>
      <c r="D27" s="36"/>
      <c r="E27" s="34"/>
      <c r="F27" s="36"/>
      <c r="G27" s="34"/>
      <c r="H27" s="36"/>
      <c r="I27" s="34"/>
      <c r="J27" s="36"/>
      <c r="K27" s="34"/>
      <c r="L27" s="37"/>
      <c r="M27" s="37"/>
      <c r="N27" s="37"/>
      <c r="O27" s="37"/>
      <c r="P27" s="37"/>
      <c r="Q27" s="37"/>
      <c r="R27" s="36"/>
      <c r="S27" s="34"/>
      <c r="T27" s="37"/>
      <c r="U27" s="37"/>
      <c r="V27" s="37"/>
      <c r="W27" s="37"/>
      <c r="X27" s="37"/>
      <c r="Y27" s="37"/>
      <c r="Z27" s="36"/>
      <c r="AA27" s="9"/>
      <c r="AB27" s="38"/>
      <c r="AC27" s="38"/>
      <c r="AD27" s="38"/>
      <c r="AE27" s="38"/>
    </row>
    <row r="28" ht="12.75" customHeight="1">
      <c r="A28" s="39">
        <f>S22+1</f>
        <v>46075</v>
      </c>
      <c r="B28" s="40"/>
      <c r="C28" s="39">
        <f>A28+1</f>
        <v>46076</v>
      </c>
      <c r="D28" s="41"/>
      <c r="E28" s="39">
        <f>C28+1</f>
        <v>46077</v>
      </c>
      <c r="F28" s="41"/>
      <c r="G28" s="39">
        <f>E28+1</f>
        <v>46078</v>
      </c>
      <c r="H28" s="41"/>
      <c r="I28" s="39">
        <f>G28+1</f>
        <v>46079</v>
      </c>
      <c r="J28" s="41"/>
      <c r="K28" s="42">
        <f>I28+1</f>
        <v>46080</v>
      </c>
      <c r="L28" s="26"/>
      <c r="M28" s="43"/>
      <c r="N28" s="28"/>
      <c r="O28" s="28"/>
      <c r="P28" s="28"/>
      <c r="Q28" s="28"/>
      <c r="R28" s="29"/>
      <c r="S28" s="42">
        <f>K28+1</f>
        <v>46081</v>
      </c>
      <c r="T28" s="26"/>
      <c r="U28" s="43"/>
      <c r="V28" s="28"/>
      <c r="W28" s="28"/>
      <c r="X28" s="28"/>
      <c r="Y28" s="28"/>
      <c r="Z28" s="29"/>
      <c r="AA28" s="9"/>
      <c r="AB28" s="9"/>
      <c r="AC28" s="9"/>
      <c r="AD28" s="9"/>
      <c r="AE28" s="9"/>
    </row>
    <row r="29" ht="12.75" customHeight="1">
      <c r="A29" s="46"/>
      <c r="B29" s="4"/>
      <c r="C29" s="46"/>
      <c r="D29" s="32"/>
      <c r="E29" s="46"/>
      <c r="F29" s="32"/>
      <c r="G29" s="46"/>
      <c r="H29" s="32"/>
      <c r="I29" s="46"/>
      <c r="J29" s="32"/>
      <c r="K29" s="46"/>
      <c r="L29" s="3"/>
      <c r="M29" s="3"/>
      <c r="N29" s="3"/>
      <c r="O29" s="3"/>
      <c r="P29" s="3"/>
      <c r="Q29" s="3"/>
      <c r="R29" s="32"/>
      <c r="S29" s="46"/>
      <c r="T29" s="3"/>
      <c r="U29" s="3"/>
      <c r="V29" s="3"/>
      <c r="W29" s="3"/>
      <c r="X29" s="3"/>
      <c r="Y29" s="3"/>
      <c r="Z29" s="32"/>
      <c r="AA29" s="33" t="s">
        <v>13</v>
      </c>
      <c r="AB29" s="9"/>
      <c r="AC29" s="9"/>
      <c r="AD29" s="9"/>
      <c r="AE29" s="9"/>
    </row>
    <row r="30" ht="12.75" customHeight="1">
      <c r="A30" s="46"/>
      <c r="B30" s="4"/>
      <c r="C30" s="46"/>
      <c r="D30" s="32"/>
      <c r="E30" s="46"/>
      <c r="F30" s="32"/>
      <c r="G30" s="46"/>
      <c r="H30" s="32"/>
      <c r="I30" s="46"/>
      <c r="J30" s="32"/>
      <c r="K30" s="46"/>
      <c r="L30" s="3"/>
      <c r="M30" s="3"/>
      <c r="N30" s="3"/>
      <c r="O30" s="3"/>
      <c r="P30" s="3"/>
      <c r="Q30" s="3"/>
      <c r="R30" s="32"/>
      <c r="S30" s="46"/>
      <c r="T30" s="3"/>
      <c r="U30" s="3"/>
      <c r="V30" s="3"/>
      <c r="W30" s="3"/>
      <c r="X30" s="3"/>
      <c r="Y30" s="3"/>
      <c r="Z30" s="32"/>
      <c r="AA30" s="9"/>
      <c r="AB30" s="9"/>
      <c r="AC30" s="9"/>
      <c r="AD30" s="9"/>
      <c r="AE30" s="9"/>
    </row>
    <row r="31" ht="12.75" customHeight="1">
      <c r="A31" s="46"/>
      <c r="B31" s="4"/>
      <c r="C31" s="46"/>
      <c r="D31" s="32"/>
      <c r="E31" s="46"/>
      <c r="F31" s="32"/>
      <c r="G31" s="46"/>
      <c r="H31" s="32"/>
      <c r="I31" s="46"/>
      <c r="J31" s="32"/>
      <c r="K31" s="46"/>
      <c r="L31" s="3"/>
      <c r="M31" s="3"/>
      <c r="N31" s="3"/>
      <c r="O31" s="3"/>
      <c r="P31" s="3"/>
      <c r="Q31" s="3"/>
      <c r="R31" s="32"/>
      <c r="S31" s="46"/>
      <c r="T31" s="3"/>
      <c r="U31" s="3"/>
      <c r="V31" s="3"/>
      <c r="W31" s="3"/>
      <c r="X31" s="3"/>
      <c r="Y31" s="3"/>
      <c r="Z31" s="32"/>
      <c r="AA31" s="9"/>
      <c r="AB31" s="9"/>
      <c r="AC31" s="9"/>
      <c r="AD31" s="9"/>
      <c r="AE31" s="9"/>
    </row>
    <row r="32" ht="12.75" customHeight="1">
      <c r="A32" s="46"/>
      <c r="B32" s="4"/>
      <c r="C32" s="46"/>
      <c r="D32" s="32"/>
      <c r="E32" s="46"/>
      <c r="F32" s="32"/>
      <c r="G32" s="46"/>
      <c r="H32" s="32"/>
      <c r="I32" s="46"/>
      <c r="J32" s="32"/>
      <c r="K32" s="46"/>
      <c r="L32" s="3"/>
      <c r="M32" s="3"/>
      <c r="N32" s="3"/>
      <c r="O32" s="3"/>
      <c r="P32" s="3"/>
      <c r="Q32" s="3"/>
      <c r="R32" s="32"/>
      <c r="S32" s="46"/>
      <c r="T32" s="3"/>
      <c r="U32" s="3"/>
      <c r="V32" s="3"/>
      <c r="W32" s="3"/>
      <c r="X32" s="3"/>
      <c r="Y32" s="3"/>
      <c r="Z32" s="32"/>
      <c r="AA32" s="9"/>
      <c r="AB32" s="9"/>
      <c r="AC32" s="9"/>
      <c r="AD32" s="9"/>
      <c r="AE32" s="9"/>
    </row>
    <row r="33" ht="12.75" customHeight="1">
      <c r="A33" s="50"/>
      <c r="B33" s="35"/>
      <c r="C33" s="50"/>
      <c r="D33" s="36"/>
      <c r="E33" s="50"/>
      <c r="F33" s="36"/>
      <c r="G33" s="50"/>
      <c r="H33" s="36"/>
      <c r="I33" s="50"/>
      <c r="J33" s="36"/>
      <c r="K33" s="50"/>
      <c r="L33" s="37"/>
      <c r="M33" s="37"/>
      <c r="N33" s="37"/>
      <c r="O33" s="37"/>
      <c r="P33" s="37"/>
      <c r="Q33" s="37"/>
      <c r="R33" s="36"/>
      <c r="S33" s="50"/>
      <c r="T33" s="37"/>
      <c r="U33" s="37"/>
      <c r="V33" s="37"/>
      <c r="W33" s="37"/>
      <c r="X33" s="37"/>
      <c r="Y33" s="37"/>
      <c r="Z33" s="36"/>
      <c r="AA33" s="9"/>
      <c r="AB33" s="38"/>
      <c r="AC33" s="38"/>
      <c r="AD33" s="38"/>
      <c r="AE33" s="38"/>
    </row>
    <row r="34" ht="12.75" customHeight="1">
      <c r="A34" s="22">
        <f>S28+1</f>
        <v>46082</v>
      </c>
      <c r="B34" s="23"/>
      <c r="C34" s="22">
        <f>A34+1</f>
        <v>46083</v>
      </c>
      <c r="D34" s="24"/>
      <c r="E34" s="22">
        <f>C34+1</f>
        <v>46084</v>
      </c>
      <c r="F34" s="24"/>
      <c r="G34" s="22">
        <f>E34+1</f>
        <v>46085</v>
      </c>
      <c r="H34" s="24"/>
      <c r="I34" s="22">
        <f>G34+1</f>
        <v>46086</v>
      </c>
      <c r="J34" s="24"/>
      <c r="K34" s="25">
        <f>I34+1</f>
        <v>46087</v>
      </c>
      <c r="L34" s="26"/>
      <c r="M34" s="27"/>
      <c r="N34" s="28"/>
      <c r="O34" s="28"/>
      <c r="P34" s="28"/>
      <c r="Q34" s="28"/>
      <c r="R34" s="29"/>
      <c r="S34" s="25">
        <f>K34+1</f>
        <v>46088</v>
      </c>
      <c r="T34" s="26"/>
      <c r="U34" s="27"/>
      <c r="V34" s="28"/>
      <c r="W34" s="28"/>
      <c r="X34" s="28"/>
      <c r="Y34" s="28"/>
      <c r="Z34" s="29"/>
      <c r="AA34" s="9"/>
      <c r="AB34" s="9"/>
      <c r="AC34" s="9"/>
      <c r="AD34" s="9"/>
      <c r="AE34" s="9"/>
    </row>
    <row r="35" ht="12.75" customHeight="1">
      <c r="A35" s="31"/>
      <c r="B35" s="4"/>
      <c r="C35" s="31"/>
      <c r="D35" s="32"/>
      <c r="E35" s="31"/>
      <c r="F35" s="32"/>
      <c r="G35" s="31"/>
      <c r="H35" s="32"/>
      <c r="I35" s="31"/>
      <c r="J35" s="32"/>
      <c r="K35" s="31"/>
      <c r="L35" s="3"/>
      <c r="M35" s="3"/>
      <c r="N35" s="3"/>
      <c r="O35" s="3"/>
      <c r="P35" s="3"/>
      <c r="Q35" s="3"/>
      <c r="R35" s="32"/>
      <c r="S35" s="31"/>
      <c r="T35" s="3"/>
      <c r="U35" s="3"/>
      <c r="V35" s="3"/>
      <c r="W35" s="3"/>
      <c r="X35" s="3"/>
      <c r="Y35" s="3"/>
      <c r="Z35" s="32"/>
      <c r="AA35" s="33" t="s">
        <v>14</v>
      </c>
      <c r="AB35" s="9"/>
      <c r="AC35" s="9"/>
      <c r="AD35" s="9"/>
      <c r="AE35" s="9"/>
    </row>
    <row r="36" ht="12.75" customHeight="1">
      <c r="A36" s="31"/>
      <c r="B36" s="4"/>
      <c r="C36" s="31"/>
      <c r="D36" s="32"/>
      <c r="E36" s="31"/>
      <c r="F36" s="32"/>
      <c r="G36" s="31"/>
      <c r="H36" s="32"/>
      <c r="I36" s="31"/>
      <c r="J36" s="32"/>
      <c r="K36" s="31"/>
      <c r="L36" s="3"/>
      <c r="M36" s="3"/>
      <c r="N36" s="3"/>
      <c r="O36" s="3"/>
      <c r="P36" s="3"/>
      <c r="Q36" s="3"/>
      <c r="R36" s="32"/>
      <c r="S36" s="31"/>
      <c r="T36" s="3"/>
      <c r="U36" s="3"/>
      <c r="V36" s="3"/>
      <c r="W36" s="3"/>
      <c r="X36" s="3"/>
      <c r="Y36" s="3"/>
      <c r="Z36" s="32"/>
      <c r="AA36" s="9"/>
      <c r="AB36" s="9"/>
      <c r="AC36" s="9"/>
      <c r="AD36" s="9"/>
      <c r="AE36" s="9"/>
    </row>
    <row r="37" ht="12.75" customHeight="1">
      <c r="A37" s="31"/>
      <c r="B37" s="4"/>
      <c r="C37" s="31"/>
      <c r="D37" s="32"/>
      <c r="E37" s="31"/>
      <c r="F37" s="32"/>
      <c r="G37" s="31"/>
      <c r="H37" s="32"/>
      <c r="I37" s="31"/>
      <c r="J37" s="32"/>
      <c r="K37" s="31"/>
      <c r="L37" s="3"/>
      <c r="M37" s="3"/>
      <c r="N37" s="3"/>
      <c r="O37" s="3"/>
      <c r="P37" s="3"/>
      <c r="Q37" s="3"/>
      <c r="R37" s="32"/>
      <c r="S37" s="31"/>
      <c r="T37" s="3"/>
      <c r="U37" s="3"/>
      <c r="V37" s="3"/>
      <c r="W37" s="3"/>
      <c r="X37" s="3"/>
      <c r="Y37" s="3"/>
      <c r="Z37" s="32"/>
      <c r="AA37" s="9"/>
      <c r="AB37" s="9"/>
      <c r="AC37" s="9"/>
      <c r="AD37" s="9"/>
      <c r="AE37" s="9"/>
    </row>
    <row r="38" ht="12.75" customHeight="1">
      <c r="A38" s="31"/>
      <c r="B38" s="4"/>
      <c r="C38" s="31"/>
      <c r="D38" s="32"/>
      <c r="E38" s="31"/>
      <c r="F38" s="32"/>
      <c r="G38" s="31"/>
      <c r="H38" s="32"/>
      <c r="I38" s="31"/>
      <c r="J38" s="32"/>
      <c r="K38" s="31"/>
      <c r="L38" s="3"/>
      <c r="M38" s="3"/>
      <c r="N38" s="3"/>
      <c r="O38" s="3"/>
      <c r="P38" s="3"/>
      <c r="Q38" s="3"/>
      <c r="R38" s="32"/>
      <c r="S38" s="31"/>
      <c r="T38" s="3"/>
      <c r="U38" s="3"/>
      <c r="V38" s="3"/>
      <c r="W38" s="3"/>
      <c r="X38" s="3"/>
      <c r="Y38" s="3"/>
      <c r="Z38" s="32"/>
      <c r="AA38" s="9"/>
      <c r="AB38" s="9"/>
      <c r="AC38" s="9"/>
      <c r="AD38" s="9"/>
      <c r="AE38" s="9"/>
    </row>
    <row r="39" ht="12.75" customHeight="1">
      <c r="A39" s="34"/>
      <c r="B39" s="35"/>
      <c r="C39" s="34"/>
      <c r="D39" s="36"/>
      <c r="E39" s="34"/>
      <c r="F39" s="36"/>
      <c r="G39" s="34"/>
      <c r="H39" s="36"/>
      <c r="I39" s="34"/>
      <c r="J39" s="36"/>
      <c r="K39" s="34"/>
      <c r="L39" s="37"/>
      <c r="M39" s="37"/>
      <c r="N39" s="37"/>
      <c r="O39" s="37"/>
      <c r="P39" s="37"/>
      <c r="Q39" s="37"/>
      <c r="R39" s="36"/>
      <c r="S39" s="34"/>
      <c r="T39" s="37"/>
      <c r="U39" s="37"/>
      <c r="V39" s="37"/>
      <c r="W39" s="37"/>
      <c r="X39" s="37"/>
      <c r="Y39" s="37"/>
      <c r="Z39" s="36"/>
      <c r="AA39" s="9"/>
      <c r="AB39" s="38"/>
      <c r="AC39" s="38"/>
      <c r="AD39" s="38"/>
      <c r="AE39" s="38"/>
    </row>
    <row r="40" ht="12.75" customHeight="1">
      <c r="A40" s="39">
        <f>S34+1</f>
        <v>46089</v>
      </c>
      <c r="B40" s="40"/>
      <c r="C40" s="39">
        <f>A40+1</f>
        <v>46090</v>
      </c>
      <c r="D40" s="41"/>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46"/>
      <c r="B41" s="4"/>
      <c r="C41" s="46"/>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46"/>
      <c r="B42" s="4"/>
      <c r="C42" s="46"/>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46"/>
      <c r="B43" s="4"/>
      <c r="C43" s="46"/>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46"/>
      <c r="B44" s="4"/>
      <c r="C44" s="46"/>
      <c r="D44" s="32"/>
      <c r="E44" s="55"/>
      <c r="F44" s="56"/>
      <c r="G44" s="56"/>
      <c r="H44" s="56"/>
      <c r="I44" s="56"/>
      <c r="J44" s="56"/>
      <c r="K44" s="59"/>
      <c r="Z44" s="60"/>
    </row>
    <row r="45" ht="12.75" customHeight="1">
      <c r="A45" s="50"/>
      <c r="B45" s="35"/>
      <c r="C45" s="50"/>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c r="AD45" s="9"/>
      <c r="AE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2" width="8.71"/>
  </cols>
  <sheetData>
    <row r="1" ht="15.0" customHeight="1">
      <c r="A1" s="1">
        <f>DATE('January 2026'!AD18,'January 2026'!AD20+2,1)</f>
        <v>46082</v>
      </c>
      <c r="I1" s="1"/>
      <c r="J1" s="1"/>
      <c r="K1" s="2">
        <f>DATE(YEAR(A1),MONTH(A1)-1,1)</f>
        <v>46054</v>
      </c>
      <c r="L1" s="3"/>
      <c r="M1" s="3"/>
      <c r="N1" s="3"/>
      <c r="O1" s="3"/>
      <c r="P1" s="3"/>
      <c r="Q1" s="4"/>
      <c r="R1" s="5"/>
      <c r="S1" s="2">
        <f>DATE(YEAR(A1),MONTH(A1)+1,1)</f>
        <v>46113</v>
      </c>
      <c r="T1" s="3"/>
      <c r="U1" s="3"/>
      <c r="V1" s="3"/>
      <c r="W1" s="3"/>
      <c r="X1" s="3"/>
      <c r="Y1" s="4"/>
      <c r="Z1" s="5"/>
      <c r="AA1" s="5"/>
      <c r="AB1" s="5"/>
      <c r="AC1" s="5"/>
      <c r="AD1" s="5"/>
      <c r="AE1" s="5"/>
      <c r="AF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c r="AF2" s="5"/>
    </row>
    <row r="3" ht="9.0" customHeight="1">
      <c r="I3" s="1"/>
      <c r="J3" s="1"/>
      <c r="K3" s="7">
        <f>IF(MONTH($K$1)&lt;&gt;MONTH($K$1-(WEEKDAY($K$1,1)-(start_day-1))-IF((WEEKDAY($K$1,1)-(start_day-1))&lt;=0,7,0)+(ROW(K3)-ROW($K$3))*7+(COLUMN(K3)-COLUMN($K$3)+1)),"",$K$1-(WEEKDAY($K$1,1)-(start_day-1))-IF((WEEKDAY($K$1,1)-(start_day-1))&lt;=0,7,0)+(ROW(K3)-ROW($K$3))*7+(COLUMN(K3)-COLUMN($K$3)+1))</f>
        <v>46054</v>
      </c>
      <c r="L3" s="7">
        <f>IF(MONTH($K$1)&lt;&gt;MONTH($K$1-(WEEKDAY($K$1,1)-(start_day-1))-IF((WEEKDAY($K$1,1)-(start_day-1))&lt;=0,7,0)+(ROW(L3)-ROW($K$3))*7+(COLUMN(L3)-COLUMN($K$3)+1)),"",$K$1-(WEEKDAY($K$1,1)-(start_day-1))-IF((WEEKDAY($K$1,1)-(start_day-1))&lt;=0,7,0)+(ROW(L3)-ROW($K$3))*7+(COLUMN(L3)-COLUMN($K$3)+1))</f>
        <v>46055</v>
      </c>
      <c r="M3" s="7">
        <f>IF(MONTH($K$1)&lt;&gt;MONTH($K$1-(WEEKDAY($K$1,1)-(start_day-1))-IF((WEEKDAY($K$1,1)-(start_day-1))&lt;=0,7,0)+(ROW(M3)-ROW($K$3))*7+(COLUMN(M3)-COLUMN($K$3)+1)),"",$K$1-(WEEKDAY($K$1,1)-(start_day-1))-IF((WEEKDAY($K$1,1)-(start_day-1))&lt;=0,7,0)+(ROW(M3)-ROW($K$3))*7+(COLUMN(M3)-COLUMN($K$3)+1))</f>
        <v>46056</v>
      </c>
      <c r="N3" s="7">
        <f>IF(MONTH($K$1)&lt;&gt;MONTH($K$1-(WEEKDAY($K$1,1)-(start_day-1))-IF((WEEKDAY($K$1,1)-(start_day-1))&lt;=0,7,0)+(ROW(N3)-ROW($K$3))*7+(COLUMN(N3)-COLUMN($K$3)+1)),"",$K$1-(WEEKDAY($K$1,1)-(start_day-1))-IF((WEEKDAY($K$1,1)-(start_day-1))&lt;=0,7,0)+(ROW(N3)-ROW($K$3))*7+(COLUMN(N3)-COLUMN($K$3)+1))</f>
        <v>46057</v>
      </c>
      <c r="O3" s="7">
        <f>IF(MONTH($K$1)&lt;&gt;MONTH($K$1-(WEEKDAY($K$1,1)-(start_day-1))-IF((WEEKDAY($K$1,1)-(start_day-1))&lt;=0,7,0)+(ROW(O3)-ROW($K$3))*7+(COLUMN(O3)-COLUMN($K$3)+1)),"",$K$1-(WEEKDAY($K$1,1)-(start_day-1))-IF((WEEKDAY($K$1,1)-(start_day-1))&lt;=0,7,0)+(ROW(O3)-ROW($K$3))*7+(COLUMN(O3)-COLUMN($K$3)+1))</f>
        <v>46058</v>
      </c>
      <c r="P3" s="7">
        <f>IF(MONTH($K$1)&lt;&gt;MONTH($K$1-(WEEKDAY($K$1,1)-(start_day-1))-IF((WEEKDAY($K$1,1)-(start_day-1))&lt;=0,7,0)+(ROW(P3)-ROW($K$3))*7+(COLUMN(P3)-COLUMN($K$3)+1)),"",$K$1-(WEEKDAY($K$1,1)-(start_day-1))-IF((WEEKDAY($K$1,1)-(start_day-1))&lt;=0,7,0)+(ROW(P3)-ROW($K$3))*7+(COLUMN(P3)-COLUMN($K$3)+1))</f>
        <v>46059</v>
      </c>
      <c r="Q3" s="7">
        <f>IF(MONTH($K$1)&lt;&gt;MONTH($K$1-(WEEKDAY($K$1,1)-(start_day-1))-IF((WEEKDAY($K$1,1)-(start_day-1))&lt;=0,7,0)+(ROW(Q3)-ROW($K$3))*7+(COLUMN(Q3)-COLUMN($K$3)+1)),"",$K$1-(WEEKDAY($K$1,1)-(start_day-1))-IF((WEEKDAY($K$1,1)-(start_day-1))&lt;=0,7,0)+(ROW(Q3)-ROW($K$3))*7+(COLUMN(Q3)-COLUMN($K$3)+1))</f>
        <v>46060</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f>IF(MONTH($S$1)&lt;&gt;MONTH($S$1-(WEEKDAY($S$1,1)-(start_day-1))-IF((WEEKDAY($S$1,1)-(start_day-1))&lt;=0,7,0)+(ROW(V3)-ROW($S$3))*7+(COLUMN(V3)-COLUMN($S$3)+1)),"",$S$1-(WEEKDAY($S$1,1)-(start_day-1))-IF((WEEKDAY($S$1,1)-(start_day-1))&lt;=0,7,0)+(ROW(V3)-ROW($S$3))*7+(COLUMN(V3)-COLUMN($S$3)+1))</f>
        <v>46113</v>
      </c>
      <c r="W3" s="7">
        <f>IF(MONTH($S$1)&lt;&gt;MONTH($S$1-(WEEKDAY($S$1,1)-(start_day-1))-IF((WEEKDAY($S$1,1)-(start_day-1))&lt;=0,7,0)+(ROW(W3)-ROW($S$3))*7+(COLUMN(W3)-COLUMN($S$3)+1)),"",$S$1-(WEEKDAY($S$1,1)-(start_day-1))-IF((WEEKDAY($S$1,1)-(start_day-1))&lt;=0,7,0)+(ROW(W3)-ROW($S$3))*7+(COLUMN(W3)-COLUMN($S$3)+1))</f>
        <v>46114</v>
      </c>
      <c r="X3" s="7">
        <f>IF(MONTH($S$1)&lt;&gt;MONTH($S$1-(WEEKDAY($S$1,1)-(start_day-1))-IF((WEEKDAY($S$1,1)-(start_day-1))&lt;=0,7,0)+(ROW(X3)-ROW($S$3))*7+(COLUMN(X3)-COLUMN($S$3)+1)),"",$S$1-(WEEKDAY($S$1,1)-(start_day-1))-IF((WEEKDAY($S$1,1)-(start_day-1))&lt;=0,7,0)+(ROW(X3)-ROW($S$3))*7+(COLUMN(X3)-COLUMN($S$3)+1))</f>
        <v>46115</v>
      </c>
      <c r="Y3" s="7">
        <f>IF(MONTH($S$1)&lt;&gt;MONTH($S$1-(WEEKDAY($S$1,1)-(start_day-1))-IF((WEEKDAY($S$1,1)-(start_day-1))&lt;=0,7,0)+(ROW(Y3)-ROW($S$3))*7+(COLUMN(Y3)-COLUMN($S$3)+1)),"",$S$1-(WEEKDAY($S$1,1)-(start_day-1))-IF((WEEKDAY($S$1,1)-(start_day-1))&lt;=0,7,0)+(ROW(Y3)-ROW($S$3))*7+(COLUMN(Y3)-COLUMN($S$3)+1))</f>
        <v>46116</v>
      </c>
      <c r="Z3" s="8"/>
      <c r="AA3" s="8"/>
      <c r="AB3" s="8"/>
      <c r="AC3" s="8"/>
      <c r="AD3" s="8"/>
      <c r="AE3" s="8"/>
      <c r="AF3" s="8"/>
    </row>
    <row r="4" ht="9.0" customHeight="1">
      <c r="I4" s="1"/>
      <c r="J4" s="1"/>
      <c r="K4" s="7">
        <f>IF(MONTH($K$1)&lt;&gt;MONTH($K$1-(WEEKDAY($K$1,1)-(start_day-1))-IF((WEEKDAY($K$1,1)-(start_day-1))&lt;=0,7,0)+(ROW(K4)-ROW($K$3))*7+(COLUMN(K4)-COLUMN($K$3)+1)),"",$K$1-(WEEKDAY($K$1,1)-(start_day-1))-IF((WEEKDAY($K$1,1)-(start_day-1))&lt;=0,7,0)+(ROW(K4)-ROW($K$3))*7+(COLUMN(K4)-COLUMN($K$3)+1))</f>
        <v>46061</v>
      </c>
      <c r="L4" s="7">
        <f>IF(MONTH($K$1)&lt;&gt;MONTH($K$1-(WEEKDAY($K$1,1)-(start_day-1))-IF((WEEKDAY($K$1,1)-(start_day-1))&lt;=0,7,0)+(ROW(L4)-ROW($K$3))*7+(COLUMN(L4)-COLUMN($K$3)+1)),"",$K$1-(WEEKDAY($K$1,1)-(start_day-1))-IF((WEEKDAY($K$1,1)-(start_day-1))&lt;=0,7,0)+(ROW(L4)-ROW($K$3))*7+(COLUMN(L4)-COLUMN($K$3)+1))</f>
        <v>46062</v>
      </c>
      <c r="M4" s="7">
        <f>IF(MONTH($K$1)&lt;&gt;MONTH($K$1-(WEEKDAY($K$1,1)-(start_day-1))-IF((WEEKDAY($K$1,1)-(start_day-1))&lt;=0,7,0)+(ROW(M4)-ROW($K$3))*7+(COLUMN(M4)-COLUMN($K$3)+1)),"",$K$1-(WEEKDAY($K$1,1)-(start_day-1))-IF((WEEKDAY($K$1,1)-(start_day-1))&lt;=0,7,0)+(ROW(M4)-ROW($K$3))*7+(COLUMN(M4)-COLUMN($K$3)+1))</f>
        <v>46063</v>
      </c>
      <c r="N4" s="7">
        <f>IF(MONTH($K$1)&lt;&gt;MONTH($K$1-(WEEKDAY($K$1,1)-(start_day-1))-IF((WEEKDAY($K$1,1)-(start_day-1))&lt;=0,7,0)+(ROW(N4)-ROW($K$3))*7+(COLUMN(N4)-COLUMN($K$3)+1)),"",$K$1-(WEEKDAY($K$1,1)-(start_day-1))-IF((WEEKDAY($K$1,1)-(start_day-1))&lt;=0,7,0)+(ROW(N4)-ROW($K$3))*7+(COLUMN(N4)-COLUMN($K$3)+1))</f>
        <v>46064</v>
      </c>
      <c r="O4" s="7">
        <f>IF(MONTH($K$1)&lt;&gt;MONTH($K$1-(WEEKDAY($K$1,1)-(start_day-1))-IF((WEEKDAY($K$1,1)-(start_day-1))&lt;=0,7,0)+(ROW(O4)-ROW($K$3))*7+(COLUMN(O4)-COLUMN($K$3)+1)),"",$K$1-(WEEKDAY($K$1,1)-(start_day-1))-IF((WEEKDAY($K$1,1)-(start_day-1))&lt;=0,7,0)+(ROW(O4)-ROW($K$3))*7+(COLUMN(O4)-COLUMN($K$3)+1))</f>
        <v>46065</v>
      </c>
      <c r="P4" s="7">
        <f>IF(MONTH($K$1)&lt;&gt;MONTH($K$1-(WEEKDAY($K$1,1)-(start_day-1))-IF((WEEKDAY($K$1,1)-(start_day-1))&lt;=0,7,0)+(ROW(P4)-ROW($K$3))*7+(COLUMN(P4)-COLUMN($K$3)+1)),"",$K$1-(WEEKDAY($K$1,1)-(start_day-1))-IF((WEEKDAY($K$1,1)-(start_day-1))&lt;=0,7,0)+(ROW(P4)-ROW($K$3))*7+(COLUMN(P4)-COLUMN($K$3)+1))</f>
        <v>46066</v>
      </c>
      <c r="Q4" s="7">
        <f>IF(MONTH($K$1)&lt;&gt;MONTH($K$1-(WEEKDAY($K$1,1)-(start_day-1))-IF((WEEKDAY($K$1,1)-(start_day-1))&lt;=0,7,0)+(ROW(Q4)-ROW($K$3))*7+(COLUMN(Q4)-COLUMN($K$3)+1)),"",$K$1-(WEEKDAY($K$1,1)-(start_day-1))-IF((WEEKDAY($K$1,1)-(start_day-1))&lt;=0,7,0)+(ROW(Q4)-ROW($K$3))*7+(COLUMN(Q4)-COLUMN($K$3)+1))</f>
        <v>46067</v>
      </c>
      <c r="R4" s="5"/>
      <c r="S4" s="7">
        <f>IF(MONTH($S$1)&lt;&gt;MONTH($S$1-(WEEKDAY($S$1,1)-(start_day-1))-IF((WEEKDAY($S$1,1)-(start_day-1))&lt;=0,7,0)+(ROW(S4)-ROW($S$3))*7+(COLUMN(S4)-COLUMN($S$3)+1)),"",$S$1-(WEEKDAY($S$1,1)-(start_day-1))-IF((WEEKDAY($S$1,1)-(start_day-1))&lt;=0,7,0)+(ROW(S4)-ROW($S$3))*7+(COLUMN(S4)-COLUMN($S$3)+1))</f>
        <v>46117</v>
      </c>
      <c r="T4" s="7">
        <f>IF(MONTH($S$1)&lt;&gt;MONTH($S$1-(WEEKDAY($S$1,1)-(start_day-1))-IF((WEEKDAY($S$1,1)-(start_day-1))&lt;=0,7,0)+(ROW(T4)-ROW($S$3))*7+(COLUMN(T4)-COLUMN($S$3)+1)),"",$S$1-(WEEKDAY($S$1,1)-(start_day-1))-IF((WEEKDAY($S$1,1)-(start_day-1))&lt;=0,7,0)+(ROW(T4)-ROW($S$3))*7+(COLUMN(T4)-COLUMN($S$3)+1))</f>
        <v>46118</v>
      </c>
      <c r="U4" s="7">
        <f>IF(MONTH($S$1)&lt;&gt;MONTH($S$1-(WEEKDAY($S$1,1)-(start_day-1))-IF((WEEKDAY($S$1,1)-(start_day-1))&lt;=0,7,0)+(ROW(U4)-ROW($S$3))*7+(COLUMN(U4)-COLUMN($S$3)+1)),"",$S$1-(WEEKDAY($S$1,1)-(start_day-1))-IF((WEEKDAY($S$1,1)-(start_day-1))&lt;=0,7,0)+(ROW(U4)-ROW($S$3))*7+(COLUMN(U4)-COLUMN($S$3)+1))</f>
        <v>46119</v>
      </c>
      <c r="V4" s="7">
        <f>IF(MONTH($S$1)&lt;&gt;MONTH($S$1-(WEEKDAY($S$1,1)-(start_day-1))-IF((WEEKDAY($S$1,1)-(start_day-1))&lt;=0,7,0)+(ROW(V4)-ROW($S$3))*7+(COLUMN(V4)-COLUMN($S$3)+1)),"",$S$1-(WEEKDAY($S$1,1)-(start_day-1))-IF((WEEKDAY($S$1,1)-(start_day-1))&lt;=0,7,0)+(ROW(V4)-ROW($S$3))*7+(COLUMN(V4)-COLUMN($S$3)+1))</f>
        <v>46120</v>
      </c>
      <c r="W4" s="7">
        <f>IF(MONTH($S$1)&lt;&gt;MONTH($S$1-(WEEKDAY($S$1,1)-(start_day-1))-IF((WEEKDAY($S$1,1)-(start_day-1))&lt;=0,7,0)+(ROW(W4)-ROW($S$3))*7+(COLUMN(W4)-COLUMN($S$3)+1)),"",$S$1-(WEEKDAY($S$1,1)-(start_day-1))-IF((WEEKDAY($S$1,1)-(start_day-1))&lt;=0,7,0)+(ROW(W4)-ROW($S$3))*7+(COLUMN(W4)-COLUMN($S$3)+1))</f>
        <v>46121</v>
      </c>
      <c r="X4" s="7">
        <f>IF(MONTH($S$1)&lt;&gt;MONTH($S$1-(WEEKDAY($S$1,1)-(start_day-1))-IF((WEEKDAY($S$1,1)-(start_day-1))&lt;=0,7,0)+(ROW(X4)-ROW($S$3))*7+(COLUMN(X4)-COLUMN($S$3)+1)),"",$S$1-(WEEKDAY($S$1,1)-(start_day-1))-IF((WEEKDAY($S$1,1)-(start_day-1))&lt;=0,7,0)+(ROW(X4)-ROW($S$3))*7+(COLUMN(X4)-COLUMN($S$3)+1))</f>
        <v>46122</v>
      </c>
      <c r="Y4" s="7">
        <f>IF(MONTH($S$1)&lt;&gt;MONTH($S$1-(WEEKDAY($S$1,1)-(start_day-1))-IF((WEEKDAY($S$1,1)-(start_day-1))&lt;=0,7,0)+(ROW(Y4)-ROW($S$3))*7+(COLUMN(Y4)-COLUMN($S$3)+1)),"",$S$1-(WEEKDAY($S$1,1)-(start_day-1))-IF((WEEKDAY($S$1,1)-(start_day-1))&lt;=0,7,0)+(ROW(Y4)-ROW($S$3))*7+(COLUMN(Y4)-COLUMN($S$3)+1))</f>
        <v>46123</v>
      </c>
      <c r="Z4" s="8"/>
      <c r="AA4" s="8"/>
      <c r="AB4" s="8"/>
      <c r="AC4" s="8"/>
      <c r="AD4" s="8"/>
      <c r="AE4" s="8"/>
      <c r="AF4" s="8"/>
    </row>
    <row r="5" ht="9.0" customHeight="1">
      <c r="I5" s="1"/>
      <c r="J5" s="1"/>
      <c r="K5" s="7">
        <f>IF(MONTH($K$1)&lt;&gt;MONTH($K$1-(WEEKDAY($K$1,1)-(start_day-1))-IF((WEEKDAY($K$1,1)-(start_day-1))&lt;=0,7,0)+(ROW(K5)-ROW($K$3))*7+(COLUMN(K5)-COLUMN($K$3)+1)),"",$K$1-(WEEKDAY($K$1,1)-(start_day-1))-IF((WEEKDAY($K$1,1)-(start_day-1))&lt;=0,7,0)+(ROW(K5)-ROW($K$3))*7+(COLUMN(K5)-COLUMN($K$3)+1))</f>
        <v>46068</v>
      </c>
      <c r="L5" s="7">
        <f>IF(MONTH($K$1)&lt;&gt;MONTH($K$1-(WEEKDAY($K$1,1)-(start_day-1))-IF((WEEKDAY($K$1,1)-(start_day-1))&lt;=0,7,0)+(ROW(L5)-ROW($K$3))*7+(COLUMN(L5)-COLUMN($K$3)+1)),"",$K$1-(WEEKDAY($K$1,1)-(start_day-1))-IF((WEEKDAY($K$1,1)-(start_day-1))&lt;=0,7,0)+(ROW(L5)-ROW($K$3))*7+(COLUMN(L5)-COLUMN($K$3)+1))</f>
        <v>46069</v>
      </c>
      <c r="M5" s="7">
        <f>IF(MONTH($K$1)&lt;&gt;MONTH($K$1-(WEEKDAY($K$1,1)-(start_day-1))-IF((WEEKDAY($K$1,1)-(start_day-1))&lt;=0,7,0)+(ROW(M5)-ROW($K$3))*7+(COLUMN(M5)-COLUMN($K$3)+1)),"",$K$1-(WEEKDAY($K$1,1)-(start_day-1))-IF((WEEKDAY($K$1,1)-(start_day-1))&lt;=0,7,0)+(ROW(M5)-ROW($K$3))*7+(COLUMN(M5)-COLUMN($K$3)+1))</f>
        <v>46070</v>
      </c>
      <c r="N5" s="7">
        <f>IF(MONTH($K$1)&lt;&gt;MONTH($K$1-(WEEKDAY($K$1,1)-(start_day-1))-IF((WEEKDAY($K$1,1)-(start_day-1))&lt;=0,7,0)+(ROW(N5)-ROW($K$3))*7+(COLUMN(N5)-COLUMN($K$3)+1)),"",$K$1-(WEEKDAY($K$1,1)-(start_day-1))-IF((WEEKDAY($K$1,1)-(start_day-1))&lt;=0,7,0)+(ROW(N5)-ROW($K$3))*7+(COLUMN(N5)-COLUMN($K$3)+1))</f>
        <v>46071</v>
      </c>
      <c r="O5" s="7">
        <f>IF(MONTH($K$1)&lt;&gt;MONTH($K$1-(WEEKDAY($K$1,1)-(start_day-1))-IF((WEEKDAY($K$1,1)-(start_day-1))&lt;=0,7,0)+(ROW(O5)-ROW($K$3))*7+(COLUMN(O5)-COLUMN($K$3)+1)),"",$K$1-(WEEKDAY($K$1,1)-(start_day-1))-IF((WEEKDAY($K$1,1)-(start_day-1))&lt;=0,7,0)+(ROW(O5)-ROW($K$3))*7+(COLUMN(O5)-COLUMN($K$3)+1))</f>
        <v>46072</v>
      </c>
      <c r="P5" s="7">
        <f>IF(MONTH($K$1)&lt;&gt;MONTH($K$1-(WEEKDAY($K$1,1)-(start_day-1))-IF((WEEKDAY($K$1,1)-(start_day-1))&lt;=0,7,0)+(ROW(P5)-ROW($K$3))*7+(COLUMN(P5)-COLUMN($K$3)+1)),"",$K$1-(WEEKDAY($K$1,1)-(start_day-1))-IF((WEEKDAY($K$1,1)-(start_day-1))&lt;=0,7,0)+(ROW(P5)-ROW($K$3))*7+(COLUMN(P5)-COLUMN($K$3)+1))</f>
        <v>46073</v>
      </c>
      <c r="Q5" s="7">
        <f>IF(MONTH($K$1)&lt;&gt;MONTH($K$1-(WEEKDAY($K$1,1)-(start_day-1))-IF((WEEKDAY($K$1,1)-(start_day-1))&lt;=0,7,0)+(ROW(Q5)-ROW($K$3))*7+(COLUMN(Q5)-COLUMN($K$3)+1)),"",$K$1-(WEEKDAY($K$1,1)-(start_day-1))-IF((WEEKDAY($K$1,1)-(start_day-1))&lt;=0,7,0)+(ROW(Q5)-ROW($K$3))*7+(COLUMN(Q5)-COLUMN($K$3)+1))</f>
        <v>46074</v>
      </c>
      <c r="R5" s="5"/>
      <c r="S5" s="7">
        <f>IF(MONTH($S$1)&lt;&gt;MONTH($S$1-(WEEKDAY($S$1,1)-(start_day-1))-IF((WEEKDAY($S$1,1)-(start_day-1))&lt;=0,7,0)+(ROW(S5)-ROW($S$3))*7+(COLUMN(S5)-COLUMN($S$3)+1)),"",$S$1-(WEEKDAY($S$1,1)-(start_day-1))-IF((WEEKDAY($S$1,1)-(start_day-1))&lt;=0,7,0)+(ROW(S5)-ROW($S$3))*7+(COLUMN(S5)-COLUMN($S$3)+1))</f>
        <v>46124</v>
      </c>
      <c r="T5" s="7">
        <f>IF(MONTH($S$1)&lt;&gt;MONTH($S$1-(WEEKDAY($S$1,1)-(start_day-1))-IF((WEEKDAY($S$1,1)-(start_day-1))&lt;=0,7,0)+(ROW(T5)-ROW($S$3))*7+(COLUMN(T5)-COLUMN($S$3)+1)),"",$S$1-(WEEKDAY($S$1,1)-(start_day-1))-IF((WEEKDAY($S$1,1)-(start_day-1))&lt;=0,7,0)+(ROW(T5)-ROW($S$3))*7+(COLUMN(T5)-COLUMN($S$3)+1))</f>
        <v>46125</v>
      </c>
      <c r="U5" s="7">
        <f>IF(MONTH($S$1)&lt;&gt;MONTH($S$1-(WEEKDAY($S$1,1)-(start_day-1))-IF((WEEKDAY($S$1,1)-(start_day-1))&lt;=0,7,0)+(ROW(U5)-ROW($S$3))*7+(COLUMN(U5)-COLUMN($S$3)+1)),"",$S$1-(WEEKDAY($S$1,1)-(start_day-1))-IF((WEEKDAY($S$1,1)-(start_day-1))&lt;=0,7,0)+(ROW(U5)-ROW($S$3))*7+(COLUMN(U5)-COLUMN($S$3)+1))</f>
        <v>46126</v>
      </c>
      <c r="V5" s="7">
        <f>IF(MONTH($S$1)&lt;&gt;MONTH($S$1-(WEEKDAY($S$1,1)-(start_day-1))-IF((WEEKDAY($S$1,1)-(start_day-1))&lt;=0,7,0)+(ROW(V5)-ROW($S$3))*7+(COLUMN(V5)-COLUMN($S$3)+1)),"",$S$1-(WEEKDAY($S$1,1)-(start_day-1))-IF((WEEKDAY($S$1,1)-(start_day-1))&lt;=0,7,0)+(ROW(V5)-ROW($S$3))*7+(COLUMN(V5)-COLUMN($S$3)+1))</f>
        <v>46127</v>
      </c>
      <c r="W5" s="7">
        <f>IF(MONTH($S$1)&lt;&gt;MONTH($S$1-(WEEKDAY($S$1,1)-(start_day-1))-IF((WEEKDAY($S$1,1)-(start_day-1))&lt;=0,7,0)+(ROW(W5)-ROW($S$3))*7+(COLUMN(W5)-COLUMN($S$3)+1)),"",$S$1-(WEEKDAY($S$1,1)-(start_day-1))-IF((WEEKDAY($S$1,1)-(start_day-1))&lt;=0,7,0)+(ROW(W5)-ROW($S$3))*7+(COLUMN(W5)-COLUMN($S$3)+1))</f>
        <v>46128</v>
      </c>
      <c r="X5" s="7">
        <f>IF(MONTH($S$1)&lt;&gt;MONTH($S$1-(WEEKDAY($S$1,1)-(start_day-1))-IF((WEEKDAY($S$1,1)-(start_day-1))&lt;=0,7,0)+(ROW(X5)-ROW($S$3))*7+(COLUMN(X5)-COLUMN($S$3)+1)),"",$S$1-(WEEKDAY($S$1,1)-(start_day-1))-IF((WEEKDAY($S$1,1)-(start_day-1))&lt;=0,7,0)+(ROW(X5)-ROW($S$3))*7+(COLUMN(X5)-COLUMN($S$3)+1))</f>
        <v>46129</v>
      </c>
      <c r="Y5" s="7">
        <f>IF(MONTH($S$1)&lt;&gt;MONTH($S$1-(WEEKDAY($S$1,1)-(start_day-1))-IF((WEEKDAY($S$1,1)-(start_day-1))&lt;=0,7,0)+(ROW(Y5)-ROW($S$3))*7+(COLUMN(Y5)-COLUMN($S$3)+1)),"",$S$1-(WEEKDAY($S$1,1)-(start_day-1))-IF((WEEKDAY($S$1,1)-(start_day-1))&lt;=0,7,0)+(ROW(Y5)-ROW($S$3))*7+(COLUMN(Y5)-COLUMN($S$3)+1))</f>
        <v>46130</v>
      </c>
      <c r="Z5" s="8"/>
      <c r="AA5" s="8"/>
      <c r="AB5" s="9"/>
      <c r="AC5" s="9"/>
      <c r="AD5" s="9"/>
      <c r="AE5" s="9"/>
      <c r="AF5" s="9"/>
    </row>
    <row r="6" ht="14.25" customHeight="1">
      <c r="I6" s="1"/>
      <c r="J6" s="1"/>
      <c r="K6" s="7">
        <f>IF(MONTH($K$1)&lt;&gt;MONTH($K$1-(WEEKDAY($K$1,1)-(start_day-1))-IF((WEEKDAY($K$1,1)-(start_day-1))&lt;=0,7,0)+(ROW(K6)-ROW($K$3))*7+(COLUMN(K6)-COLUMN($K$3)+1)),"",$K$1-(WEEKDAY($K$1,1)-(start_day-1))-IF((WEEKDAY($K$1,1)-(start_day-1))&lt;=0,7,0)+(ROW(K6)-ROW($K$3))*7+(COLUMN(K6)-COLUMN($K$3)+1))</f>
        <v>46075</v>
      </c>
      <c r="L6" s="7">
        <f>IF(MONTH($K$1)&lt;&gt;MONTH($K$1-(WEEKDAY($K$1,1)-(start_day-1))-IF((WEEKDAY($K$1,1)-(start_day-1))&lt;=0,7,0)+(ROW(L6)-ROW($K$3))*7+(COLUMN(L6)-COLUMN($K$3)+1)),"",$K$1-(WEEKDAY($K$1,1)-(start_day-1))-IF((WEEKDAY($K$1,1)-(start_day-1))&lt;=0,7,0)+(ROW(L6)-ROW($K$3))*7+(COLUMN(L6)-COLUMN($K$3)+1))</f>
        <v>46076</v>
      </c>
      <c r="M6" s="7">
        <f>IF(MONTH($K$1)&lt;&gt;MONTH($K$1-(WEEKDAY($K$1,1)-(start_day-1))-IF((WEEKDAY($K$1,1)-(start_day-1))&lt;=0,7,0)+(ROW(M6)-ROW($K$3))*7+(COLUMN(M6)-COLUMN($K$3)+1)),"",$K$1-(WEEKDAY($K$1,1)-(start_day-1))-IF((WEEKDAY($K$1,1)-(start_day-1))&lt;=0,7,0)+(ROW(M6)-ROW($K$3))*7+(COLUMN(M6)-COLUMN($K$3)+1))</f>
        <v>46077</v>
      </c>
      <c r="N6" s="7">
        <f>IF(MONTH($K$1)&lt;&gt;MONTH($K$1-(WEEKDAY($K$1,1)-(start_day-1))-IF((WEEKDAY($K$1,1)-(start_day-1))&lt;=0,7,0)+(ROW(N6)-ROW($K$3))*7+(COLUMN(N6)-COLUMN($K$3)+1)),"",$K$1-(WEEKDAY($K$1,1)-(start_day-1))-IF((WEEKDAY($K$1,1)-(start_day-1))&lt;=0,7,0)+(ROW(N6)-ROW($K$3))*7+(COLUMN(N6)-COLUMN($K$3)+1))</f>
        <v>46078</v>
      </c>
      <c r="O6" s="7">
        <f>IF(MONTH($K$1)&lt;&gt;MONTH($K$1-(WEEKDAY($K$1,1)-(start_day-1))-IF((WEEKDAY($K$1,1)-(start_day-1))&lt;=0,7,0)+(ROW(O6)-ROW($K$3))*7+(COLUMN(O6)-COLUMN($K$3)+1)),"",$K$1-(WEEKDAY($K$1,1)-(start_day-1))-IF((WEEKDAY($K$1,1)-(start_day-1))&lt;=0,7,0)+(ROW(O6)-ROW($K$3))*7+(COLUMN(O6)-COLUMN($K$3)+1))</f>
        <v>46079</v>
      </c>
      <c r="P6" s="7">
        <f>IF(MONTH($K$1)&lt;&gt;MONTH($K$1-(WEEKDAY($K$1,1)-(start_day-1))-IF((WEEKDAY($K$1,1)-(start_day-1))&lt;=0,7,0)+(ROW(P6)-ROW($K$3))*7+(COLUMN(P6)-COLUMN($K$3)+1)),"",$K$1-(WEEKDAY($K$1,1)-(start_day-1))-IF((WEEKDAY($K$1,1)-(start_day-1))&lt;=0,7,0)+(ROW(P6)-ROW($K$3))*7+(COLUMN(P6)-COLUMN($K$3)+1))</f>
        <v>46080</v>
      </c>
      <c r="Q6" s="7">
        <f>IF(MONTH($K$1)&lt;&gt;MONTH($K$1-(WEEKDAY($K$1,1)-(start_day-1))-IF((WEEKDAY($K$1,1)-(start_day-1))&lt;=0,7,0)+(ROW(Q6)-ROW($K$3))*7+(COLUMN(Q6)-COLUMN($K$3)+1)),"",$K$1-(WEEKDAY($K$1,1)-(start_day-1))-IF((WEEKDAY($K$1,1)-(start_day-1))&lt;=0,7,0)+(ROW(Q6)-ROW($K$3))*7+(COLUMN(Q6)-COLUMN($K$3)+1))</f>
        <v>46081</v>
      </c>
      <c r="R6" s="5"/>
      <c r="S6" s="7">
        <f>IF(MONTH($S$1)&lt;&gt;MONTH($S$1-(WEEKDAY($S$1,1)-(start_day-1))-IF((WEEKDAY($S$1,1)-(start_day-1))&lt;=0,7,0)+(ROW(S6)-ROW($S$3))*7+(COLUMN(S6)-COLUMN($S$3)+1)),"",$S$1-(WEEKDAY($S$1,1)-(start_day-1))-IF((WEEKDAY($S$1,1)-(start_day-1))&lt;=0,7,0)+(ROW(S6)-ROW($S$3))*7+(COLUMN(S6)-COLUMN($S$3)+1))</f>
        <v>46131</v>
      </c>
      <c r="T6" s="7">
        <f>IF(MONTH($S$1)&lt;&gt;MONTH($S$1-(WEEKDAY($S$1,1)-(start_day-1))-IF((WEEKDAY($S$1,1)-(start_day-1))&lt;=0,7,0)+(ROW(T6)-ROW($S$3))*7+(COLUMN(T6)-COLUMN($S$3)+1)),"",$S$1-(WEEKDAY($S$1,1)-(start_day-1))-IF((WEEKDAY($S$1,1)-(start_day-1))&lt;=0,7,0)+(ROW(T6)-ROW($S$3))*7+(COLUMN(T6)-COLUMN($S$3)+1))</f>
        <v>46132</v>
      </c>
      <c r="U6" s="7">
        <f>IF(MONTH($S$1)&lt;&gt;MONTH($S$1-(WEEKDAY($S$1,1)-(start_day-1))-IF((WEEKDAY($S$1,1)-(start_day-1))&lt;=0,7,0)+(ROW(U6)-ROW($S$3))*7+(COLUMN(U6)-COLUMN($S$3)+1)),"",$S$1-(WEEKDAY($S$1,1)-(start_day-1))-IF((WEEKDAY($S$1,1)-(start_day-1))&lt;=0,7,0)+(ROW(U6)-ROW($S$3))*7+(COLUMN(U6)-COLUMN($S$3)+1))</f>
        <v>46133</v>
      </c>
      <c r="V6" s="7">
        <f>IF(MONTH($S$1)&lt;&gt;MONTH($S$1-(WEEKDAY($S$1,1)-(start_day-1))-IF((WEEKDAY($S$1,1)-(start_day-1))&lt;=0,7,0)+(ROW(V6)-ROW($S$3))*7+(COLUMN(V6)-COLUMN($S$3)+1)),"",$S$1-(WEEKDAY($S$1,1)-(start_day-1))-IF((WEEKDAY($S$1,1)-(start_day-1))&lt;=0,7,0)+(ROW(V6)-ROW($S$3))*7+(COLUMN(V6)-COLUMN($S$3)+1))</f>
        <v>46134</v>
      </c>
      <c r="W6" s="7">
        <f>IF(MONTH($S$1)&lt;&gt;MONTH($S$1-(WEEKDAY($S$1,1)-(start_day-1))-IF((WEEKDAY($S$1,1)-(start_day-1))&lt;=0,7,0)+(ROW(W6)-ROW($S$3))*7+(COLUMN(W6)-COLUMN($S$3)+1)),"",$S$1-(WEEKDAY($S$1,1)-(start_day-1))-IF((WEEKDAY($S$1,1)-(start_day-1))&lt;=0,7,0)+(ROW(W6)-ROW($S$3))*7+(COLUMN(W6)-COLUMN($S$3)+1))</f>
        <v>46135</v>
      </c>
      <c r="X6" s="7">
        <f>IF(MONTH($S$1)&lt;&gt;MONTH($S$1-(WEEKDAY($S$1,1)-(start_day-1))-IF((WEEKDAY($S$1,1)-(start_day-1))&lt;=0,7,0)+(ROW(X6)-ROW($S$3))*7+(COLUMN(X6)-COLUMN($S$3)+1)),"",$S$1-(WEEKDAY($S$1,1)-(start_day-1))-IF((WEEKDAY($S$1,1)-(start_day-1))&lt;=0,7,0)+(ROW(X6)-ROW($S$3))*7+(COLUMN(X6)-COLUMN($S$3)+1))</f>
        <v>46136</v>
      </c>
      <c r="Y6" s="7">
        <f>IF(MONTH($S$1)&lt;&gt;MONTH($S$1-(WEEKDAY($S$1,1)-(start_day-1))-IF((WEEKDAY($S$1,1)-(start_day-1))&lt;=0,7,0)+(ROW(Y6)-ROW($S$3))*7+(COLUMN(Y6)-COLUMN($S$3)+1)),"",$S$1-(WEEKDAY($S$1,1)-(start_day-1))-IF((WEEKDAY($S$1,1)-(start_day-1))&lt;=0,7,0)+(ROW(Y6)-ROW($S$3))*7+(COLUMN(Y6)-COLUMN($S$3)+1))</f>
        <v>46137</v>
      </c>
      <c r="Z6" s="8"/>
      <c r="AA6" s="8"/>
      <c r="AB6" s="9"/>
      <c r="AC6" s="9"/>
      <c r="AD6" s="9"/>
      <c r="AE6" s="9"/>
      <c r="AF6" s="9"/>
    </row>
    <row r="7" ht="9.0" customHeight="1">
      <c r="I7" s="1"/>
      <c r="J7" s="1"/>
      <c r="K7" s="7" t="str">
        <f>IF(MONTH($K$1)&lt;&gt;MONTH($K$1-(WEEKDAY($K$1,1)-(start_day-1))-IF((WEEKDAY($K$1,1)-(start_day-1))&lt;=0,7,0)+(ROW(K7)-ROW($K$3))*7+(COLUMN(K7)-COLUMN($K$3)+1)),"",$K$1-(WEEKDAY($K$1,1)-(start_day-1))-IF((WEEKDAY($K$1,1)-(start_day-1))&lt;=0,7,0)+(ROW(K7)-ROW($K$3))*7+(COLUMN(K7)-COLUMN($K$3)+1))</f>
        <v/>
      </c>
      <c r="L7" s="7" t="str">
        <f>IF(MONTH($K$1)&lt;&gt;MONTH($K$1-(WEEKDAY($K$1,1)-(start_day-1))-IF((WEEKDAY($K$1,1)-(start_day-1))&lt;=0,7,0)+(ROW(L7)-ROW($K$3))*7+(COLUMN(L7)-COLUMN($K$3)+1)),"",$K$1-(WEEKDAY($K$1,1)-(start_day-1))-IF((WEEKDAY($K$1,1)-(start_day-1))&lt;=0,7,0)+(ROW(L7)-ROW($K$3))*7+(COLUMN(L7)-COLUMN($K$3)+1))</f>
        <v/>
      </c>
      <c r="M7" s="7" t="str">
        <f>IF(MONTH($K$1)&lt;&gt;MONTH($K$1-(WEEKDAY($K$1,1)-(start_day-1))-IF((WEEKDAY($K$1,1)-(start_day-1))&lt;=0,7,0)+(ROW(M7)-ROW($K$3))*7+(COLUMN(M7)-COLUMN($K$3)+1)),"",$K$1-(WEEKDAY($K$1,1)-(start_day-1))-IF((WEEKDAY($K$1,1)-(start_day-1))&lt;=0,7,0)+(ROW(M7)-ROW($K$3))*7+(COLUMN(M7)-COLUMN($K$3)+1))</f>
        <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46138</v>
      </c>
      <c r="T7" s="7">
        <f>IF(MONTH($S$1)&lt;&gt;MONTH($S$1-(WEEKDAY($S$1,1)-(start_day-1))-IF((WEEKDAY($S$1,1)-(start_day-1))&lt;=0,7,0)+(ROW(T7)-ROW($S$3))*7+(COLUMN(T7)-COLUMN($S$3)+1)),"",$S$1-(WEEKDAY($S$1,1)-(start_day-1))-IF((WEEKDAY($S$1,1)-(start_day-1))&lt;=0,7,0)+(ROW(T7)-ROW($S$3))*7+(COLUMN(T7)-COLUMN($S$3)+1))</f>
        <v>46139</v>
      </c>
      <c r="U7" s="7">
        <f>IF(MONTH($S$1)&lt;&gt;MONTH($S$1-(WEEKDAY($S$1,1)-(start_day-1))-IF((WEEKDAY($S$1,1)-(start_day-1))&lt;=0,7,0)+(ROW(U7)-ROW($S$3))*7+(COLUMN(U7)-COLUMN($S$3)+1)),"",$S$1-(WEEKDAY($S$1,1)-(start_day-1))-IF((WEEKDAY($S$1,1)-(start_day-1))&lt;=0,7,0)+(ROW(U7)-ROW($S$3))*7+(COLUMN(U7)-COLUMN($S$3)+1))</f>
        <v>46140</v>
      </c>
      <c r="V7" s="7">
        <f>IF(MONTH($S$1)&lt;&gt;MONTH($S$1-(WEEKDAY($S$1,1)-(start_day-1))-IF((WEEKDAY($S$1,1)-(start_day-1))&lt;=0,7,0)+(ROW(V7)-ROW($S$3))*7+(COLUMN(V7)-COLUMN($S$3)+1)),"",$S$1-(WEEKDAY($S$1,1)-(start_day-1))-IF((WEEKDAY($S$1,1)-(start_day-1))&lt;=0,7,0)+(ROW(V7)-ROW($S$3))*7+(COLUMN(V7)-COLUMN($S$3)+1))</f>
        <v>46141</v>
      </c>
      <c r="W7" s="7">
        <f>IF(MONTH($S$1)&lt;&gt;MONTH($S$1-(WEEKDAY($S$1,1)-(start_day-1))-IF((WEEKDAY($S$1,1)-(start_day-1))&lt;=0,7,0)+(ROW(W7)-ROW($S$3))*7+(COLUMN(W7)-COLUMN($S$3)+1)),"",$S$1-(WEEKDAY($S$1,1)-(start_day-1))-IF((WEEKDAY($S$1,1)-(start_day-1))&lt;=0,7,0)+(ROW(W7)-ROW($S$3))*7+(COLUMN(W7)-COLUMN($S$3)+1))</f>
        <v>46142</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9"/>
      <c r="AC7" s="9"/>
      <c r="AD7" s="9"/>
      <c r="AE7" s="9"/>
      <c r="AF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9"/>
      <c r="AC8" s="9"/>
      <c r="AD8" s="9"/>
      <c r="AE8" s="9"/>
      <c r="AF8" s="9"/>
    </row>
    <row r="9" ht="21.0" customHeight="1">
      <c r="A9" s="16">
        <f>A10</f>
        <v>46082</v>
      </c>
      <c r="B9" s="17"/>
      <c r="C9" s="18">
        <f>C10</f>
        <v>46083</v>
      </c>
      <c r="D9" s="17"/>
      <c r="E9" s="18">
        <f>E10</f>
        <v>46084</v>
      </c>
      <c r="F9" s="17"/>
      <c r="G9" s="18">
        <f>G10</f>
        <v>46085</v>
      </c>
      <c r="H9" s="17"/>
      <c r="I9" s="18">
        <f>I10</f>
        <v>46086</v>
      </c>
      <c r="J9" s="17"/>
      <c r="K9" s="18">
        <f>K10</f>
        <v>46087</v>
      </c>
      <c r="L9" s="19"/>
      <c r="M9" s="19"/>
      <c r="N9" s="19"/>
      <c r="O9" s="19"/>
      <c r="P9" s="19"/>
      <c r="Q9" s="19"/>
      <c r="R9" s="17"/>
      <c r="S9" s="18">
        <f>S10</f>
        <v>46088</v>
      </c>
      <c r="T9" s="19"/>
      <c r="U9" s="19"/>
      <c r="V9" s="19"/>
      <c r="W9" s="19"/>
      <c r="X9" s="19"/>
      <c r="Y9" s="19"/>
      <c r="Z9" s="20"/>
      <c r="AA9" s="9"/>
      <c r="AB9" s="9"/>
      <c r="AC9" s="9"/>
      <c r="AD9" s="9"/>
      <c r="AE9" s="9"/>
      <c r="AF9" s="9"/>
    </row>
    <row r="10" ht="12.75" customHeight="1">
      <c r="A10" s="22">
        <f>$A$1-(WEEKDAY($A$1,1)-(start_day-1))-IF((WEEKDAY($A$1,1)-(start_day-1))&lt;=0,7,0)+1</f>
        <v>46082</v>
      </c>
      <c r="B10" s="23"/>
      <c r="C10" s="22">
        <f>A10+1</f>
        <v>46083</v>
      </c>
      <c r="D10" s="24"/>
      <c r="E10" s="22">
        <f>C10+1</f>
        <v>46084</v>
      </c>
      <c r="F10" s="24"/>
      <c r="G10" s="22">
        <f>E10+1</f>
        <v>46085</v>
      </c>
      <c r="H10" s="24"/>
      <c r="I10" s="22">
        <f>G10+1</f>
        <v>46086</v>
      </c>
      <c r="J10" s="24"/>
      <c r="K10" s="25">
        <f>I10+1</f>
        <v>46087</v>
      </c>
      <c r="L10" s="26"/>
      <c r="M10" s="27"/>
      <c r="N10" s="28"/>
      <c r="O10" s="28"/>
      <c r="P10" s="28"/>
      <c r="Q10" s="28"/>
      <c r="R10" s="29"/>
      <c r="S10" s="25">
        <f>K10+1</f>
        <v>46088</v>
      </c>
      <c r="T10" s="26"/>
      <c r="U10" s="27"/>
      <c r="V10" s="28"/>
      <c r="W10" s="28"/>
      <c r="X10" s="28"/>
      <c r="Y10" s="28"/>
      <c r="Z10" s="29"/>
      <c r="AA10" s="9"/>
      <c r="AB10" s="9"/>
      <c r="AC10" s="9"/>
      <c r="AD10" s="9"/>
      <c r="AE10" s="9"/>
      <c r="AF10" s="9"/>
    </row>
    <row r="11" ht="12.75" customHeight="1">
      <c r="A11" s="31"/>
      <c r="B11" s="4"/>
      <c r="C11" s="31"/>
      <c r="D11" s="32"/>
      <c r="E11" s="31"/>
      <c r="F11" s="32"/>
      <c r="G11" s="31"/>
      <c r="H11" s="32"/>
      <c r="I11" s="31"/>
      <c r="J11" s="32"/>
      <c r="K11" s="31"/>
      <c r="L11" s="3"/>
      <c r="M11" s="3"/>
      <c r="N11" s="3"/>
      <c r="O11" s="3"/>
      <c r="P11" s="3"/>
      <c r="Q11" s="3"/>
      <c r="R11" s="32"/>
      <c r="S11" s="31"/>
      <c r="T11" s="3"/>
      <c r="U11" s="3"/>
      <c r="V11" s="3"/>
      <c r="W11" s="3"/>
      <c r="X11" s="3"/>
      <c r="Y11" s="3"/>
      <c r="Z11" s="32"/>
      <c r="AA11" s="33" t="s">
        <v>14</v>
      </c>
      <c r="AB11" s="9"/>
      <c r="AC11" s="9"/>
      <c r="AD11" s="9"/>
      <c r="AE11" s="9"/>
      <c r="AF11" s="9"/>
    </row>
    <row r="12" ht="12.75" customHeight="1">
      <c r="A12" s="31"/>
      <c r="B12" s="4"/>
      <c r="C12" s="31"/>
      <c r="D12" s="32"/>
      <c r="E12" s="31"/>
      <c r="F12" s="32"/>
      <c r="G12" s="31"/>
      <c r="H12" s="32"/>
      <c r="I12" s="31"/>
      <c r="J12" s="32"/>
      <c r="K12" s="31"/>
      <c r="L12" s="3"/>
      <c r="M12" s="3"/>
      <c r="N12" s="3"/>
      <c r="O12" s="3"/>
      <c r="P12" s="3"/>
      <c r="Q12" s="3"/>
      <c r="R12" s="32"/>
      <c r="S12" s="31"/>
      <c r="T12" s="3"/>
      <c r="U12" s="3"/>
      <c r="V12" s="3"/>
      <c r="W12" s="3"/>
      <c r="X12" s="3"/>
      <c r="Y12" s="3"/>
      <c r="Z12" s="32"/>
      <c r="AA12" s="9"/>
      <c r="AB12" s="9"/>
      <c r="AC12" s="9"/>
      <c r="AD12" s="9"/>
      <c r="AE12" s="9"/>
      <c r="AF12" s="9"/>
    </row>
    <row r="13" ht="12.75" customHeight="1">
      <c r="A13" s="31"/>
      <c r="B13" s="4"/>
      <c r="C13" s="31"/>
      <c r="D13" s="32"/>
      <c r="E13" s="31"/>
      <c r="F13" s="32"/>
      <c r="G13" s="31"/>
      <c r="H13" s="32"/>
      <c r="I13" s="31"/>
      <c r="J13" s="32"/>
      <c r="K13" s="31"/>
      <c r="L13" s="3"/>
      <c r="M13" s="3"/>
      <c r="N13" s="3"/>
      <c r="O13" s="3"/>
      <c r="P13" s="3"/>
      <c r="Q13" s="3"/>
      <c r="R13" s="32"/>
      <c r="S13" s="31"/>
      <c r="T13" s="3"/>
      <c r="U13" s="3"/>
      <c r="V13" s="3"/>
      <c r="W13" s="3"/>
      <c r="X13" s="3"/>
      <c r="Y13" s="3"/>
      <c r="Z13" s="32"/>
      <c r="AA13" s="9"/>
      <c r="AB13" s="9"/>
      <c r="AC13" s="9"/>
      <c r="AD13" s="9"/>
      <c r="AE13" s="9"/>
      <c r="AF13" s="9"/>
    </row>
    <row r="14" ht="12.75" customHeight="1">
      <c r="A14" s="31"/>
      <c r="B14" s="4"/>
      <c r="C14" s="31"/>
      <c r="D14" s="32"/>
      <c r="E14" s="31"/>
      <c r="F14" s="32"/>
      <c r="G14" s="31"/>
      <c r="H14" s="32"/>
      <c r="I14" s="31"/>
      <c r="J14" s="32"/>
      <c r="K14" s="31"/>
      <c r="L14" s="3"/>
      <c r="M14" s="3"/>
      <c r="N14" s="3"/>
      <c r="O14" s="3"/>
      <c r="P14" s="3"/>
      <c r="Q14" s="3"/>
      <c r="R14" s="32"/>
      <c r="S14" s="31"/>
      <c r="T14" s="3"/>
      <c r="U14" s="3"/>
      <c r="V14" s="3"/>
      <c r="W14" s="3"/>
      <c r="X14" s="3"/>
      <c r="Y14" s="3"/>
      <c r="Z14" s="32"/>
      <c r="AA14" s="9"/>
      <c r="AB14" s="9"/>
      <c r="AC14" s="9"/>
      <c r="AD14" s="9"/>
      <c r="AE14" s="9"/>
      <c r="AF14" s="9"/>
    </row>
    <row r="15" ht="12.75" customHeight="1">
      <c r="A15" s="34"/>
      <c r="B15" s="35"/>
      <c r="C15" s="34"/>
      <c r="D15" s="36"/>
      <c r="E15" s="34"/>
      <c r="F15" s="36"/>
      <c r="G15" s="34"/>
      <c r="H15" s="36"/>
      <c r="I15" s="34"/>
      <c r="J15" s="36"/>
      <c r="K15" s="34"/>
      <c r="L15" s="37"/>
      <c r="M15" s="37"/>
      <c r="N15" s="37"/>
      <c r="O15" s="37"/>
      <c r="P15" s="37"/>
      <c r="Q15" s="37"/>
      <c r="R15" s="36"/>
      <c r="S15" s="34"/>
      <c r="T15" s="37"/>
      <c r="U15" s="37"/>
      <c r="V15" s="37"/>
      <c r="W15" s="37"/>
      <c r="X15" s="37"/>
      <c r="Y15" s="37"/>
      <c r="Z15" s="36"/>
      <c r="AA15" s="9"/>
      <c r="AB15" s="38"/>
      <c r="AC15" s="38"/>
      <c r="AD15" s="38"/>
      <c r="AE15" s="38"/>
      <c r="AF15" s="38"/>
    </row>
    <row r="16" ht="12.75" customHeight="1">
      <c r="A16" s="39">
        <f>S10+1</f>
        <v>46089</v>
      </c>
      <c r="B16" s="40"/>
      <c r="C16" s="39">
        <f>A16+1</f>
        <v>46090</v>
      </c>
      <c r="D16" s="41"/>
      <c r="E16" s="39">
        <f>C16+1</f>
        <v>46091</v>
      </c>
      <c r="F16" s="41"/>
      <c r="G16" s="39">
        <f>E16+1</f>
        <v>46092</v>
      </c>
      <c r="H16" s="41"/>
      <c r="I16" s="39">
        <f>G16+1</f>
        <v>46093</v>
      </c>
      <c r="J16" s="41"/>
      <c r="K16" s="42">
        <f>I16+1</f>
        <v>46094</v>
      </c>
      <c r="L16" s="26"/>
      <c r="M16" s="43"/>
      <c r="N16" s="28"/>
      <c r="O16" s="28"/>
      <c r="P16" s="28"/>
      <c r="Q16" s="28"/>
      <c r="R16" s="29"/>
      <c r="S16" s="42">
        <f>K16+1</f>
        <v>46095</v>
      </c>
      <c r="T16" s="26"/>
      <c r="U16" s="43"/>
      <c r="V16" s="28"/>
      <c r="W16" s="28"/>
      <c r="X16" s="28"/>
      <c r="Y16" s="28"/>
      <c r="Z16" s="29"/>
      <c r="AA16" s="9"/>
      <c r="AB16" s="9"/>
      <c r="AC16" s="9"/>
      <c r="AD16" s="9"/>
      <c r="AE16" s="9"/>
      <c r="AF16" s="9"/>
    </row>
    <row r="17" ht="12.75" customHeight="1">
      <c r="A17" s="46"/>
      <c r="B17" s="4"/>
      <c r="C17" s="46"/>
      <c r="D17" s="32"/>
      <c r="E17" s="46"/>
      <c r="F17" s="32"/>
      <c r="G17" s="46"/>
      <c r="H17" s="32"/>
      <c r="I17" s="46"/>
      <c r="J17" s="32"/>
      <c r="K17" s="46"/>
      <c r="L17" s="3"/>
      <c r="M17" s="3"/>
      <c r="N17" s="3"/>
      <c r="O17" s="3"/>
      <c r="P17" s="3"/>
      <c r="Q17" s="3"/>
      <c r="R17" s="32"/>
      <c r="S17" s="46"/>
      <c r="T17" s="3"/>
      <c r="U17" s="3"/>
      <c r="V17" s="3"/>
      <c r="W17" s="3"/>
      <c r="X17" s="3"/>
      <c r="Y17" s="3"/>
      <c r="Z17" s="32"/>
      <c r="AA17" s="33" t="s">
        <v>15</v>
      </c>
      <c r="AB17" s="9"/>
      <c r="AC17" s="9"/>
      <c r="AD17" s="9"/>
      <c r="AE17" s="9"/>
      <c r="AF17" s="9"/>
    </row>
    <row r="18" ht="12.75" customHeight="1">
      <c r="A18" s="46"/>
      <c r="B18" s="4"/>
      <c r="C18" s="46"/>
      <c r="D18" s="32"/>
      <c r="E18" s="46"/>
      <c r="F18" s="32"/>
      <c r="G18" s="46"/>
      <c r="H18" s="32"/>
      <c r="I18" s="46"/>
      <c r="J18" s="32"/>
      <c r="K18" s="46"/>
      <c r="L18" s="3"/>
      <c r="M18" s="3"/>
      <c r="N18" s="3"/>
      <c r="O18" s="3"/>
      <c r="P18" s="3"/>
      <c r="Q18" s="3"/>
      <c r="R18" s="32"/>
      <c r="S18" s="46"/>
      <c r="T18" s="3"/>
      <c r="U18" s="3"/>
      <c r="V18" s="3"/>
      <c r="W18" s="3"/>
      <c r="X18" s="3"/>
      <c r="Y18" s="3"/>
      <c r="Z18" s="32"/>
      <c r="AA18" s="9"/>
      <c r="AB18" s="9"/>
      <c r="AC18" s="9"/>
      <c r="AD18" s="9"/>
      <c r="AE18" s="9"/>
      <c r="AF18" s="9"/>
    </row>
    <row r="19" ht="12.75" customHeight="1">
      <c r="A19" s="46"/>
      <c r="B19" s="4"/>
      <c r="C19" s="46"/>
      <c r="D19" s="32"/>
      <c r="E19" s="46"/>
      <c r="F19" s="32"/>
      <c r="G19" s="46"/>
      <c r="H19" s="32"/>
      <c r="I19" s="46"/>
      <c r="J19" s="32"/>
      <c r="K19" s="46"/>
      <c r="L19" s="3"/>
      <c r="M19" s="3"/>
      <c r="N19" s="3"/>
      <c r="O19" s="3"/>
      <c r="P19" s="3"/>
      <c r="Q19" s="3"/>
      <c r="R19" s="32"/>
      <c r="S19" s="46"/>
      <c r="T19" s="3"/>
      <c r="U19" s="3"/>
      <c r="V19" s="3"/>
      <c r="W19" s="3"/>
      <c r="X19" s="3"/>
      <c r="Y19" s="3"/>
      <c r="Z19" s="32"/>
      <c r="AA19" s="9"/>
      <c r="AB19" s="9"/>
      <c r="AC19" s="9"/>
      <c r="AD19" s="9"/>
      <c r="AE19" s="9"/>
      <c r="AF19" s="9"/>
    </row>
    <row r="20" ht="12.75" customHeight="1">
      <c r="A20" s="46"/>
      <c r="B20" s="4"/>
      <c r="C20" s="46"/>
      <c r="D20" s="32"/>
      <c r="E20" s="46"/>
      <c r="F20" s="32"/>
      <c r="G20" s="46"/>
      <c r="H20" s="32"/>
      <c r="I20" s="46"/>
      <c r="J20" s="32"/>
      <c r="K20" s="46"/>
      <c r="L20" s="3"/>
      <c r="M20" s="3"/>
      <c r="N20" s="3"/>
      <c r="O20" s="3"/>
      <c r="P20" s="3"/>
      <c r="Q20" s="3"/>
      <c r="R20" s="32"/>
      <c r="S20" s="46"/>
      <c r="T20" s="3"/>
      <c r="U20" s="3"/>
      <c r="V20" s="3"/>
      <c r="W20" s="3"/>
      <c r="X20" s="3"/>
      <c r="Y20" s="3"/>
      <c r="Z20" s="32"/>
      <c r="AA20" s="9"/>
      <c r="AB20" s="9"/>
      <c r="AC20" s="9"/>
      <c r="AD20" s="9"/>
      <c r="AE20" s="9"/>
      <c r="AF20" s="9"/>
    </row>
    <row r="21" ht="12.75" customHeight="1">
      <c r="A21" s="50"/>
      <c r="B21" s="35"/>
      <c r="C21" s="50"/>
      <c r="D21" s="36"/>
      <c r="E21" s="50"/>
      <c r="F21" s="36"/>
      <c r="G21" s="50"/>
      <c r="H21" s="36"/>
      <c r="I21" s="50"/>
      <c r="J21" s="36"/>
      <c r="K21" s="50"/>
      <c r="L21" s="37"/>
      <c r="M21" s="37"/>
      <c r="N21" s="37"/>
      <c r="O21" s="37"/>
      <c r="P21" s="37"/>
      <c r="Q21" s="37"/>
      <c r="R21" s="36"/>
      <c r="S21" s="50"/>
      <c r="T21" s="37"/>
      <c r="U21" s="37"/>
      <c r="V21" s="37"/>
      <c r="W21" s="37"/>
      <c r="X21" s="37"/>
      <c r="Y21" s="37"/>
      <c r="Z21" s="36"/>
      <c r="AA21" s="9"/>
      <c r="AB21" s="38"/>
      <c r="AC21" s="38"/>
      <c r="AD21" s="38"/>
      <c r="AE21" s="38"/>
      <c r="AF21" s="38"/>
    </row>
    <row r="22" ht="12.75" customHeight="1">
      <c r="A22" s="22">
        <f>S16+1</f>
        <v>46096</v>
      </c>
      <c r="B22" s="23"/>
      <c r="C22" s="22">
        <f>A22+1</f>
        <v>46097</v>
      </c>
      <c r="D22" s="24"/>
      <c r="E22" s="22">
        <f>C22+1</f>
        <v>46098</v>
      </c>
      <c r="F22" s="24"/>
      <c r="G22" s="22">
        <f>E22+1</f>
        <v>46099</v>
      </c>
      <c r="H22" s="24"/>
      <c r="I22" s="22">
        <f>G22+1</f>
        <v>46100</v>
      </c>
      <c r="J22" s="24"/>
      <c r="K22" s="25">
        <f>I22+1</f>
        <v>46101</v>
      </c>
      <c r="L22" s="26"/>
      <c r="M22" s="27"/>
      <c r="N22" s="28"/>
      <c r="O22" s="28"/>
      <c r="P22" s="28"/>
      <c r="Q22" s="28"/>
      <c r="R22" s="29"/>
      <c r="S22" s="25">
        <f>K22+1</f>
        <v>46102</v>
      </c>
      <c r="T22" s="26"/>
      <c r="U22" s="27"/>
      <c r="V22" s="28"/>
      <c r="W22" s="28"/>
      <c r="X22" s="28"/>
      <c r="Y22" s="28"/>
      <c r="Z22" s="29"/>
      <c r="AA22" s="9"/>
      <c r="AB22" s="9"/>
      <c r="AC22" s="9"/>
      <c r="AD22" s="9"/>
      <c r="AE22" s="9"/>
      <c r="AF22" s="9"/>
    </row>
    <row r="23" ht="12.75" customHeight="1">
      <c r="A23" s="31"/>
      <c r="B23" s="4"/>
      <c r="C23" s="31"/>
      <c r="D23" s="32"/>
      <c r="E23" s="31"/>
      <c r="F23" s="32"/>
      <c r="G23" s="31"/>
      <c r="H23" s="32"/>
      <c r="I23" s="31"/>
      <c r="J23" s="32"/>
      <c r="K23" s="31"/>
      <c r="L23" s="3"/>
      <c r="M23" s="3"/>
      <c r="N23" s="3"/>
      <c r="O23" s="3"/>
      <c r="P23" s="3"/>
      <c r="Q23" s="3"/>
      <c r="R23" s="32"/>
      <c r="S23" s="31"/>
      <c r="T23" s="3"/>
      <c r="U23" s="3"/>
      <c r="V23" s="3"/>
      <c r="W23" s="3"/>
      <c r="X23" s="3"/>
      <c r="Y23" s="3"/>
      <c r="Z23" s="32"/>
      <c r="AA23" s="33" t="s">
        <v>16</v>
      </c>
      <c r="AB23" s="9"/>
      <c r="AC23" s="9"/>
      <c r="AD23" s="9"/>
      <c r="AE23" s="9"/>
      <c r="AF23" s="9"/>
    </row>
    <row r="24" ht="12.75" customHeight="1">
      <c r="A24" s="31"/>
      <c r="B24" s="4"/>
      <c r="C24" s="31"/>
      <c r="D24" s="32"/>
      <c r="E24" s="31"/>
      <c r="F24" s="32"/>
      <c r="G24" s="31"/>
      <c r="H24" s="32"/>
      <c r="I24" s="31"/>
      <c r="J24" s="32"/>
      <c r="K24" s="31"/>
      <c r="L24" s="3"/>
      <c r="M24" s="3"/>
      <c r="N24" s="3"/>
      <c r="O24" s="3"/>
      <c r="P24" s="3"/>
      <c r="Q24" s="3"/>
      <c r="R24" s="32"/>
      <c r="S24" s="31"/>
      <c r="T24" s="3"/>
      <c r="U24" s="3"/>
      <c r="V24" s="3"/>
      <c r="W24" s="3"/>
      <c r="X24" s="3"/>
      <c r="Y24" s="3"/>
      <c r="Z24" s="32"/>
      <c r="AA24" s="9"/>
      <c r="AB24" s="9"/>
      <c r="AC24" s="9"/>
      <c r="AD24" s="9"/>
      <c r="AE24" s="9"/>
      <c r="AF24" s="9"/>
    </row>
    <row r="25" ht="12.75" customHeight="1">
      <c r="A25" s="31"/>
      <c r="B25" s="4"/>
      <c r="C25" s="31"/>
      <c r="D25" s="32"/>
      <c r="E25" s="31"/>
      <c r="F25" s="32"/>
      <c r="G25" s="31"/>
      <c r="H25" s="32"/>
      <c r="I25" s="31"/>
      <c r="J25" s="32"/>
      <c r="K25" s="31"/>
      <c r="L25" s="3"/>
      <c r="M25" s="3"/>
      <c r="N25" s="3"/>
      <c r="O25" s="3"/>
      <c r="P25" s="3"/>
      <c r="Q25" s="3"/>
      <c r="R25" s="32"/>
      <c r="S25" s="31"/>
      <c r="T25" s="3"/>
      <c r="U25" s="3"/>
      <c r="V25" s="3"/>
      <c r="W25" s="3"/>
      <c r="X25" s="3"/>
      <c r="Y25" s="3"/>
      <c r="Z25" s="32"/>
      <c r="AA25" s="9"/>
      <c r="AB25" s="9"/>
      <c r="AC25" s="9"/>
      <c r="AD25" s="9"/>
      <c r="AE25" s="9"/>
      <c r="AF25" s="9"/>
    </row>
    <row r="26" ht="12.75" customHeight="1">
      <c r="A26" s="31"/>
      <c r="B26" s="4"/>
      <c r="C26" s="31"/>
      <c r="D26" s="32"/>
      <c r="E26" s="31"/>
      <c r="F26" s="32"/>
      <c r="G26" s="31"/>
      <c r="H26" s="32"/>
      <c r="I26" s="31"/>
      <c r="J26" s="32"/>
      <c r="K26" s="31"/>
      <c r="L26" s="3"/>
      <c r="M26" s="3"/>
      <c r="N26" s="3"/>
      <c r="O26" s="3"/>
      <c r="P26" s="3"/>
      <c r="Q26" s="3"/>
      <c r="R26" s="32"/>
      <c r="S26" s="31"/>
      <c r="T26" s="3"/>
      <c r="U26" s="3"/>
      <c r="V26" s="3"/>
      <c r="W26" s="3"/>
      <c r="X26" s="3"/>
      <c r="Y26" s="3"/>
      <c r="Z26" s="32"/>
      <c r="AA26" s="9"/>
      <c r="AB26" s="9"/>
      <c r="AC26" s="9"/>
      <c r="AD26" s="9"/>
      <c r="AE26" s="9"/>
      <c r="AF26" s="9"/>
    </row>
    <row r="27" ht="12.75" customHeight="1">
      <c r="A27" s="34"/>
      <c r="B27" s="35"/>
      <c r="C27" s="34"/>
      <c r="D27" s="36"/>
      <c r="E27" s="34"/>
      <c r="F27" s="36"/>
      <c r="G27" s="34"/>
      <c r="H27" s="36"/>
      <c r="I27" s="34"/>
      <c r="J27" s="36"/>
      <c r="K27" s="34"/>
      <c r="L27" s="37"/>
      <c r="M27" s="37"/>
      <c r="N27" s="37"/>
      <c r="O27" s="37"/>
      <c r="P27" s="37"/>
      <c r="Q27" s="37"/>
      <c r="R27" s="36"/>
      <c r="S27" s="34"/>
      <c r="T27" s="37"/>
      <c r="U27" s="37"/>
      <c r="V27" s="37"/>
      <c r="W27" s="37"/>
      <c r="X27" s="37"/>
      <c r="Y27" s="37"/>
      <c r="Z27" s="36"/>
      <c r="AA27" s="9"/>
      <c r="AB27" s="38"/>
      <c r="AC27" s="38"/>
      <c r="AD27" s="38"/>
      <c r="AE27" s="38"/>
      <c r="AF27" s="38"/>
    </row>
    <row r="28" ht="12.75" customHeight="1">
      <c r="A28" s="39">
        <f>S22+1</f>
        <v>46103</v>
      </c>
      <c r="B28" s="40"/>
      <c r="C28" s="39">
        <f>A28+1</f>
        <v>46104</v>
      </c>
      <c r="D28" s="41"/>
      <c r="E28" s="39">
        <f>C28+1</f>
        <v>46105</v>
      </c>
      <c r="F28" s="41"/>
      <c r="G28" s="39">
        <f>E28+1</f>
        <v>46106</v>
      </c>
      <c r="H28" s="41"/>
      <c r="I28" s="39">
        <f>G28+1</f>
        <v>46107</v>
      </c>
      <c r="J28" s="41"/>
      <c r="K28" s="42">
        <f>I28+1</f>
        <v>46108</v>
      </c>
      <c r="L28" s="26"/>
      <c r="M28" s="43"/>
      <c r="N28" s="28"/>
      <c r="O28" s="28"/>
      <c r="P28" s="28"/>
      <c r="Q28" s="28"/>
      <c r="R28" s="29"/>
      <c r="S28" s="42">
        <f>K28+1</f>
        <v>46109</v>
      </c>
      <c r="T28" s="26"/>
      <c r="U28" s="43"/>
      <c r="V28" s="28"/>
      <c r="W28" s="28"/>
      <c r="X28" s="28"/>
      <c r="Y28" s="28"/>
      <c r="Z28" s="29"/>
      <c r="AA28" s="9"/>
      <c r="AB28" s="9"/>
      <c r="AC28" s="9"/>
      <c r="AD28" s="9"/>
      <c r="AE28" s="9"/>
      <c r="AF28" s="9"/>
    </row>
    <row r="29" ht="12.75" customHeight="1">
      <c r="A29" s="46"/>
      <c r="B29" s="4"/>
      <c r="C29" s="46"/>
      <c r="D29" s="32"/>
      <c r="E29" s="46"/>
      <c r="F29" s="32"/>
      <c r="G29" s="46"/>
      <c r="H29" s="32"/>
      <c r="I29" s="46"/>
      <c r="J29" s="32"/>
      <c r="K29" s="46"/>
      <c r="L29" s="3"/>
      <c r="M29" s="3"/>
      <c r="N29" s="3"/>
      <c r="O29" s="3"/>
      <c r="P29" s="3"/>
      <c r="Q29" s="3"/>
      <c r="R29" s="32"/>
      <c r="S29" s="46"/>
      <c r="T29" s="3"/>
      <c r="U29" s="3"/>
      <c r="V29" s="3"/>
      <c r="W29" s="3"/>
      <c r="X29" s="3"/>
      <c r="Y29" s="3"/>
      <c r="Z29" s="32"/>
      <c r="AA29" s="33" t="s">
        <v>17</v>
      </c>
      <c r="AB29" s="9"/>
      <c r="AC29" s="9"/>
      <c r="AD29" s="9"/>
      <c r="AE29" s="9"/>
      <c r="AF29" s="9"/>
    </row>
    <row r="30" ht="12.75" customHeight="1">
      <c r="A30" s="46"/>
      <c r="B30" s="4"/>
      <c r="C30" s="46"/>
      <c r="D30" s="32"/>
      <c r="E30" s="46"/>
      <c r="F30" s="32"/>
      <c r="G30" s="46"/>
      <c r="H30" s="32"/>
      <c r="I30" s="46"/>
      <c r="J30" s="32"/>
      <c r="K30" s="46"/>
      <c r="L30" s="3"/>
      <c r="M30" s="3"/>
      <c r="N30" s="3"/>
      <c r="O30" s="3"/>
      <c r="P30" s="3"/>
      <c r="Q30" s="3"/>
      <c r="R30" s="32"/>
      <c r="S30" s="46"/>
      <c r="T30" s="3"/>
      <c r="U30" s="3"/>
      <c r="V30" s="3"/>
      <c r="W30" s="3"/>
      <c r="X30" s="3"/>
      <c r="Y30" s="3"/>
      <c r="Z30" s="32"/>
      <c r="AA30" s="9"/>
      <c r="AB30" s="9"/>
      <c r="AC30" s="9"/>
      <c r="AD30" s="9"/>
      <c r="AE30" s="9"/>
      <c r="AF30" s="9"/>
    </row>
    <row r="31" ht="12.75" customHeight="1">
      <c r="A31" s="46"/>
      <c r="B31" s="4"/>
      <c r="C31" s="46"/>
      <c r="D31" s="32"/>
      <c r="E31" s="46"/>
      <c r="F31" s="32"/>
      <c r="G31" s="46"/>
      <c r="H31" s="32"/>
      <c r="I31" s="46"/>
      <c r="J31" s="32"/>
      <c r="K31" s="46"/>
      <c r="L31" s="3"/>
      <c r="M31" s="3"/>
      <c r="N31" s="3"/>
      <c r="O31" s="3"/>
      <c r="P31" s="3"/>
      <c r="Q31" s="3"/>
      <c r="R31" s="32"/>
      <c r="S31" s="46"/>
      <c r="T31" s="3"/>
      <c r="U31" s="3"/>
      <c r="V31" s="3"/>
      <c r="W31" s="3"/>
      <c r="X31" s="3"/>
      <c r="Y31" s="3"/>
      <c r="Z31" s="32"/>
      <c r="AA31" s="9"/>
      <c r="AB31" s="9"/>
      <c r="AC31" s="9"/>
      <c r="AD31" s="9"/>
      <c r="AE31" s="9"/>
      <c r="AF31" s="9"/>
    </row>
    <row r="32" ht="12.75" customHeight="1">
      <c r="A32" s="46"/>
      <c r="B32" s="4"/>
      <c r="C32" s="46"/>
      <c r="D32" s="32"/>
      <c r="E32" s="46"/>
      <c r="F32" s="32"/>
      <c r="G32" s="46"/>
      <c r="H32" s="32"/>
      <c r="I32" s="46"/>
      <c r="J32" s="32"/>
      <c r="K32" s="46"/>
      <c r="L32" s="3"/>
      <c r="M32" s="3"/>
      <c r="N32" s="3"/>
      <c r="O32" s="3"/>
      <c r="P32" s="3"/>
      <c r="Q32" s="3"/>
      <c r="R32" s="32"/>
      <c r="S32" s="46"/>
      <c r="T32" s="3"/>
      <c r="U32" s="3"/>
      <c r="V32" s="3"/>
      <c r="W32" s="3"/>
      <c r="X32" s="3"/>
      <c r="Y32" s="3"/>
      <c r="Z32" s="32"/>
      <c r="AA32" s="9"/>
      <c r="AB32" s="9"/>
      <c r="AC32" s="9"/>
      <c r="AD32" s="9"/>
      <c r="AE32" s="9"/>
      <c r="AF32" s="9"/>
    </row>
    <row r="33" ht="12.75" customHeight="1">
      <c r="A33" s="50"/>
      <c r="B33" s="35"/>
      <c r="C33" s="50"/>
      <c r="D33" s="36"/>
      <c r="E33" s="50"/>
      <c r="F33" s="36"/>
      <c r="G33" s="50"/>
      <c r="H33" s="36"/>
      <c r="I33" s="50"/>
      <c r="J33" s="36"/>
      <c r="K33" s="50"/>
      <c r="L33" s="37"/>
      <c r="M33" s="37"/>
      <c r="N33" s="37"/>
      <c r="O33" s="37"/>
      <c r="P33" s="37"/>
      <c r="Q33" s="37"/>
      <c r="R33" s="36"/>
      <c r="S33" s="50"/>
      <c r="T33" s="37"/>
      <c r="U33" s="37"/>
      <c r="V33" s="37"/>
      <c r="W33" s="37"/>
      <c r="X33" s="37"/>
      <c r="Y33" s="37"/>
      <c r="Z33" s="36"/>
      <c r="AA33" s="9"/>
      <c r="AB33" s="38"/>
      <c r="AC33" s="38"/>
      <c r="AD33" s="38"/>
      <c r="AE33" s="38"/>
      <c r="AF33" s="38"/>
    </row>
    <row r="34" ht="12.75" customHeight="1">
      <c r="A34" s="22">
        <f>S28+1</f>
        <v>46110</v>
      </c>
      <c r="B34" s="23"/>
      <c r="C34" s="22">
        <f>A34+1</f>
        <v>46111</v>
      </c>
      <c r="D34" s="24"/>
      <c r="E34" s="22">
        <f>C34+1</f>
        <v>46112</v>
      </c>
      <c r="F34" s="24"/>
      <c r="G34" s="22">
        <f>E34+1</f>
        <v>46113</v>
      </c>
      <c r="H34" s="24"/>
      <c r="I34" s="22">
        <f>G34+1</f>
        <v>46114</v>
      </c>
      <c r="J34" s="24"/>
      <c r="K34" s="25">
        <f>I34+1</f>
        <v>46115</v>
      </c>
      <c r="L34" s="26"/>
      <c r="M34" s="27"/>
      <c r="N34" s="28"/>
      <c r="O34" s="28"/>
      <c r="P34" s="28"/>
      <c r="Q34" s="28"/>
      <c r="R34" s="29"/>
      <c r="S34" s="25">
        <f>K34+1</f>
        <v>46116</v>
      </c>
      <c r="T34" s="26"/>
      <c r="U34" s="27"/>
      <c r="V34" s="28"/>
      <c r="W34" s="28"/>
      <c r="X34" s="28"/>
      <c r="Y34" s="28"/>
      <c r="Z34" s="29"/>
      <c r="AA34" s="9"/>
      <c r="AB34" s="9"/>
      <c r="AC34" s="9"/>
      <c r="AD34" s="9"/>
      <c r="AE34" s="9"/>
      <c r="AF34" s="9"/>
    </row>
    <row r="35" ht="12.75" customHeight="1">
      <c r="A35" s="31"/>
      <c r="B35" s="4"/>
      <c r="C35" s="31"/>
      <c r="D35" s="32"/>
      <c r="E35" s="31"/>
      <c r="F35" s="32"/>
      <c r="G35" s="31"/>
      <c r="H35" s="32"/>
      <c r="I35" s="31"/>
      <c r="J35" s="32"/>
      <c r="K35" s="31"/>
      <c r="L35" s="3"/>
      <c r="M35" s="3"/>
      <c r="N35" s="3"/>
      <c r="O35" s="3"/>
      <c r="P35" s="3"/>
      <c r="Q35" s="3"/>
      <c r="R35" s="32"/>
      <c r="S35" s="31"/>
      <c r="T35" s="3"/>
      <c r="U35" s="3"/>
      <c r="V35" s="3"/>
      <c r="W35" s="3"/>
      <c r="X35" s="3"/>
      <c r="Y35" s="3"/>
      <c r="Z35" s="32"/>
      <c r="AA35" s="33" t="s">
        <v>18</v>
      </c>
      <c r="AB35" s="9"/>
      <c r="AC35" s="9"/>
      <c r="AD35" s="9"/>
      <c r="AE35" s="9"/>
      <c r="AF35" s="9"/>
    </row>
    <row r="36" ht="12.75" customHeight="1">
      <c r="A36" s="31"/>
      <c r="B36" s="4"/>
      <c r="C36" s="31"/>
      <c r="D36" s="32"/>
      <c r="E36" s="31"/>
      <c r="F36" s="32"/>
      <c r="G36" s="31"/>
      <c r="H36" s="32"/>
      <c r="I36" s="31"/>
      <c r="J36" s="32"/>
      <c r="K36" s="31"/>
      <c r="L36" s="3"/>
      <c r="M36" s="3"/>
      <c r="N36" s="3"/>
      <c r="O36" s="3"/>
      <c r="P36" s="3"/>
      <c r="Q36" s="3"/>
      <c r="R36" s="32"/>
      <c r="S36" s="31"/>
      <c r="T36" s="3"/>
      <c r="U36" s="3"/>
      <c r="V36" s="3"/>
      <c r="W36" s="3"/>
      <c r="X36" s="3"/>
      <c r="Y36" s="3"/>
      <c r="Z36" s="32"/>
      <c r="AA36" s="9"/>
      <c r="AB36" s="9"/>
      <c r="AC36" s="9"/>
      <c r="AD36" s="9"/>
      <c r="AE36" s="9"/>
      <c r="AF36" s="9"/>
    </row>
    <row r="37" ht="12.75" customHeight="1">
      <c r="A37" s="31"/>
      <c r="B37" s="4"/>
      <c r="C37" s="31"/>
      <c r="D37" s="32"/>
      <c r="E37" s="31"/>
      <c r="F37" s="32"/>
      <c r="G37" s="31"/>
      <c r="H37" s="32"/>
      <c r="I37" s="31"/>
      <c r="J37" s="32"/>
      <c r="K37" s="31"/>
      <c r="L37" s="3"/>
      <c r="M37" s="3"/>
      <c r="N37" s="3"/>
      <c r="O37" s="3"/>
      <c r="P37" s="3"/>
      <c r="Q37" s="3"/>
      <c r="R37" s="32"/>
      <c r="S37" s="31"/>
      <c r="T37" s="3"/>
      <c r="U37" s="3"/>
      <c r="V37" s="3"/>
      <c r="W37" s="3"/>
      <c r="X37" s="3"/>
      <c r="Y37" s="3"/>
      <c r="Z37" s="32"/>
      <c r="AA37" s="9"/>
      <c r="AB37" s="9"/>
      <c r="AC37" s="9"/>
      <c r="AD37" s="9"/>
      <c r="AE37" s="9"/>
      <c r="AF37" s="9"/>
    </row>
    <row r="38" ht="12.75" customHeight="1">
      <c r="A38" s="31"/>
      <c r="B38" s="4"/>
      <c r="C38" s="31"/>
      <c r="D38" s="32"/>
      <c r="E38" s="31"/>
      <c r="F38" s="32"/>
      <c r="G38" s="31"/>
      <c r="H38" s="32"/>
      <c r="I38" s="31"/>
      <c r="J38" s="32"/>
      <c r="K38" s="31"/>
      <c r="L38" s="3"/>
      <c r="M38" s="3"/>
      <c r="N38" s="3"/>
      <c r="O38" s="3"/>
      <c r="P38" s="3"/>
      <c r="Q38" s="3"/>
      <c r="R38" s="32"/>
      <c r="S38" s="31"/>
      <c r="T38" s="3"/>
      <c r="U38" s="3"/>
      <c r="V38" s="3"/>
      <c r="W38" s="3"/>
      <c r="X38" s="3"/>
      <c r="Y38" s="3"/>
      <c r="Z38" s="32"/>
      <c r="AA38" s="9"/>
      <c r="AB38" s="9"/>
      <c r="AC38" s="9"/>
      <c r="AD38" s="9"/>
      <c r="AE38" s="9"/>
      <c r="AF38" s="9"/>
    </row>
    <row r="39" ht="12.75" customHeight="1">
      <c r="A39" s="34"/>
      <c r="B39" s="35"/>
      <c r="C39" s="34"/>
      <c r="D39" s="36"/>
      <c r="E39" s="34"/>
      <c r="F39" s="36"/>
      <c r="G39" s="34"/>
      <c r="H39" s="36"/>
      <c r="I39" s="34"/>
      <c r="J39" s="36"/>
      <c r="K39" s="34"/>
      <c r="L39" s="37"/>
      <c r="M39" s="37"/>
      <c r="N39" s="37"/>
      <c r="O39" s="37"/>
      <c r="P39" s="37"/>
      <c r="Q39" s="37"/>
      <c r="R39" s="36"/>
      <c r="S39" s="34"/>
      <c r="T39" s="37"/>
      <c r="U39" s="37"/>
      <c r="V39" s="37"/>
      <c r="W39" s="37"/>
      <c r="X39" s="37"/>
      <c r="Y39" s="37"/>
      <c r="Z39" s="36"/>
      <c r="AA39" s="9"/>
      <c r="AB39" s="38"/>
      <c r="AC39" s="38"/>
      <c r="AD39" s="38"/>
      <c r="AE39" s="38"/>
      <c r="AF39" s="38"/>
    </row>
    <row r="40" ht="12.75" customHeight="1">
      <c r="A40" s="39">
        <f>S34+1</f>
        <v>46117</v>
      </c>
      <c r="B40" s="40"/>
      <c r="C40" s="39">
        <f>A40+1</f>
        <v>46118</v>
      </c>
      <c r="D40" s="41"/>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46"/>
      <c r="B41" s="4"/>
      <c r="C41" s="46"/>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46"/>
      <c r="B42" s="4"/>
      <c r="C42" s="46"/>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46"/>
      <c r="B43" s="4"/>
      <c r="C43" s="46"/>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46"/>
      <c r="B44" s="4"/>
      <c r="C44" s="46"/>
      <c r="D44" s="32"/>
      <c r="E44" s="55"/>
      <c r="F44" s="56"/>
      <c r="G44" s="56"/>
      <c r="H44" s="56"/>
      <c r="I44" s="56"/>
      <c r="J44" s="56"/>
      <c r="K44" s="59"/>
      <c r="Z44" s="60"/>
    </row>
    <row r="45" ht="12.75" customHeight="1">
      <c r="A45" s="50"/>
      <c r="B45" s="35"/>
      <c r="C45" s="50"/>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c r="AD45" s="9"/>
      <c r="AE45" s="9"/>
      <c r="AF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1" width="8.71"/>
  </cols>
  <sheetData>
    <row r="1" ht="15.0" customHeight="1">
      <c r="A1" s="1">
        <f>DATE('January 2026'!AD18,'January 2026'!AD20+3,1)</f>
        <v>46113</v>
      </c>
      <c r="I1" s="1"/>
      <c r="J1" s="1"/>
      <c r="K1" s="2">
        <f>DATE(YEAR(A1),MONTH(A1)-1,1)</f>
        <v>46082</v>
      </c>
      <c r="L1" s="3"/>
      <c r="M1" s="3"/>
      <c r="N1" s="3"/>
      <c r="O1" s="3"/>
      <c r="P1" s="3"/>
      <c r="Q1" s="4"/>
      <c r="R1" s="5"/>
      <c r="S1" s="2">
        <f>DATE(YEAR(A1),MONTH(A1)+1,1)</f>
        <v>46143</v>
      </c>
      <c r="T1" s="3"/>
      <c r="U1" s="3"/>
      <c r="V1" s="3"/>
      <c r="W1" s="3"/>
      <c r="X1" s="3"/>
      <c r="Y1" s="4"/>
      <c r="Z1" s="5"/>
      <c r="AA1" s="5"/>
      <c r="AB1" s="5"/>
      <c r="AC1" s="5"/>
      <c r="AD1" s="5"/>
      <c r="AE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c r="AE2" s="5"/>
    </row>
    <row r="3" ht="9.0" customHeight="1">
      <c r="I3" s="1"/>
      <c r="J3" s="1"/>
      <c r="K3" s="7">
        <f>IF(MONTH($K$1)&lt;&gt;MONTH($K$1-(WEEKDAY($K$1,1)-(start_day-1))-IF((WEEKDAY($K$1,1)-(start_day-1))&lt;=0,7,0)+(ROW(K3)-ROW($K$3))*7+(COLUMN(K3)-COLUMN($K$3)+1)),"",$K$1-(WEEKDAY($K$1,1)-(start_day-1))-IF((WEEKDAY($K$1,1)-(start_day-1))&lt;=0,7,0)+(ROW(K3)-ROW($K$3))*7+(COLUMN(K3)-COLUMN($K$3)+1))</f>
        <v>46082</v>
      </c>
      <c r="L3" s="7">
        <f>IF(MONTH($K$1)&lt;&gt;MONTH($K$1-(WEEKDAY($K$1,1)-(start_day-1))-IF((WEEKDAY($K$1,1)-(start_day-1))&lt;=0,7,0)+(ROW(L3)-ROW($K$3))*7+(COLUMN(L3)-COLUMN($K$3)+1)),"",$K$1-(WEEKDAY($K$1,1)-(start_day-1))-IF((WEEKDAY($K$1,1)-(start_day-1))&lt;=0,7,0)+(ROW(L3)-ROW($K$3))*7+(COLUMN(L3)-COLUMN($K$3)+1))</f>
        <v>46083</v>
      </c>
      <c r="M3" s="7">
        <f>IF(MONTH($K$1)&lt;&gt;MONTH($K$1-(WEEKDAY($K$1,1)-(start_day-1))-IF((WEEKDAY($K$1,1)-(start_day-1))&lt;=0,7,0)+(ROW(M3)-ROW($K$3))*7+(COLUMN(M3)-COLUMN($K$3)+1)),"",$K$1-(WEEKDAY($K$1,1)-(start_day-1))-IF((WEEKDAY($K$1,1)-(start_day-1))&lt;=0,7,0)+(ROW(M3)-ROW($K$3))*7+(COLUMN(M3)-COLUMN($K$3)+1))</f>
        <v>46084</v>
      </c>
      <c r="N3" s="7">
        <f>IF(MONTH($K$1)&lt;&gt;MONTH($K$1-(WEEKDAY($K$1,1)-(start_day-1))-IF((WEEKDAY($K$1,1)-(start_day-1))&lt;=0,7,0)+(ROW(N3)-ROW($K$3))*7+(COLUMN(N3)-COLUMN($K$3)+1)),"",$K$1-(WEEKDAY($K$1,1)-(start_day-1))-IF((WEEKDAY($K$1,1)-(start_day-1))&lt;=0,7,0)+(ROW(N3)-ROW($K$3))*7+(COLUMN(N3)-COLUMN($K$3)+1))</f>
        <v>46085</v>
      </c>
      <c r="O3" s="7">
        <f>IF(MONTH($K$1)&lt;&gt;MONTH($K$1-(WEEKDAY($K$1,1)-(start_day-1))-IF((WEEKDAY($K$1,1)-(start_day-1))&lt;=0,7,0)+(ROW(O3)-ROW($K$3))*7+(COLUMN(O3)-COLUMN($K$3)+1)),"",$K$1-(WEEKDAY($K$1,1)-(start_day-1))-IF((WEEKDAY($K$1,1)-(start_day-1))&lt;=0,7,0)+(ROW(O3)-ROW($K$3))*7+(COLUMN(O3)-COLUMN($K$3)+1))</f>
        <v>46086</v>
      </c>
      <c r="P3" s="7">
        <f>IF(MONTH($K$1)&lt;&gt;MONTH($K$1-(WEEKDAY($K$1,1)-(start_day-1))-IF((WEEKDAY($K$1,1)-(start_day-1))&lt;=0,7,0)+(ROW(P3)-ROW($K$3))*7+(COLUMN(P3)-COLUMN($K$3)+1)),"",$K$1-(WEEKDAY($K$1,1)-(start_day-1))-IF((WEEKDAY($K$1,1)-(start_day-1))&lt;=0,7,0)+(ROW(P3)-ROW($K$3))*7+(COLUMN(P3)-COLUMN($K$3)+1))</f>
        <v>46087</v>
      </c>
      <c r="Q3" s="7">
        <f>IF(MONTH($K$1)&lt;&gt;MONTH($K$1-(WEEKDAY($K$1,1)-(start_day-1))-IF((WEEKDAY($K$1,1)-(start_day-1))&lt;=0,7,0)+(ROW(Q3)-ROW($K$3))*7+(COLUMN(Q3)-COLUMN($K$3)+1)),"",$K$1-(WEEKDAY($K$1,1)-(start_day-1))-IF((WEEKDAY($K$1,1)-(start_day-1))&lt;=0,7,0)+(ROW(Q3)-ROW($K$3))*7+(COLUMN(Q3)-COLUMN($K$3)+1))</f>
        <v>46088</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t="str">
        <f>IF(MONTH($S$1)&lt;&gt;MONTH($S$1-(WEEKDAY($S$1,1)-(start_day-1))-IF((WEEKDAY($S$1,1)-(start_day-1))&lt;=0,7,0)+(ROW(W3)-ROW($S$3))*7+(COLUMN(W3)-COLUMN($S$3)+1)),"",$S$1-(WEEKDAY($S$1,1)-(start_day-1))-IF((WEEKDAY($S$1,1)-(start_day-1))&lt;=0,7,0)+(ROW(W3)-ROW($S$3))*7+(COLUMN(W3)-COLUMN($S$3)+1))</f>
        <v/>
      </c>
      <c r="X3" s="7">
        <f>IF(MONTH($S$1)&lt;&gt;MONTH($S$1-(WEEKDAY($S$1,1)-(start_day-1))-IF((WEEKDAY($S$1,1)-(start_day-1))&lt;=0,7,0)+(ROW(X3)-ROW($S$3))*7+(COLUMN(X3)-COLUMN($S$3)+1)),"",$S$1-(WEEKDAY($S$1,1)-(start_day-1))-IF((WEEKDAY($S$1,1)-(start_day-1))&lt;=0,7,0)+(ROW(X3)-ROW($S$3))*7+(COLUMN(X3)-COLUMN($S$3)+1))</f>
        <v>46143</v>
      </c>
      <c r="Y3" s="7">
        <f>IF(MONTH($S$1)&lt;&gt;MONTH($S$1-(WEEKDAY($S$1,1)-(start_day-1))-IF((WEEKDAY($S$1,1)-(start_day-1))&lt;=0,7,0)+(ROW(Y3)-ROW($S$3))*7+(COLUMN(Y3)-COLUMN($S$3)+1)),"",$S$1-(WEEKDAY($S$1,1)-(start_day-1))-IF((WEEKDAY($S$1,1)-(start_day-1))&lt;=0,7,0)+(ROW(Y3)-ROW($S$3))*7+(COLUMN(Y3)-COLUMN($S$3)+1))</f>
        <v>46144</v>
      </c>
      <c r="Z3" s="8"/>
      <c r="AA3" s="8"/>
      <c r="AB3" s="8"/>
      <c r="AC3" s="8"/>
      <c r="AD3" s="8"/>
      <c r="AE3" s="8"/>
    </row>
    <row r="4" ht="9.0" customHeight="1">
      <c r="I4" s="1"/>
      <c r="J4" s="1"/>
      <c r="K4" s="7">
        <f>IF(MONTH($K$1)&lt;&gt;MONTH($K$1-(WEEKDAY($K$1,1)-(start_day-1))-IF((WEEKDAY($K$1,1)-(start_day-1))&lt;=0,7,0)+(ROW(K4)-ROW($K$3))*7+(COLUMN(K4)-COLUMN($K$3)+1)),"",$K$1-(WEEKDAY($K$1,1)-(start_day-1))-IF((WEEKDAY($K$1,1)-(start_day-1))&lt;=0,7,0)+(ROW(K4)-ROW($K$3))*7+(COLUMN(K4)-COLUMN($K$3)+1))</f>
        <v>46089</v>
      </c>
      <c r="L4" s="7">
        <f>IF(MONTH($K$1)&lt;&gt;MONTH($K$1-(WEEKDAY($K$1,1)-(start_day-1))-IF((WEEKDAY($K$1,1)-(start_day-1))&lt;=0,7,0)+(ROW(L4)-ROW($K$3))*7+(COLUMN(L4)-COLUMN($K$3)+1)),"",$K$1-(WEEKDAY($K$1,1)-(start_day-1))-IF((WEEKDAY($K$1,1)-(start_day-1))&lt;=0,7,0)+(ROW(L4)-ROW($K$3))*7+(COLUMN(L4)-COLUMN($K$3)+1))</f>
        <v>46090</v>
      </c>
      <c r="M4" s="7">
        <f>IF(MONTH($K$1)&lt;&gt;MONTH($K$1-(WEEKDAY($K$1,1)-(start_day-1))-IF((WEEKDAY($K$1,1)-(start_day-1))&lt;=0,7,0)+(ROW(M4)-ROW($K$3))*7+(COLUMN(M4)-COLUMN($K$3)+1)),"",$K$1-(WEEKDAY($K$1,1)-(start_day-1))-IF((WEEKDAY($K$1,1)-(start_day-1))&lt;=0,7,0)+(ROW(M4)-ROW($K$3))*7+(COLUMN(M4)-COLUMN($K$3)+1))</f>
        <v>46091</v>
      </c>
      <c r="N4" s="7">
        <f>IF(MONTH($K$1)&lt;&gt;MONTH($K$1-(WEEKDAY($K$1,1)-(start_day-1))-IF((WEEKDAY($K$1,1)-(start_day-1))&lt;=0,7,0)+(ROW(N4)-ROW($K$3))*7+(COLUMN(N4)-COLUMN($K$3)+1)),"",$K$1-(WEEKDAY($K$1,1)-(start_day-1))-IF((WEEKDAY($K$1,1)-(start_day-1))&lt;=0,7,0)+(ROW(N4)-ROW($K$3))*7+(COLUMN(N4)-COLUMN($K$3)+1))</f>
        <v>46092</v>
      </c>
      <c r="O4" s="7">
        <f>IF(MONTH($K$1)&lt;&gt;MONTH($K$1-(WEEKDAY($K$1,1)-(start_day-1))-IF((WEEKDAY($K$1,1)-(start_day-1))&lt;=0,7,0)+(ROW(O4)-ROW($K$3))*7+(COLUMN(O4)-COLUMN($K$3)+1)),"",$K$1-(WEEKDAY($K$1,1)-(start_day-1))-IF((WEEKDAY($K$1,1)-(start_day-1))&lt;=0,7,0)+(ROW(O4)-ROW($K$3))*7+(COLUMN(O4)-COLUMN($K$3)+1))</f>
        <v>46093</v>
      </c>
      <c r="P4" s="7">
        <f>IF(MONTH($K$1)&lt;&gt;MONTH($K$1-(WEEKDAY($K$1,1)-(start_day-1))-IF((WEEKDAY($K$1,1)-(start_day-1))&lt;=0,7,0)+(ROW(P4)-ROW($K$3))*7+(COLUMN(P4)-COLUMN($K$3)+1)),"",$K$1-(WEEKDAY($K$1,1)-(start_day-1))-IF((WEEKDAY($K$1,1)-(start_day-1))&lt;=0,7,0)+(ROW(P4)-ROW($K$3))*7+(COLUMN(P4)-COLUMN($K$3)+1))</f>
        <v>46094</v>
      </c>
      <c r="Q4" s="7">
        <f>IF(MONTH($K$1)&lt;&gt;MONTH($K$1-(WEEKDAY($K$1,1)-(start_day-1))-IF((WEEKDAY($K$1,1)-(start_day-1))&lt;=0,7,0)+(ROW(Q4)-ROW($K$3))*7+(COLUMN(Q4)-COLUMN($K$3)+1)),"",$K$1-(WEEKDAY($K$1,1)-(start_day-1))-IF((WEEKDAY($K$1,1)-(start_day-1))&lt;=0,7,0)+(ROW(Q4)-ROW($K$3))*7+(COLUMN(Q4)-COLUMN($K$3)+1))</f>
        <v>46095</v>
      </c>
      <c r="R4" s="5"/>
      <c r="S4" s="7">
        <f>IF(MONTH($S$1)&lt;&gt;MONTH($S$1-(WEEKDAY($S$1,1)-(start_day-1))-IF((WEEKDAY($S$1,1)-(start_day-1))&lt;=0,7,0)+(ROW(S4)-ROW($S$3))*7+(COLUMN(S4)-COLUMN($S$3)+1)),"",$S$1-(WEEKDAY($S$1,1)-(start_day-1))-IF((WEEKDAY($S$1,1)-(start_day-1))&lt;=0,7,0)+(ROW(S4)-ROW($S$3))*7+(COLUMN(S4)-COLUMN($S$3)+1))</f>
        <v>46145</v>
      </c>
      <c r="T4" s="7">
        <f>IF(MONTH($S$1)&lt;&gt;MONTH($S$1-(WEEKDAY($S$1,1)-(start_day-1))-IF((WEEKDAY($S$1,1)-(start_day-1))&lt;=0,7,0)+(ROW(T4)-ROW($S$3))*7+(COLUMN(T4)-COLUMN($S$3)+1)),"",$S$1-(WEEKDAY($S$1,1)-(start_day-1))-IF((WEEKDAY($S$1,1)-(start_day-1))&lt;=0,7,0)+(ROW(T4)-ROW($S$3))*7+(COLUMN(T4)-COLUMN($S$3)+1))</f>
        <v>46146</v>
      </c>
      <c r="U4" s="7">
        <f>IF(MONTH($S$1)&lt;&gt;MONTH($S$1-(WEEKDAY($S$1,1)-(start_day-1))-IF((WEEKDAY($S$1,1)-(start_day-1))&lt;=0,7,0)+(ROW(U4)-ROW($S$3))*7+(COLUMN(U4)-COLUMN($S$3)+1)),"",$S$1-(WEEKDAY($S$1,1)-(start_day-1))-IF((WEEKDAY($S$1,1)-(start_day-1))&lt;=0,7,0)+(ROW(U4)-ROW($S$3))*7+(COLUMN(U4)-COLUMN($S$3)+1))</f>
        <v>46147</v>
      </c>
      <c r="V4" s="7">
        <f>IF(MONTH($S$1)&lt;&gt;MONTH($S$1-(WEEKDAY($S$1,1)-(start_day-1))-IF((WEEKDAY($S$1,1)-(start_day-1))&lt;=0,7,0)+(ROW(V4)-ROW($S$3))*7+(COLUMN(V4)-COLUMN($S$3)+1)),"",$S$1-(WEEKDAY($S$1,1)-(start_day-1))-IF((WEEKDAY($S$1,1)-(start_day-1))&lt;=0,7,0)+(ROW(V4)-ROW($S$3))*7+(COLUMN(V4)-COLUMN($S$3)+1))</f>
        <v>46148</v>
      </c>
      <c r="W4" s="7">
        <f>IF(MONTH($S$1)&lt;&gt;MONTH($S$1-(WEEKDAY($S$1,1)-(start_day-1))-IF((WEEKDAY($S$1,1)-(start_day-1))&lt;=0,7,0)+(ROW(W4)-ROW($S$3))*7+(COLUMN(W4)-COLUMN($S$3)+1)),"",$S$1-(WEEKDAY($S$1,1)-(start_day-1))-IF((WEEKDAY($S$1,1)-(start_day-1))&lt;=0,7,0)+(ROW(W4)-ROW($S$3))*7+(COLUMN(W4)-COLUMN($S$3)+1))</f>
        <v>46149</v>
      </c>
      <c r="X4" s="7">
        <f>IF(MONTH($S$1)&lt;&gt;MONTH($S$1-(WEEKDAY($S$1,1)-(start_day-1))-IF((WEEKDAY($S$1,1)-(start_day-1))&lt;=0,7,0)+(ROW(X4)-ROW($S$3))*7+(COLUMN(X4)-COLUMN($S$3)+1)),"",$S$1-(WEEKDAY($S$1,1)-(start_day-1))-IF((WEEKDAY($S$1,1)-(start_day-1))&lt;=0,7,0)+(ROW(X4)-ROW($S$3))*7+(COLUMN(X4)-COLUMN($S$3)+1))</f>
        <v>46150</v>
      </c>
      <c r="Y4" s="7">
        <f>IF(MONTH($S$1)&lt;&gt;MONTH($S$1-(WEEKDAY($S$1,1)-(start_day-1))-IF((WEEKDAY($S$1,1)-(start_day-1))&lt;=0,7,0)+(ROW(Y4)-ROW($S$3))*7+(COLUMN(Y4)-COLUMN($S$3)+1)),"",$S$1-(WEEKDAY($S$1,1)-(start_day-1))-IF((WEEKDAY($S$1,1)-(start_day-1))&lt;=0,7,0)+(ROW(Y4)-ROW($S$3))*7+(COLUMN(Y4)-COLUMN($S$3)+1))</f>
        <v>46151</v>
      </c>
      <c r="Z4" s="8"/>
      <c r="AA4" s="8"/>
      <c r="AB4" s="8"/>
      <c r="AC4" s="8"/>
      <c r="AD4" s="8"/>
      <c r="AE4" s="8"/>
    </row>
    <row r="5" ht="9.0" customHeight="1">
      <c r="I5" s="1"/>
      <c r="J5" s="1"/>
      <c r="K5" s="7">
        <f>IF(MONTH($K$1)&lt;&gt;MONTH($K$1-(WEEKDAY($K$1,1)-(start_day-1))-IF((WEEKDAY($K$1,1)-(start_day-1))&lt;=0,7,0)+(ROW(K5)-ROW($K$3))*7+(COLUMN(K5)-COLUMN($K$3)+1)),"",$K$1-(WEEKDAY($K$1,1)-(start_day-1))-IF((WEEKDAY($K$1,1)-(start_day-1))&lt;=0,7,0)+(ROW(K5)-ROW($K$3))*7+(COLUMN(K5)-COLUMN($K$3)+1))</f>
        <v>46096</v>
      </c>
      <c r="L5" s="7">
        <f>IF(MONTH($K$1)&lt;&gt;MONTH($K$1-(WEEKDAY($K$1,1)-(start_day-1))-IF((WEEKDAY($K$1,1)-(start_day-1))&lt;=0,7,0)+(ROW(L5)-ROW($K$3))*7+(COLUMN(L5)-COLUMN($K$3)+1)),"",$K$1-(WEEKDAY($K$1,1)-(start_day-1))-IF((WEEKDAY($K$1,1)-(start_day-1))&lt;=0,7,0)+(ROW(L5)-ROW($K$3))*7+(COLUMN(L5)-COLUMN($K$3)+1))</f>
        <v>46097</v>
      </c>
      <c r="M5" s="7">
        <f>IF(MONTH($K$1)&lt;&gt;MONTH($K$1-(WEEKDAY($K$1,1)-(start_day-1))-IF((WEEKDAY($K$1,1)-(start_day-1))&lt;=0,7,0)+(ROW(M5)-ROW($K$3))*7+(COLUMN(M5)-COLUMN($K$3)+1)),"",$K$1-(WEEKDAY($K$1,1)-(start_day-1))-IF((WEEKDAY($K$1,1)-(start_day-1))&lt;=0,7,0)+(ROW(M5)-ROW($K$3))*7+(COLUMN(M5)-COLUMN($K$3)+1))</f>
        <v>46098</v>
      </c>
      <c r="N5" s="7">
        <f>IF(MONTH($K$1)&lt;&gt;MONTH($K$1-(WEEKDAY($K$1,1)-(start_day-1))-IF((WEEKDAY($K$1,1)-(start_day-1))&lt;=0,7,0)+(ROW(N5)-ROW($K$3))*7+(COLUMN(N5)-COLUMN($K$3)+1)),"",$K$1-(WEEKDAY($K$1,1)-(start_day-1))-IF((WEEKDAY($K$1,1)-(start_day-1))&lt;=0,7,0)+(ROW(N5)-ROW($K$3))*7+(COLUMN(N5)-COLUMN($K$3)+1))</f>
        <v>46099</v>
      </c>
      <c r="O5" s="7">
        <f>IF(MONTH($K$1)&lt;&gt;MONTH($K$1-(WEEKDAY($K$1,1)-(start_day-1))-IF((WEEKDAY($K$1,1)-(start_day-1))&lt;=0,7,0)+(ROW(O5)-ROW($K$3))*7+(COLUMN(O5)-COLUMN($K$3)+1)),"",$K$1-(WEEKDAY($K$1,1)-(start_day-1))-IF((WEEKDAY($K$1,1)-(start_day-1))&lt;=0,7,0)+(ROW(O5)-ROW($K$3))*7+(COLUMN(O5)-COLUMN($K$3)+1))</f>
        <v>46100</v>
      </c>
      <c r="P5" s="7">
        <f>IF(MONTH($K$1)&lt;&gt;MONTH($K$1-(WEEKDAY($K$1,1)-(start_day-1))-IF((WEEKDAY($K$1,1)-(start_day-1))&lt;=0,7,0)+(ROW(P5)-ROW($K$3))*7+(COLUMN(P5)-COLUMN($K$3)+1)),"",$K$1-(WEEKDAY($K$1,1)-(start_day-1))-IF((WEEKDAY($K$1,1)-(start_day-1))&lt;=0,7,0)+(ROW(P5)-ROW($K$3))*7+(COLUMN(P5)-COLUMN($K$3)+1))</f>
        <v>46101</v>
      </c>
      <c r="Q5" s="7">
        <f>IF(MONTH($K$1)&lt;&gt;MONTH($K$1-(WEEKDAY($K$1,1)-(start_day-1))-IF((WEEKDAY($K$1,1)-(start_day-1))&lt;=0,7,0)+(ROW(Q5)-ROW($K$3))*7+(COLUMN(Q5)-COLUMN($K$3)+1)),"",$K$1-(WEEKDAY($K$1,1)-(start_day-1))-IF((WEEKDAY($K$1,1)-(start_day-1))&lt;=0,7,0)+(ROW(Q5)-ROW($K$3))*7+(COLUMN(Q5)-COLUMN($K$3)+1))</f>
        <v>46102</v>
      </c>
      <c r="R5" s="5"/>
      <c r="S5" s="7">
        <f>IF(MONTH($S$1)&lt;&gt;MONTH($S$1-(WEEKDAY($S$1,1)-(start_day-1))-IF((WEEKDAY($S$1,1)-(start_day-1))&lt;=0,7,0)+(ROW(S5)-ROW($S$3))*7+(COLUMN(S5)-COLUMN($S$3)+1)),"",$S$1-(WEEKDAY($S$1,1)-(start_day-1))-IF((WEEKDAY($S$1,1)-(start_day-1))&lt;=0,7,0)+(ROW(S5)-ROW($S$3))*7+(COLUMN(S5)-COLUMN($S$3)+1))</f>
        <v>46152</v>
      </c>
      <c r="T5" s="7">
        <f>IF(MONTH($S$1)&lt;&gt;MONTH($S$1-(WEEKDAY($S$1,1)-(start_day-1))-IF((WEEKDAY($S$1,1)-(start_day-1))&lt;=0,7,0)+(ROW(T5)-ROW($S$3))*7+(COLUMN(T5)-COLUMN($S$3)+1)),"",$S$1-(WEEKDAY($S$1,1)-(start_day-1))-IF((WEEKDAY($S$1,1)-(start_day-1))&lt;=0,7,0)+(ROW(T5)-ROW($S$3))*7+(COLUMN(T5)-COLUMN($S$3)+1))</f>
        <v>46153</v>
      </c>
      <c r="U5" s="7">
        <f>IF(MONTH($S$1)&lt;&gt;MONTH($S$1-(WEEKDAY($S$1,1)-(start_day-1))-IF((WEEKDAY($S$1,1)-(start_day-1))&lt;=0,7,0)+(ROW(U5)-ROW($S$3))*7+(COLUMN(U5)-COLUMN($S$3)+1)),"",$S$1-(WEEKDAY($S$1,1)-(start_day-1))-IF((WEEKDAY($S$1,1)-(start_day-1))&lt;=0,7,0)+(ROW(U5)-ROW($S$3))*7+(COLUMN(U5)-COLUMN($S$3)+1))</f>
        <v>46154</v>
      </c>
      <c r="V5" s="7">
        <f>IF(MONTH($S$1)&lt;&gt;MONTH($S$1-(WEEKDAY($S$1,1)-(start_day-1))-IF((WEEKDAY($S$1,1)-(start_day-1))&lt;=0,7,0)+(ROW(V5)-ROW($S$3))*7+(COLUMN(V5)-COLUMN($S$3)+1)),"",$S$1-(WEEKDAY($S$1,1)-(start_day-1))-IF((WEEKDAY($S$1,1)-(start_day-1))&lt;=0,7,0)+(ROW(V5)-ROW($S$3))*7+(COLUMN(V5)-COLUMN($S$3)+1))</f>
        <v>46155</v>
      </c>
      <c r="W5" s="7">
        <f>IF(MONTH($S$1)&lt;&gt;MONTH($S$1-(WEEKDAY($S$1,1)-(start_day-1))-IF((WEEKDAY($S$1,1)-(start_day-1))&lt;=0,7,0)+(ROW(W5)-ROW($S$3))*7+(COLUMN(W5)-COLUMN($S$3)+1)),"",$S$1-(WEEKDAY($S$1,1)-(start_day-1))-IF((WEEKDAY($S$1,1)-(start_day-1))&lt;=0,7,0)+(ROW(W5)-ROW($S$3))*7+(COLUMN(W5)-COLUMN($S$3)+1))</f>
        <v>46156</v>
      </c>
      <c r="X5" s="7">
        <f>IF(MONTH($S$1)&lt;&gt;MONTH($S$1-(WEEKDAY($S$1,1)-(start_day-1))-IF((WEEKDAY($S$1,1)-(start_day-1))&lt;=0,7,0)+(ROW(X5)-ROW($S$3))*7+(COLUMN(X5)-COLUMN($S$3)+1)),"",$S$1-(WEEKDAY($S$1,1)-(start_day-1))-IF((WEEKDAY($S$1,1)-(start_day-1))&lt;=0,7,0)+(ROW(X5)-ROW($S$3))*7+(COLUMN(X5)-COLUMN($S$3)+1))</f>
        <v>46157</v>
      </c>
      <c r="Y5" s="7">
        <f>IF(MONTH($S$1)&lt;&gt;MONTH($S$1-(WEEKDAY($S$1,1)-(start_day-1))-IF((WEEKDAY($S$1,1)-(start_day-1))&lt;=0,7,0)+(ROW(Y5)-ROW($S$3))*7+(COLUMN(Y5)-COLUMN($S$3)+1)),"",$S$1-(WEEKDAY($S$1,1)-(start_day-1))-IF((WEEKDAY($S$1,1)-(start_day-1))&lt;=0,7,0)+(ROW(Y5)-ROW($S$3))*7+(COLUMN(Y5)-COLUMN($S$3)+1))</f>
        <v>46158</v>
      </c>
      <c r="Z5" s="8"/>
      <c r="AA5" s="8"/>
      <c r="AB5" s="9"/>
      <c r="AC5" s="9"/>
      <c r="AD5" s="9"/>
      <c r="AE5" s="9"/>
    </row>
    <row r="6" ht="12.75" customHeight="1">
      <c r="I6" s="1"/>
      <c r="J6" s="1"/>
      <c r="K6" s="7">
        <f>IF(MONTH($K$1)&lt;&gt;MONTH($K$1-(WEEKDAY($K$1,1)-(start_day-1))-IF((WEEKDAY($K$1,1)-(start_day-1))&lt;=0,7,0)+(ROW(K6)-ROW($K$3))*7+(COLUMN(K6)-COLUMN($K$3)+1)),"",$K$1-(WEEKDAY($K$1,1)-(start_day-1))-IF((WEEKDAY($K$1,1)-(start_day-1))&lt;=0,7,0)+(ROW(K6)-ROW($K$3))*7+(COLUMN(K6)-COLUMN($K$3)+1))</f>
        <v>46103</v>
      </c>
      <c r="L6" s="7">
        <f>IF(MONTH($K$1)&lt;&gt;MONTH($K$1-(WEEKDAY($K$1,1)-(start_day-1))-IF((WEEKDAY($K$1,1)-(start_day-1))&lt;=0,7,0)+(ROW(L6)-ROW($K$3))*7+(COLUMN(L6)-COLUMN($K$3)+1)),"",$K$1-(WEEKDAY($K$1,1)-(start_day-1))-IF((WEEKDAY($K$1,1)-(start_day-1))&lt;=0,7,0)+(ROW(L6)-ROW($K$3))*7+(COLUMN(L6)-COLUMN($K$3)+1))</f>
        <v>46104</v>
      </c>
      <c r="M6" s="7">
        <f>IF(MONTH($K$1)&lt;&gt;MONTH($K$1-(WEEKDAY($K$1,1)-(start_day-1))-IF((WEEKDAY($K$1,1)-(start_day-1))&lt;=0,7,0)+(ROW(M6)-ROW($K$3))*7+(COLUMN(M6)-COLUMN($K$3)+1)),"",$K$1-(WEEKDAY($K$1,1)-(start_day-1))-IF((WEEKDAY($K$1,1)-(start_day-1))&lt;=0,7,0)+(ROW(M6)-ROW($K$3))*7+(COLUMN(M6)-COLUMN($K$3)+1))</f>
        <v>46105</v>
      </c>
      <c r="N6" s="7">
        <f>IF(MONTH($K$1)&lt;&gt;MONTH($K$1-(WEEKDAY($K$1,1)-(start_day-1))-IF((WEEKDAY($K$1,1)-(start_day-1))&lt;=0,7,0)+(ROW(N6)-ROW($K$3))*7+(COLUMN(N6)-COLUMN($K$3)+1)),"",$K$1-(WEEKDAY($K$1,1)-(start_day-1))-IF((WEEKDAY($K$1,1)-(start_day-1))&lt;=0,7,0)+(ROW(N6)-ROW($K$3))*7+(COLUMN(N6)-COLUMN($K$3)+1))</f>
        <v>46106</v>
      </c>
      <c r="O6" s="7">
        <f>IF(MONTH($K$1)&lt;&gt;MONTH($K$1-(WEEKDAY($K$1,1)-(start_day-1))-IF((WEEKDAY($K$1,1)-(start_day-1))&lt;=0,7,0)+(ROW(O6)-ROW($K$3))*7+(COLUMN(O6)-COLUMN($K$3)+1)),"",$K$1-(WEEKDAY($K$1,1)-(start_day-1))-IF((WEEKDAY($K$1,1)-(start_day-1))&lt;=0,7,0)+(ROW(O6)-ROW($K$3))*7+(COLUMN(O6)-COLUMN($K$3)+1))</f>
        <v>46107</v>
      </c>
      <c r="P6" s="7">
        <f>IF(MONTH($K$1)&lt;&gt;MONTH($K$1-(WEEKDAY($K$1,1)-(start_day-1))-IF((WEEKDAY($K$1,1)-(start_day-1))&lt;=0,7,0)+(ROW(P6)-ROW($K$3))*7+(COLUMN(P6)-COLUMN($K$3)+1)),"",$K$1-(WEEKDAY($K$1,1)-(start_day-1))-IF((WEEKDAY($K$1,1)-(start_day-1))&lt;=0,7,0)+(ROW(P6)-ROW($K$3))*7+(COLUMN(P6)-COLUMN($K$3)+1))</f>
        <v>46108</v>
      </c>
      <c r="Q6" s="7">
        <f>IF(MONTH($K$1)&lt;&gt;MONTH($K$1-(WEEKDAY($K$1,1)-(start_day-1))-IF((WEEKDAY($K$1,1)-(start_day-1))&lt;=0,7,0)+(ROW(Q6)-ROW($K$3))*7+(COLUMN(Q6)-COLUMN($K$3)+1)),"",$K$1-(WEEKDAY($K$1,1)-(start_day-1))-IF((WEEKDAY($K$1,1)-(start_day-1))&lt;=0,7,0)+(ROW(Q6)-ROW($K$3))*7+(COLUMN(Q6)-COLUMN($K$3)+1))</f>
        <v>46109</v>
      </c>
      <c r="R6" s="5"/>
      <c r="S6" s="7">
        <f>IF(MONTH($S$1)&lt;&gt;MONTH($S$1-(WEEKDAY($S$1,1)-(start_day-1))-IF((WEEKDAY($S$1,1)-(start_day-1))&lt;=0,7,0)+(ROW(S6)-ROW($S$3))*7+(COLUMN(S6)-COLUMN($S$3)+1)),"",$S$1-(WEEKDAY($S$1,1)-(start_day-1))-IF((WEEKDAY($S$1,1)-(start_day-1))&lt;=0,7,0)+(ROW(S6)-ROW($S$3))*7+(COLUMN(S6)-COLUMN($S$3)+1))</f>
        <v>46159</v>
      </c>
      <c r="T6" s="7">
        <f>IF(MONTH($S$1)&lt;&gt;MONTH($S$1-(WEEKDAY($S$1,1)-(start_day-1))-IF((WEEKDAY($S$1,1)-(start_day-1))&lt;=0,7,0)+(ROW(T6)-ROW($S$3))*7+(COLUMN(T6)-COLUMN($S$3)+1)),"",$S$1-(WEEKDAY($S$1,1)-(start_day-1))-IF((WEEKDAY($S$1,1)-(start_day-1))&lt;=0,7,0)+(ROW(T6)-ROW($S$3))*7+(COLUMN(T6)-COLUMN($S$3)+1))</f>
        <v>46160</v>
      </c>
      <c r="U6" s="7">
        <f>IF(MONTH($S$1)&lt;&gt;MONTH($S$1-(WEEKDAY($S$1,1)-(start_day-1))-IF((WEEKDAY($S$1,1)-(start_day-1))&lt;=0,7,0)+(ROW(U6)-ROW($S$3))*7+(COLUMN(U6)-COLUMN($S$3)+1)),"",$S$1-(WEEKDAY($S$1,1)-(start_day-1))-IF((WEEKDAY($S$1,1)-(start_day-1))&lt;=0,7,0)+(ROW(U6)-ROW($S$3))*7+(COLUMN(U6)-COLUMN($S$3)+1))</f>
        <v>46161</v>
      </c>
      <c r="V6" s="7">
        <f>IF(MONTH($S$1)&lt;&gt;MONTH($S$1-(WEEKDAY($S$1,1)-(start_day-1))-IF((WEEKDAY($S$1,1)-(start_day-1))&lt;=0,7,0)+(ROW(V6)-ROW($S$3))*7+(COLUMN(V6)-COLUMN($S$3)+1)),"",$S$1-(WEEKDAY($S$1,1)-(start_day-1))-IF((WEEKDAY($S$1,1)-(start_day-1))&lt;=0,7,0)+(ROW(V6)-ROW($S$3))*7+(COLUMN(V6)-COLUMN($S$3)+1))</f>
        <v>46162</v>
      </c>
      <c r="W6" s="7">
        <f>IF(MONTH($S$1)&lt;&gt;MONTH($S$1-(WEEKDAY($S$1,1)-(start_day-1))-IF((WEEKDAY($S$1,1)-(start_day-1))&lt;=0,7,0)+(ROW(W6)-ROW($S$3))*7+(COLUMN(W6)-COLUMN($S$3)+1)),"",$S$1-(WEEKDAY($S$1,1)-(start_day-1))-IF((WEEKDAY($S$1,1)-(start_day-1))&lt;=0,7,0)+(ROW(W6)-ROW($S$3))*7+(COLUMN(W6)-COLUMN($S$3)+1))</f>
        <v>46163</v>
      </c>
      <c r="X6" s="7">
        <f>IF(MONTH($S$1)&lt;&gt;MONTH($S$1-(WEEKDAY($S$1,1)-(start_day-1))-IF((WEEKDAY($S$1,1)-(start_day-1))&lt;=0,7,0)+(ROW(X6)-ROW($S$3))*7+(COLUMN(X6)-COLUMN($S$3)+1)),"",$S$1-(WEEKDAY($S$1,1)-(start_day-1))-IF((WEEKDAY($S$1,1)-(start_day-1))&lt;=0,7,0)+(ROW(X6)-ROW($S$3))*7+(COLUMN(X6)-COLUMN($S$3)+1))</f>
        <v>46164</v>
      </c>
      <c r="Y6" s="7">
        <f>IF(MONTH($S$1)&lt;&gt;MONTH($S$1-(WEEKDAY($S$1,1)-(start_day-1))-IF((WEEKDAY($S$1,1)-(start_day-1))&lt;=0,7,0)+(ROW(Y6)-ROW($S$3))*7+(COLUMN(Y6)-COLUMN($S$3)+1)),"",$S$1-(WEEKDAY($S$1,1)-(start_day-1))-IF((WEEKDAY($S$1,1)-(start_day-1))&lt;=0,7,0)+(ROW(Y6)-ROW($S$3))*7+(COLUMN(Y6)-COLUMN($S$3)+1))</f>
        <v>46165</v>
      </c>
      <c r="Z6" s="8"/>
      <c r="AA6" s="8"/>
      <c r="AB6" s="9"/>
      <c r="AC6" s="9"/>
      <c r="AD6" s="9"/>
      <c r="AE6" s="9"/>
    </row>
    <row r="7" ht="9.0" customHeight="1">
      <c r="I7" s="1"/>
      <c r="J7" s="1"/>
      <c r="K7" s="7">
        <f>IF(MONTH($K$1)&lt;&gt;MONTH($K$1-(WEEKDAY($K$1,1)-(start_day-1))-IF((WEEKDAY($K$1,1)-(start_day-1))&lt;=0,7,0)+(ROW(K7)-ROW($K$3))*7+(COLUMN(K7)-COLUMN($K$3)+1)),"",$K$1-(WEEKDAY($K$1,1)-(start_day-1))-IF((WEEKDAY($K$1,1)-(start_day-1))&lt;=0,7,0)+(ROW(K7)-ROW($K$3))*7+(COLUMN(K7)-COLUMN($K$3)+1))</f>
        <v>46110</v>
      </c>
      <c r="L7" s="7">
        <f>IF(MONTH($K$1)&lt;&gt;MONTH($K$1-(WEEKDAY($K$1,1)-(start_day-1))-IF((WEEKDAY($K$1,1)-(start_day-1))&lt;=0,7,0)+(ROW(L7)-ROW($K$3))*7+(COLUMN(L7)-COLUMN($K$3)+1)),"",$K$1-(WEEKDAY($K$1,1)-(start_day-1))-IF((WEEKDAY($K$1,1)-(start_day-1))&lt;=0,7,0)+(ROW(L7)-ROW($K$3))*7+(COLUMN(L7)-COLUMN($K$3)+1))</f>
        <v>46111</v>
      </c>
      <c r="M7" s="7">
        <f>IF(MONTH($K$1)&lt;&gt;MONTH($K$1-(WEEKDAY($K$1,1)-(start_day-1))-IF((WEEKDAY($K$1,1)-(start_day-1))&lt;=0,7,0)+(ROW(M7)-ROW($K$3))*7+(COLUMN(M7)-COLUMN($K$3)+1)),"",$K$1-(WEEKDAY($K$1,1)-(start_day-1))-IF((WEEKDAY($K$1,1)-(start_day-1))&lt;=0,7,0)+(ROW(M7)-ROW($K$3))*7+(COLUMN(M7)-COLUMN($K$3)+1))</f>
        <v>46112</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46166</v>
      </c>
      <c r="T7" s="7">
        <f>IF(MONTH($S$1)&lt;&gt;MONTH($S$1-(WEEKDAY($S$1,1)-(start_day-1))-IF((WEEKDAY($S$1,1)-(start_day-1))&lt;=0,7,0)+(ROW(T7)-ROW($S$3))*7+(COLUMN(T7)-COLUMN($S$3)+1)),"",$S$1-(WEEKDAY($S$1,1)-(start_day-1))-IF((WEEKDAY($S$1,1)-(start_day-1))&lt;=0,7,0)+(ROW(T7)-ROW($S$3))*7+(COLUMN(T7)-COLUMN($S$3)+1))</f>
        <v>46167</v>
      </c>
      <c r="U7" s="7">
        <f>IF(MONTH($S$1)&lt;&gt;MONTH($S$1-(WEEKDAY($S$1,1)-(start_day-1))-IF((WEEKDAY($S$1,1)-(start_day-1))&lt;=0,7,0)+(ROW(U7)-ROW($S$3))*7+(COLUMN(U7)-COLUMN($S$3)+1)),"",$S$1-(WEEKDAY($S$1,1)-(start_day-1))-IF((WEEKDAY($S$1,1)-(start_day-1))&lt;=0,7,0)+(ROW(U7)-ROW($S$3))*7+(COLUMN(U7)-COLUMN($S$3)+1))</f>
        <v>46168</v>
      </c>
      <c r="V7" s="7">
        <f>IF(MONTH($S$1)&lt;&gt;MONTH($S$1-(WEEKDAY($S$1,1)-(start_day-1))-IF((WEEKDAY($S$1,1)-(start_day-1))&lt;=0,7,0)+(ROW(V7)-ROW($S$3))*7+(COLUMN(V7)-COLUMN($S$3)+1)),"",$S$1-(WEEKDAY($S$1,1)-(start_day-1))-IF((WEEKDAY($S$1,1)-(start_day-1))&lt;=0,7,0)+(ROW(V7)-ROW($S$3))*7+(COLUMN(V7)-COLUMN($S$3)+1))</f>
        <v>46169</v>
      </c>
      <c r="W7" s="7">
        <f>IF(MONTH($S$1)&lt;&gt;MONTH($S$1-(WEEKDAY($S$1,1)-(start_day-1))-IF((WEEKDAY($S$1,1)-(start_day-1))&lt;=0,7,0)+(ROW(W7)-ROW($S$3))*7+(COLUMN(W7)-COLUMN($S$3)+1)),"",$S$1-(WEEKDAY($S$1,1)-(start_day-1))-IF((WEEKDAY($S$1,1)-(start_day-1))&lt;=0,7,0)+(ROW(W7)-ROW($S$3))*7+(COLUMN(W7)-COLUMN($S$3)+1))</f>
        <v>46170</v>
      </c>
      <c r="X7" s="7">
        <f>IF(MONTH($S$1)&lt;&gt;MONTH($S$1-(WEEKDAY($S$1,1)-(start_day-1))-IF((WEEKDAY($S$1,1)-(start_day-1))&lt;=0,7,0)+(ROW(X7)-ROW($S$3))*7+(COLUMN(X7)-COLUMN($S$3)+1)),"",$S$1-(WEEKDAY($S$1,1)-(start_day-1))-IF((WEEKDAY($S$1,1)-(start_day-1))&lt;=0,7,0)+(ROW(X7)-ROW($S$3))*7+(COLUMN(X7)-COLUMN($S$3)+1))</f>
        <v>46171</v>
      </c>
      <c r="Y7" s="7">
        <f>IF(MONTH($S$1)&lt;&gt;MONTH($S$1-(WEEKDAY($S$1,1)-(start_day-1))-IF((WEEKDAY($S$1,1)-(start_day-1))&lt;=0,7,0)+(ROW(Y7)-ROW($S$3))*7+(COLUMN(Y7)-COLUMN($S$3)+1)),"",$S$1-(WEEKDAY($S$1,1)-(start_day-1))-IF((WEEKDAY($S$1,1)-(start_day-1))&lt;=0,7,0)+(ROW(Y7)-ROW($S$3))*7+(COLUMN(Y7)-COLUMN($S$3)+1))</f>
        <v>46172</v>
      </c>
      <c r="Z7" s="8"/>
      <c r="AA7" s="8"/>
      <c r="AB7" s="8"/>
      <c r="AC7" s="8"/>
      <c r="AD7" s="8"/>
      <c r="AE7" s="8"/>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f>IF(MONTH($S$1)&lt;&gt;MONTH($S$1-(WEEKDAY($S$1,1)-(start_day-1))-IF((WEEKDAY($S$1,1)-(start_day-1))&lt;=0,7,0)+(ROW(S8)-ROW($S$3))*7+(COLUMN(S8)-COLUMN($S$3)+1)),"",$S$1-(WEEKDAY($S$1,1)-(start_day-1))-IF((WEEKDAY($S$1,1)-(start_day-1))&lt;=0,7,0)+(ROW(S8)-ROW($S$3))*7+(COLUMN(S8)-COLUMN($S$3)+1))</f>
        <v>46173</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c r="AD8" s="14"/>
      <c r="AE8" s="14"/>
    </row>
    <row r="9" ht="21.0" customHeight="1">
      <c r="A9" s="16">
        <f>A10</f>
        <v>46110</v>
      </c>
      <c r="B9" s="17"/>
      <c r="C9" s="18">
        <f>C10</f>
        <v>46111</v>
      </c>
      <c r="D9" s="17"/>
      <c r="E9" s="18">
        <f>E10</f>
        <v>46112</v>
      </c>
      <c r="F9" s="17"/>
      <c r="G9" s="18">
        <f>G10</f>
        <v>46113</v>
      </c>
      <c r="H9" s="17"/>
      <c r="I9" s="18">
        <f>I10</f>
        <v>46114</v>
      </c>
      <c r="J9" s="17"/>
      <c r="K9" s="18">
        <f>K10</f>
        <v>46115</v>
      </c>
      <c r="L9" s="19"/>
      <c r="M9" s="19"/>
      <c r="N9" s="19"/>
      <c r="O9" s="19"/>
      <c r="P9" s="19"/>
      <c r="Q9" s="19"/>
      <c r="R9" s="17"/>
      <c r="S9" s="18">
        <f>S10</f>
        <v>46116</v>
      </c>
      <c r="T9" s="19"/>
      <c r="U9" s="19"/>
      <c r="V9" s="19"/>
      <c r="W9" s="19"/>
      <c r="X9" s="19"/>
      <c r="Y9" s="19"/>
      <c r="Z9" s="20"/>
      <c r="AA9" s="9"/>
      <c r="AB9" s="9"/>
      <c r="AC9" s="9"/>
      <c r="AD9" s="9"/>
      <c r="AE9" s="9"/>
    </row>
    <row r="10" ht="12.75" customHeight="1">
      <c r="A10" s="39">
        <f>$A$1-(WEEKDAY($A$1,1)-(start_day-1))-IF((WEEKDAY($A$1,1)-(start_day-1))&lt;=0,7,0)+1</f>
        <v>46110</v>
      </c>
      <c r="B10" s="40"/>
      <c r="C10" s="39">
        <f>A10+1</f>
        <v>46111</v>
      </c>
      <c r="D10" s="41"/>
      <c r="E10" s="39">
        <f>C10+1</f>
        <v>46112</v>
      </c>
      <c r="F10" s="41"/>
      <c r="G10" s="39">
        <f>E10+1</f>
        <v>46113</v>
      </c>
      <c r="H10" s="41"/>
      <c r="I10" s="39">
        <f>G10+1</f>
        <v>46114</v>
      </c>
      <c r="J10" s="41"/>
      <c r="K10" s="42">
        <f>I10+1</f>
        <v>46115</v>
      </c>
      <c r="L10" s="26"/>
      <c r="M10" s="43"/>
      <c r="N10" s="28"/>
      <c r="O10" s="28"/>
      <c r="P10" s="28"/>
      <c r="Q10" s="28"/>
      <c r="R10" s="29"/>
      <c r="S10" s="42">
        <f>K10+1</f>
        <v>46116</v>
      </c>
      <c r="T10" s="26"/>
      <c r="U10" s="43"/>
      <c r="V10" s="28"/>
      <c r="W10" s="28"/>
      <c r="X10" s="28"/>
      <c r="Y10" s="28"/>
      <c r="Z10" s="29"/>
      <c r="AA10" s="9"/>
      <c r="AB10" s="9"/>
      <c r="AC10" s="9"/>
      <c r="AD10" s="9"/>
      <c r="AE10" s="9"/>
    </row>
    <row r="11" ht="12.75" customHeight="1">
      <c r="A11" s="46"/>
      <c r="B11" s="4"/>
      <c r="C11" s="46"/>
      <c r="D11" s="32"/>
      <c r="E11" s="46"/>
      <c r="F11" s="32"/>
      <c r="G11" s="46"/>
      <c r="H11" s="32"/>
      <c r="I11" s="46"/>
      <c r="J11" s="32"/>
      <c r="K11" s="46"/>
      <c r="L11" s="3"/>
      <c r="M11" s="3"/>
      <c r="N11" s="3"/>
      <c r="O11" s="3"/>
      <c r="P11" s="3"/>
      <c r="Q11" s="3"/>
      <c r="R11" s="32"/>
      <c r="S11" s="46"/>
      <c r="T11" s="3"/>
      <c r="U11" s="3"/>
      <c r="V11" s="3"/>
      <c r="W11" s="3"/>
      <c r="X11" s="3"/>
      <c r="Y11" s="3"/>
      <c r="Z11" s="32"/>
      <c r="AA11" s="66" t="s">
        <v>19</v>
      </c>
      <c r="AB11" s="9"/>
      <c r="AC11" s="9"/>
      <c r="AD11" s="9"/>
      <c r="AE11" s="9"/>
    </row>
    <row r="12" ht="12.75" customHeight="1">
      <c r="A12" s="46"/>
      <c r="B12" s="4"/>
      <c r="C12" s="46"/>
      <c r="D12" s="32"/>
      <c r="E12" s="46"/>
      <c r="F12" s="32"/>
      <c r="G12" s="46"/>
      <c r="H12" s="32"/>
      <c r="I12" s="46"/>
      <c r="J12" s="32"/>
      <c r="K12" s="46"/>
      <c r="L12" s="3"/>
      <c r="M12" s="3"/>
      <c r="N12" s="3"/>
      <c r="O12" s="3"/>
      <c r="P12" s="3"/>
      <c r="Q12" s="3"/>
      <c r="R12" s="32"/>
      <c r="S12" s="46"/>
      <c r="T12" s="3"/>
      <c r="U12" s="3"/>
      <c r="V12" s="3"/>
      <c r="W12" s="3"/>
      <c r="X12" s="3"/>
      <c r="Y12" s="3"/>
      <c r="Z12" s="32"/>
      <c r="AA12" s="9"/>
      <c r="AB12" s="9"/>
      <c r="AC12" s="9"/>
      <c r="AD12" s="9"/>
      <c r="AE12" s="9"/>
    </row>
    <row r="13" ht="12.75" customHeight="1">
      <c r="A13" s="46"/>
      <c r="B13" s="4"/>
      <c r="C13" s="46"/>
      <c r="D13" s="32"/>
      <c r="E13" s="46"/>
      <c r="F13" s="32"/>
      <c r="G13" s="46"/>
      <c r="H13" s="32"/>
      <c r="I13" s="46"/>
      <c r="J13" s="32"/>
      <c r="K13" s="46"/>
      <c r="L13" s="3"/>
      <c r="M13" s="3"/>
      <c r="N13" s="3"/>
      <c r="O13" s="3"/>
      <c r="P13" s="3"/>
      <c r="Q13" s="3"/>
      <c r="R13" s="32"/>
      <c r="S13" s="46"/>
      <c r="T13" s="3"/>
      <c r="U13" s="3"/>
      <c r="V13" s="3"/>
      <c r="W13" s="3"/>
      <c r="X13" s="3"/>
      <c r="Y13" s="3"/>
      <c r="Z13" s="32"/>
      <c r="AA13" s="9"/>
      <c r="AB13" s="9"/>
      <c r="AC13" s="9"/>
      <c r="AD13" s="9"/>
      <c r="AE13" s="9"/>
    </row>
    <row r="14" ht="12.75" customHeight="1">
      <c r="A14" s="46"/>
      <c r="B14" s="4"/>
      <c r="C14" s="46"/>
      <c r="D14" s="32"/>
      <c r="E14" s="46"/>
      <c r="F14" s="32"/>
      <c r="G14" s="46"/>
      <c r="H14" s="32"/>
      <c r="I14" s="46"/>
      <c r="J14" s="32"/>
      <c r="K14" s="46"/>
      <c r="L14" s="3"/>
      <c r="M14" s="3"/>
      <c r="N14" s="3"/>
      <c r="O14" s="3"/>
      <c r="P14" s="3"/>
      <c r="Q14" s="3"/>
      <c r="R14" s="32"/>
      <c r="S14" s="46"/>
      <c r="T14" s="3"/>
      <c r="U14" s="3"/>
      <c r="V14" s="3"/>
      <c r="W14" s="3"/>
      <c r="X14" s="3"/>
      <c r="Y14" s="3"/>
      <c r="Z14" s="32"/>
      <c r="AA14" s="9"/>
      <c r="AB14" s="9"/>
      <c r="AC14" s="9"/>
      <c r="AD14" s="9"/>
      <c r="AE14" s="9"/>
    </row>
    <row r="15" ht="12.75" customHeight="1">
      <c r="A15" s="50"/>
      <c r="B15" s="35"/>
      <c r="C15" s="50"/>
      <c r="D15" s="36"/>
      <c r="E15" s="50"/>
      <c r="F15" s="36"/>
      <c r="G15" s="50"/>
      <c r="H15" s="36"/>
      <c r="I15" s="50"/>
      <c r="J15" s="36"/>
      <c r="K15" s="50"/>
      <c r="L15" s="37"/>
      <c r="M15" s="37"/>
      <c r="N15" s="37"/>
      <c r="O15" s="37"/>
      <c r="P15" s="37"/>
      <c r="Q15" s="37"/>
      <c r="R15" s="36"/>
      <c r="S15" s="50"/>
      <c r="T15" s="37"/>
      <c r="U15" s="37"/>
      <c r="V15" s="37"/>
      <c r="W15" s="37"/>
      <c r="X15" s="37"/>
      <c r="Y15" s="37"/>
      <c r="Z15" s="36"/>
      <c r="AA15" s="9"/>
      <c r="AB15" s="38"/>
      <c r="AC15" s="38"/>
      <c r="AD15" s="38"/>
      <c r="AE15" s="38"/>
    </row>
    <row r="16" ht="12.75" customHeight="1">
      <c r="A16" s="22">
        <f>S10+1</f>
        <v>46117</v>
      </c>
      <c r="B16" s="23"/>
      <c r="C16" s="22">
        <f>A16+1</f>
        <v>46118</v>
      </c>
      <c r="D16" s="24"/>
      <c r="E16" s="22">
        <f>C16+1</f>
        <v>46119</v>
      </c>
      <c r="F16" s="24"/>
      <c r="G16" s="22">
        <f>E16+1</f>
        <v>46120</v>
      </c>
      <c r="H16" s="24"/>
      <c r="I16" s="22">
        <f>G16+1</f>
        <v>46121</v>
      </c>
      <c r="J16" s="24"/>
      <c r="K16" s="25">
        <f>I16+1</f>
        <v>46122</v>
      </c>
      <c r="L16" s="26"/>
      <c r="M16" s="27"/>
      <c r="N16" s="28"/>
      <c r="O16" s="28"/>
      <c r="P16" s="28"/>
      <c r="Q16" s="28"/>
      <c r="R16" s="29"/>
      <c r="S16" s="25">
        <f>K16+1</f>
        <v>46123</v>
      </c>
      <c r="T16" s="26"/>
      <c r="U16" s="27"/>
      <c r="V16" s="28"/>
      <c r="W16" s="28"/>
      <c r="X16" s="28"/>
      <c r="Y16" s="28"/>
      <c r="Z16" s="29"/>
      <c r="AA16" s="9"/>
      <c r="AB16" s="9"/>
      <c r="AC16" s="9"/>
      <c r="AD16" s="9"/>
      <c r="AE16" s="9"/>
    </row>
    <row r="17" ht="12.75" customHeight="1">
      <c r="A17" s="31"/>
      <c r="B17" s="4"/>
      <c r="C17" s="31"/>
      <c r="D17" s="32"/>
      <c r="E17" s="31"/>
      <c r="F17" s="32"/>
      <c r="G17" s="31"/>
      <c r="H17" s="32"/>
      <c r="I17" s="31"/>
      <c r="J17" s="32"/>
      <c r="K17" s="31"/>
      <c r="L17" s="3"/>
      <c r="M17" s="3"/>
      <c r="N17" s="3"/>
      <c r="O17" s="3"/>
      <c r="P17" s="3"/>
      <c r="Q17" s="3"/>
      <c r="R17" s="32"/>
      <c r="S17" s="31"/>
      <c r="T17" s="3"/>
      <c r="U17" s="3"/>
      <c r="V17" s="3"/>
      <c r="W17" s="3"/>
      <c r="X17" s="3"/>
      <c r="Y17" s="3"/>
      <c r="Z17" s="32"/>
      <c r="AA17" s="66" t="s">
        <v>20</v>
      </c>
      <c r="AB17" s="9"/>
      <c r="AC17" s="9"/>
      <c r="AD17" s="9"/>
      <c r="AE17" s="9"/>
    </row>
    <row r="18" ht="12.75" customHeight="1">
      <c r="A18" s="31"/>
      <c r="B18" s="4"/>
      <c r="C18" s="31"/>
      <c r="D18" s="32"/>
      <c r="E18" s="31"/>
      <c r="F18" s="32"/>
      <c r="G18" s="31"/>
      <c r="H18" s="32"/>
      <c r="I18" s="31"/>
      <c r="J18" s="32"/>
      <c r="K18" s="31"/>
      <c r="L18" s="3"/>
      <c r="M18" s="3"/>
      <c r="N18" s="3"/>
      <c r="O18" s="3"/>
      <c r="P18" s="3"/>
      <c r="Q18" s="3"/>
      <c r="R18" s="32"/>
      <c r="S18" s="31"/>
      <c r="T18" s="3"/>
      <c r="U18" s="3"/>
      <c r="V18" s="3"/>
      <c r="W18" s="3"/>
      <c r="X18" s="3"/>
      <c r="Y18" s="3"/>
      <c r="Z18" s="32"/>
      <c r="AA18" s="9"/>
      <c r="AB18" s="9"/>
      <c r="AC18" s="9"/>
      <c r="AD18" s="9"/>
      <c r="AE18" s="9"/>
    </row>
    <row r="19" ht="12.75" customHeight="1">
      <c r="A19" s="31"/>
      <c r="B19" s="4"/>
      <c r="C19" s="31"/>
      <c r="D19" s="32"/>
      <c r="E19" s="31"/>
      <c r="F19" s="32"/>
      <c r="G19" s="31"/>
      <c r="H19" s="32"/>
      <c r="I19" s="31"/>
      <c r="J19" s="32"/>
      <c r="K19" s="31"/>
      <c r="L19" s="3"/>
      <c r="M19" s="3"/>
      <c r="N19" s="3"/>
      <c r="O19" s="3"/>
      <c r="P19" s="3"/>
      <c r="Q19" s="3"/>
      <c r="R19" s="32"/>
      <c r="S19" s="31"/>
      <c r="T19" s="3"/>
      <c r="U19" s="3"/>
      <c r="V19" s="3"/>
      <c r="W19" s="3"/>
      <c r="X19" s="3"/>
      <c r="Y19" s="3"/>
      <c r="Z19" s="32"/>
      <c r="AA19" s="9"/>
      <c r="AB19" s="9"/>
      <c r="AC19" s="9"/>
      <c r="AD19" s="9"/>
      <c r="AE19" s="9"/>
    </row>
    <row r="20" ht="12.75" customHeight="1">
      <c r="A20" s="31"/>
      <c r="B20" s="4"/>
      <c r="C20" s="31"/>
      <c r="D20" s="32"/>
      <c r="E20" s="31"/>
      <c r="F20" s="32"/>
      <c r="G20" s="31"/>
      <c r="H20" s="32"/>
      <c r="I20" s="31"/>
      <c r="J20" s="32"/>
      <c r="K20" s="31"/>
      <c r="L20" s="3"/>
      <c r="M20" s="3"/>
      <c r="N20" s="3"/>
      <c r="O20" s="3"/>
      <c r="P20" s="3"/>
      <c r="Q20" s="3"/>
      <c r="R20" s="32"/>
      <c r="S20" s="31"/>
      <c r="T20" s="3"/>
      <c r="U20" s="3"/>
      <c r="V20" s="3"/>
      <c r="W20" s="3"/>
      <c r="X20" s="3"/>
      <c r="Y20" s="3"/>
      <c r="Z20" s="32"/>
      <c r="AA20" s="9"/>
      <c r="AB20" s="9"/>
      <c r="AC20" s="9"/>
      <c r="AD20" s="9"/>
      <c r="AE20" s="9"/>
    </row>
    <row r="21" ht="12.75" customHeight="1">
      <c r="A21" s="34"/>
      <c r="B21" s="35"/>
      <c r="C21" s="34"/>
      <c r="D21" s="36"/>
      <c r="E21" s="34"/>
      <c r="F21" s="36"/>
      <c r="G21" s="34"/>
      <c r="H21" s="36"/>
      <c r="I21" s="34"/>
      <c r="J21" s="36"/>
      <c r="K21" s="34"/>
      <c r="L21" s="37"/>
      <c r="M21" s="37"/>
      <c r="N21" s="37"/>
      <c r="O21" s="37"/>
      <c r="P21" s="37"/>
      <c r="Q21" s="37"/>
      <c r="R21" s="36"/>
      <c r="S21" s="34"/>
      <c r="T21" s="37"/>
      <c r="U21" s="37"/>
      <c r="V21" s="37"/>
      <c r="W21" s="37"/>
      <c r="X21" s="37"/>
      <c r="Y21" s="37"/>
      <c r="Z21" s="36"/>
      <c r="AA21" s="9"/>
      <c r="AB21" s="38"/>
      <c r="AC21" s="38"/>
      <c r="AD21" s="38"/>
      <c r="AE21" s="38"/>
    </row>
    <row r="22" ht="12.75" customHeight="1">
      <c r="A22" s="39">
        <f>S16+1</f>
        <v>46124</v>
      </c>
      <c r="B22" s="40"/>
      <c r="C22" s="39">
        <f>A22+1</f>
        <v>46125</v>
      </c>
      <c r="D22" s="41"/>
      <c r="E22" s="39">
        <f>C22+1</f>
        <v>46126</v>
      </c>
      <c r="F22" s="41"/>
      <c r="G22" s="39">
        <f>E22+1</f>
        <v>46127</v>
      </c>
      <c r="H22" s="41"/>
      <c r="I22" s="39">
        <f>G22+1</f>
        <v>46128</v>
      </c>
      <c r="J22" s="41"/>
      <c r="K22" s="42">
        <f>I22+1</f>
        <v>46129</v>
      </c>
      <c r="L22" s="26"/>
      <c r="M22" s="43"/>
      <c r="N22" s="28"/>
      <c r="O22" s="28"/>
      <c r="P22" s="28"/>
      <c r="Q22" s="28"/>
      <c r="R22" s="29"/>
      <c r="S22" s="42">
        <f>K22+1</f>
        <v>46130</v>
      </c>
      <c r="T22" s="26"/>
      <c r="U22" s="43"/>
      <c r="V22" s="28"/>
      <c r="W22" s="28"/>
      <c r="X22" s="28"/>
      <c r="Y22" s="28"/>
      <c r="Z22" s="29"/>
      <c r="AA22" s="9"/>
      <c r="AB22" s="9"/>
      <c r="AC22" s="9"/>
      <c r="AD22" s="9"/>
      <c r="AE22" s="9"/>
    </row>
    <row r="23" ht="12.75" customHeight="1">
      <c r="A23" s="46"/>
      <c r="B23" s="4"/>
      <c r="C23" s="46"/>
      <c r="D23" s="32"/>
      <c r="E23" s="46"/>
      <c r="F23" s="32"/>
      <c r="G23" s="46"/>
      <c r="H23" s="32"/>
      <c r="I23" s="46"/>
      <c r="J23" s="32"/>
      <c r="K23" s="46"/>
      <c r="L23" s="3"/>
      <c r="M23" s="3"/>
      <c r="N23" s="3"/>
      <c r="O23" s="3"/>
      <c r="P23" s="3"/>
      <c r="Q23" s="3"/>
      <c r="R23" s="32"/>
      <c r="S23" s="46"/>
      <c r="T23" s="3"/>
      <c r="U23" s="3"/>
      <c r="V23" s="3"/>
      <c r="W23" s="3"/>
      <c r="X23" s="3"/>
      <c r="Y23" s="3"/>
      <c r="Z23" s="32"/>
      <c r="AA23" s="66" t="s">
        <v>21</v>
      </c>
      <c r="AB23" s="9"/>
      <c r="AC23" s="9"/>
      <c r="AD23" s="9"/>
      <c r="AE23" s="9"/>
    </row>
    <row r="24" ht="12.75" customHeight="1">
      <c r="A24" s="46"/>
      <c r="B24" s="4"/>
      <c r="C24" s="46"/>
      <c r="D24" s="32"/>
      <c r="E24" s="46"/>
      <c r="F24" s="32"/>
      <c r="G24" s="46"/>
      <c r="H24" s="32"/>
      <c r="I24" s="46"/>
      <c r="J24" s="32"/>
      <c r="K24" s="46"/>
      <c r="L24" s="3"/>
      <c r="M24" s="3"/>
      <c r="N24" s="3"/>
      <c r="O24" s="3"/>
      <c r="P24" s="3"/>
      <c r="Q24" s="3"/>
      <c r="R24" s="32"/>
      <c r="S24" s="46"/>
      <c r="T24" s="3"/>
      <c r="U24" s="3"/>
      <c r="V24" s="3"/>
      <c r="W24" s="3"/>
      <c r="X24" s="3"/>
      <c r="Y24" s="3"/>
      <c r="Z24" s="32"/>
      <c r="AA24" s="9"/>
      <c r="AB24" s="9"/>
      <c r="AC24" s="9"/>
      <c r="AD24" s="9"/>
      <c r="AE24" s="9"/>
    </row>
    <row r="25" ht="12.75" customHeight="1">
      <c r="A25" s="46"/>
      <c r="B25" s="4"/>
      <c r="C25" s="46"/>
      <c r="D25" s="32"/>
      <c r="E25" s="46"/>
      <c r="F25" s="32"/>
      <c r="G25" s="46"/>
      <c r="H25" s="32"/>
      <c r="I25" s="46"/>
      <c r="J25" s="32"/>
      <c r="K25" s="46"/>
      <c r="L25" s="3"/>
      <c r="M25" s="3"/>
      <c r="N25" s="3"/>
      <c r="O25" s="3"/>
      <c r="P25" s="3"/>
      <c r="Q25" s="3"/>
      <c r="R25" s="32"/>
      <c r="S25" s="46"/>
      <c r="T25" s="3"/>
      <c r="U25" s="3"/>
      <c r="V25" s="3"/>
      <c r="W25" s="3"/>
      <c r="X25" s="3"/>
      <c r="Y25" s="3"/>
      <c r="Z25" s="32"/>
      <c r="AA25" s="9"/>
      <c r="AB25" s="9"/>
      <c r="AC25" s="9"/>
      <c r="AD25" s="9"/>
      <c r="AE25" s="9"/>
    </row>
    <row r="26" ht="12.75" customHeight="1">
      <c r="A26" s="46"/>
      <c r="B26" s="4"/>
      <c r="C26" s="46"/>
      <c r="D26" s="32"/>
      <c r="E26" s="46"/>
      <c r="F26" s="32"/>
      <c r="G26" s="46"/>
      <c r="H26" s="32"/>
      <c r="I26" s="46"/>
      <c r="J26" s="32"/>
      <c r="K26" s="46"/>
      <c r="L26" s="3"/>
      <c r="M26" s="3"/>
      <c r="N26" s="3"/>
      <c r="O26" s="3"/>
      <c r="P26" s="3"/>
      <c r="Q26" s="3"/>
      <c r="R26" s="32"/>
      <c r="S26" s="46"/>
      <c r="T26" s="3"/>
      <c r="U26" s="3"/>
      <c r="V26" s="3"/>
      <c r="W26" s="3"/>
      <c r="X26" s="3"/>
      <c r="Y26" s="3"/>
      <c r="Z26" s="32"/>
      <c r="AA26" s="9"/>
      <c r="AB26" s="9"/>
      <c r="AC26" s="9"/>
      <c r="AD26" s="9"/>
      <c r="AE26" s="9"/>
    </row>
    <row r="27" ht="12.75" customHeight="1">
      <c r="A27" s="50"/>
      <c r="B27" s="35"/>
      <c r="C27" s="50"/>
      <c r="D27" s="36"/>
      <c r="E27" s="50"/>
      <c r="F27" s="36"/>
      <c r="G27" s="50"/>
      <c r="H27" s="36"/>
      <c r="I27" s="50"/>
      <c r="J27" s="36"/>
      <c r="K27" s="50"/>
      <c r="L27" s="37"/>
      <c r="M27" s="37"/>
      <c r="N27" s="37"/>
      <c r="O27" s="37"/>
      <c r="P27" s="37"/>
      <c r="Q27" s="37"/>
      <c r="R27" s="36"/>
      <c r="S27" s="50"/>
      <c r="T27" s="37"/>
      <c r="U27" s="37"/>
      <c r="V27" s="37"/>
      <c r="W27" s="37"/>
      <c r="X27" s="37"/>
      <c r="Y27" s="37"/>
      <c r="Z27" s="36"/>
      <c r="AA27" s="9"/>
      <c r="AB27" s="38"/>
      <c r="AC27" s="38"/>
      <c r="AD27" s="38"/>
      <c r="AE27" s="38"/>
    </row>
    <row r="28" ht="12.75" customHeight="1">
      <c r="A28" s="22">
        <f>S22+1</f>
        <v>46131</v>
      </c>
      <c r="B28" s="23"/>
      <c r="C28" s="22">
        <f>A28+1</f>
        <v>46132</v>
      </c>
      <c r="D28" s="24"/>
      <c r="E28" s="22">
        <f>C28+1</f>
        <v>46133</v>
      </c>
      <c r="F28" s="24"/>
      <c r="G28" s="22">
        <f>E28+1</f>
        <v>46134</v>
      </c>
      <c r="H28" s="24"/>
      <c r="I28" s="22">
        <f>G28+1</f>
        <v>46135</v>
      </c>
      <c r="J28" s="24"/>
      <c r="K28" s="25">
        <f>I28+1</f>
        <v>46136</v>
      </c>
      <c r="L28" s="26"/>
      <c r="M28" s="27"/>
      <c r="N28" s="28"/>
      <c r="O28" s="28"/>
      <c r="P28" s="28"/>
      <c r="Q28" s="28"/>
      <c r="R28" s="29"/>
      <c r="S28" s="25">
        <f>K28+1</f>
        <v>46137</v>
      </c>
      <c r="T28" s="26"/>
      <c r="U28" s="27"/>
      <c r="V28" s="28"/>
      <c r="W28" s="28"/>
      <c r="X28" s="28"/>
      <c r="Y28" s="28"/>
      <c r="Z28" s="29"/>
      <c r="AA28" s="9"/>
      <c r="AB28" s="9"/>
      <c r="AC28" s="9"/>
      <c r="AD28" s="9"/>
      <c r="AE28" s="9"/>
    </row>
    <row r="29" ht="12.75" customHeight="1">
      <c r="A29" s="31"/>
      <c r="B29" s="4"/>
      <c r="C29" s="31"/>
      <c r="D29" s="32"/>
      <c r="E29" s="31"/>
      <c r="F29" s="32"/>
      <c r="G29" s="31"/>
      <c r="H29" s="32"/>
      <c r="I29" s="31"/>
      <c r="J29" s="32"/>
      <c r="K29" s="31"/>
      <c r="L29" s="3"/>
      <c r="M29" s="3"/>
      <c r="N29" s="3"/>
      <c r="O29" s="3"/>
      <c r="P29" s="3"/>
      <c r="Q29" s="3"/>
      <c r="R29" s="32"/>
      <c r="S29" s="31"/>
      <c r="T29" s="3"/>
      <c r="U29" s="3"/>
      <c r="V29" s="3"/>
      <c r="W29" s="3"/>
      <c r="X29" s="3"/>
      <c r="Y29" s="3"/>
      <c r="Z29" s="32"/>
      <c r="AA29" s="66" t="s">
        <v>22</v>
      </c>
      <c r="AB29" s="9"/>
      <c r="AC29" s="9"/>
      <c r="AD29" s="9"/>
      <c r="AE29" s="9"/>
    </row>
    <row r="30" ht="12.75" customHeight="1">
      <c r="A30" s="31"/>
      <c r="B30" s="4"/>
      <c r="C30" s="31"/>
      <c r="D30" s="32"/>
      <c r="E30" s="31"/>
      <c r="F30" s="32"/>
      <c r="G30" s="31"/>
      <c r="H30" s="32"/>
      <c r="I30" s="31"/>
      <c r="J30" s="32"/>
      <c r="K30" s="31"/>
      <c r="L30" s="3"/>
      <c r="M30" s="3"/>
      <c r="N30" s="3"/>
      <c r="O30" s="3"/>
      <c r="P30" s="3"/>
      <c r="Q30" s="3"/>
      <c r="R30" s="32"/>
      <c r="S30" s="31"/>
      <c r="T30" s="3"/>
      <c r="U30" s="3"/>
      <c r="V30" s="3"/>
      <c r="W30" s="3"/>
      <c r="X30" s="3"/>
      <c r="Y30" s="3"/>
      <c r="Z30" s="32"/>
      <c r="AA30" s="9"/>
      <c r="AB30" s="9"/>
      <c r="AC30" s="9"/>
      <c r="AD30" s="9"/>
      <c r="AE30" s="9"/>
    </row>
    <row r="31" ht="12.75" customHeight="1">
      <c r="A31" s="31"/>
      <c r="B31" s="4"/>
      <c r="C31" s="31"/>
      <c r="D31" s="32"/>
      <c r="E31" s="31"/>
      <c r="F31" s="32"/>
      <c r="G31" s="31"/>
      <c r="H31" s="32"/>
      <c r="I31" s="31"/>
      <c r="J31" s="32"/>
      <c r="K31" s="31"/>
      <c r="L31" s="3"/>
      <c r="M31" s="3"/>
      <c r="N31" s="3"/>
      <c r="O31" s="3"/>
      <c r="P31" s="3"/>
      <c r="Q31" s="3"/>
      <c r="R31" s="32"/>
      <c r="S31" s="31"/>
      <c r="T31" s="3"/>
      <c r="U31" s="3"/>
      <c r="V31" s="3"/>
      <c r="W31" s="3"/>
      <c r="X31" s="3"/>
      <c r="Y31" s="3"/>
      <c r="Z31" s="32"/>
      <c r="AA31" s="9"/>
      <c r="AB31" s="9"/>
      <c r="AC31" s="9"/>
      <c r="AD31" s="9"/>
      <c r="AE31" s="9"/>
    </row>
    <row r="32" ht="12.75" customHeight="1">
      <c r="A32" s="31"/>
      <c r="B32" s="4"/>
      <c r="C32" s="31"/>
      <c r="D32" s="32"/>
      <c r="E32" s="31"/>
      <c r="F32" s="32"/>
      <c r="G32" s="31"/>
      <c r="H32" s="32"/>
      <c r="I32" s="31"/>
      <c r="J32" s="32"/>
      <c r="K32" s="31"/>
      <c r="L32" s="3"/>
      <c r="M32" s="3"/>
      <c r="N32" s="3"/>
      <c r="O32" s="3"/>
      <c r="P32" s="3"/>
      <c r="Q32" s="3"/>
      <c r="R32" s="32"/>
      <c r="S32" s="31"/>
      <c r="T32" s="3"/>
      <c r="U32" s="3"/>
      <c r="V32" s="3"/>
      <c r="W32" s="3"/>
      <c r="X32" s="3"/>
      <c r="Y32" s="3"/>
      <c r="Z32" s="32"/>
      <c r="AA32" s="9"/>
      <c r="AB32" s="9"/>
      <c r="AC32" s="9"/>
      <c r="AD32" s="9"/>
      <c r="AE32" s="9"/>
    </row>
    <row r="33" ht="12.75" customHeight="1">
      <c r="A33" s="34"/>
      <c r="B33" s="35"/>
      <c r="C33" s="34"/>
      <c r="D33" s="36"/>
      <c r="E33" s="34"/>
      <c r="F33" s="36"/>
      <c r="G33" s="34"/>
      <c r="H33" s="36"/>
      <c r="I33" s="34"/>
      <c r="J33" s="36"/>
      <c r="K33" s="34"/>
      <c r="L33" s="37"/>
      <c r="M33" s="37"/>
      <c r="N33" s="37"/>
      <c r="O33" s="37"/>
      <c r="P33" s="37"/>
      <c r="Q33" s="37"/>
      <c r="R33" s="36"/>
      <c r="S33" s="34"/>
      <c r="T33" s="37"/>
      <c r="U33" s="37"/>
      <c r="V33" s="37"/>
      <c r="W33" s="37"/>
      <c r="X33" s="37"/>
      <c r="Y33" s="37"/>
      <c r="Z33" s="36"/>
      <c r="AA33" s="9"/>
      <c r="AB33" s="38"/>
      <c r="AC33" s="38"/>
      <c r="AD33" s="38"/>
      <c r="AE33" s="38"/>
    </row>
    <row r="34" ht="12.75" customHeight="1">
      <c r="A34" s="39">
        <f>S28+1</f>
        <v>46138</v>
      </c>
      <c r="B34" s="40"/>
      <c r="C34" s="39">
        <f>A34+1</f>
        <v>46139</v>
      </c>
      <c r="D34" s="41"/>
      <c r="E34" s="39">
        <f>C34+1</f>
        <v>46140</v>
      </c>
      <c r="F34" s="41"/>
      <c r="G34" s="39">
        <f>E34+1</f>
        <v>46141</v>
      </c>
      <c r="H34" s="41"/>
      <c r="I34" s="39">
        <f>G34+1</f>
        <v>46142</v>
      </c>
      <c r="J34" s="41"/>
      <c r="K34" s="42">
        <f>I34+1</f>
        <v>46143</v>
      </c>
      <c r="L34" s="26"/>
      <c r="M34" s="43"/>
      <c r="N34" s="28"/>
      <c r="O34" s="28"/>
      <c r="P34" s="28"/>
      <c r="Q34" s="28"/>
      <c r="R34" s="29"/>
      <c r="S34" s="42">
        <f>K34+1</f>
        <v>46144</v>
      </c>
      <c r="T34" s="26"/>
      <c r="U34" s="43"/>
      <c r="V34" s="28"/>
      <c r="W34" s="28"/>
      <c r="X34" s="28"/>
      <c r="Y34" s="28"/>
      <c r="Z34" s="29"/>
      <c r="AA34" s="9"/>
      <c r="AB34" s="9"/>
      <c r="AC34" s="9"/>
      <c r="AD34" s="9"/>
      <c r="AE34" s="9"/>
    </row>
    <row r="35" ht="12.75" customHeight="1">
      <c r="A35" s="46"/>
      <c r="B35" s="4"/>
      <c r="C35" s="46"/>
      <c r="D35" s="32"/>
      <c r="E35" s="46"/>
      <c r="F35" s="32"/>
      <c r="G35" s="46"/>
      <c r="H35" s="32"/>
      <c r="I35" s="46"/>
      <c r="J35" s="32"/>
      <c r="K35" s="46"/>
      <c r="L35" s="3"/>
      <c r="M35" s="3"/>
      <c r="N35" s="3"/>
      <c r="O35" s="3"/>
      <c r="P35" s="3"/>
      <c r="Q35" s="3"/>
      <c r="R35" s="32"/>
      <c r="S35" s="46"/>
      <c r="T35" s="3"/>
      <c r="U35" s="3"/>
      <c r="V35" s="3"/>
      <c r="W35" s="3"/>
      <c r="X35" s="3"/>
      <c r="Y35" s="3"/>
      <c r="Z35" s="32"/>
      <c r="AA35" s="66" t="s">
        <v>23</v>
      </c>
      <c r="AB35" s="9"/>
      <c r="AC35" s="9"/>
      <c r="AD35" s="9"/>
      <c r="AE35" s="9"/>
    </row>
    <row r="36" ht="12.75" customHeight="1">
      <c r="A36" s="46"/>
      <c r="B36" s="4"/>
      <c r="C36" s="46"/>
      <c r="D36" s="32"/>
      <c r="E36" s="46"/>
      <c r="F36" s="32"/>
      <c r="G36" s="46"/>
      <c r="H36" s="32"/>
      <c r="I36" s="46"/>
      <c r="J36" s="32"/>
      <c r="K36" s="46"/>
      <c r="L36" s="3"/>
      <c r="M36" s="3"/>
      <c r="N36" s="3"/>
      <c r="O36" s="3"/>
      <c r="P36" s="3"/>
      <c r="Q36" s="3"/>
      <c r="R36" s="32"/>
      <c r="S36" s="46"/>
      <c r="T36" s="3"/>
      <c r="U36" s="3"/>
      <c r="V36" s="3"/>
      <c r="W36" s="3"/>
      <c r="X36" s="3"/>
      <c r="Y36" s="3"/>
      <c r="Z36" s="32"/>
      <c r="AA36" s="9"/>
      <c r="AB36" s="9"/>
      <c r="AC36" s="9"/>
      <c r="AD36" s="9"/>
      <c r="AE36" s="9"/>
    </row>
    <row r="37" ht="12.75" customHeight="1">
      <c r="A37" s="46"/>
      <c r="B37" s="4"/>
      <c r="C37" s="46"/>
      <c r="D37" s="32"/>
      <c r="E37" s="46"/>
      <c r="F37" s="32"/>
      <c r="G37" s="46"/>
      <c r="H37" s="32"/>
      <c r="I37" s="46"/>
      <c r="J37" s="32"/>
      <c r="K37" s="46"/>
      <c r="L37" s="3"/>
      <c r="M37" s="3"/>
      <c r="N37" s="3"/>
      <c r="O37" s="3"/>
      <c r="P37" s="3"/>
      <c r="Q37" s="3"/>
      <c r="R37" s="32"/>
      <c r="S37" s="46"/>
      <c r="T37" s="3"/>
      <c r="U37" s="3"/>
      <c r="V37" s="3"/>
      <c r="W37" s="3"/>
      <c r="X37" s="3"/>
      <c r="Y37" s="3"/>
      <c r="Z37" s="32"/>
      <c r="AA37" s="9"/>
      <c r="AB37" s="9"/>
      <c r="AC37" s="9"/>
      <c r="AD37" s="9"/>
      <c r="AE37" s="9"/>
    </row>
    <row r="38" ht="12.75" customHeight="1">
      <c r="A38" s="46"/>
      <c r="B38" s="4"/>
      <c r="C38" s="46"/>
      <c r="D38" s="32"/>
      <c r="E38" s="46"/>
      <c r="F38" s="32"/>
      <c r="G38" s="46"/>
      <c r="H38" s="32"/>
      <c r="I38" s="46"/>
      <c r="J38" s="32"/>
      <c r="K38" s="46"/>
      <c r="L38" s="3"/>
      <c r="M38" s="3"/>
      <c r="N38" s="3"/>
      <c r="O38" s="3"/>
      <c r="P38" s="3"/>
      <c r="Q38" s="3"/>
      <c r="R38" s="32"/>
      <c r="S38" s="46"/>
      <c r="T38" s="3"/>
      <c r="U38" s="3"/>
      <c r="V38" s="3"/>
      <c r="W38" s="3"/>
      <c r="X38" s="3"/>
      <c r="Y38" s="3"/>
      <c r="Z38" s="32"/>
      <c r="AA38" s="9"/>
      <c r="AB38" s="9"/>
      <c r="AC38" s="9"/>
      <c r="AD38" s="9"/>
      <c r="AE38" s="9"/>
    </row>
    <row r="39" ht="12.75" customHeight="1">
      <c r="A39" s="50"/>
      <c r="B39" s="35"/>
      <c r="C39" s="50"/>
      <c r="D39" s="36"/>
      <c r="E39" s="50"/>
      <c r="F39" s="36"/>
      <c r="G39" s="50"/>
      <c r="H39" s="36"/>
      <c r="I39" s="50"/>
      <c r="J39" s="36"/>
      <c r="K39" s="50"/>
      <c r="L39" s="37"/>
      <c r="M39" s="37"/>
      <c r="N39" s="37"/>
      <c r="O39" s="37"/>
      <c r="P39" s="37"/>
      <c r="Q39" s="37"/>
      <c r="R39" s="36"/>
      <c r="S39" s="50"/>
      <c r="T39" s="37"/>
      <c r="U39" s="37"/>
      <c r="V39" s="37"/>
      <c r="W39" s="37"/>
      <c r="X39" s="37"/>
      <c r="Y39" s="37"/>
      <c r="Z39" s="36"/>
      <c r="AA39" s="9"/>
      <c r="AB39" s="38"/>
      <c r="AC39" s="38"/>
      <c r="AD39" s="38"/>
      <c r="AE39" s="38"/>
    </row>
    <row r="40" ht="12.75" customHeight="1">
      <c r="A40" s="22">
        <f>S34+1</f>
        <v>46145</v>
      </c>
      <c r="B40" s="23"/>
      <c r="C40" s="22">
        <f>A40+1</f>
        <v>46146</v>
      </c>
      <c r="D40" s="24"/>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31"/>
      <c r="B41" s="4"/>
      <c r="C41" s="31"/>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31"/>
      <c r="B42" s="4"/>
      <c r="C42" s="31"/>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31"/>
      <c r="B43" s="4"/>
      <c r="C43" s="31"/>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31"/>
      <c r="B44" s="4"/>
      <c r="C44" s="31"/>
      <c r="D44" s="32"/>
      <c r="E44" s="55"/>
      <c r="F44" s="56"/>
      <c r="G44" s="56"/>
      <c r="H44" s="56"/>
      <c r="I44" s="56"/>
      <c r="J44" s="56"/>
      <c r="K44" s="59"/>
      <c r="Z44" s="60"/>
    </row>
    <row r="45" ht="12.75" customHeight="1">
      <c r="A45" s="34"/>
      <c r="B45" s="35"/>
      <c r="C45" s="34"/>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c r="AD45" s="9"/>
      <c r="AE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30" width="8.71"/>
  </cols>
  <sheetData>
    <row r="1" ht="15.0" customHeight="1">
      <c r="A1" s="1">
        <f>DATE('January 2026'!AD18,'January 2026'!AD20+4,1)</f>
        <v>46143</v>
      </c>
      <c r="I1" s="1"/>
      <c r="J1" s="1"/>
      <c r="K1" s="2">
        <f>DATE(YEAR(A1),MONTH(A1)-1,1)</f>
        <v>46113</v>
      </c>
      <c r="L1" s="3"/>
      <c r="M1" s="3"/>
      <c r="N1" s="3"/>
      <c r="O1" s="3"/>
      <c r="P1" s="3"/>
      <c r="Q1" s="4"/>
      <c r="R1" s="5"/>
      <c r="S1" s="2">
        <f>DATE(YEAR(A1),MONTH(A1)+1,1)</f>
        <v>46174</v>
      </c>
      <c r="T1" s="3"/>
      <c r="U1" s="3"/>
      <c r="V1" s="3"/>
      <c r="W1" s="3"/>
      <c r="X1" s="3"/>
      <c r="Y1" s="4"/>
      <c r="Z1" s="5"/>
      <c r="AA1" s="5"/>
      <c r="AB1" s="5"/>
      <c r="AC1" s="5"/>
      <c r="AD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c r="AD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f>IF(MONTH($K$1)&lt;&gt;MONTH($K$1-(WEEKDAY($K$1,1)-(start_day-1))-IF((WEEKDAY($K$1,1)-(start_day-1))&lt;=0,7,0)+(ROW(N3)-ROW($K$3))*7+(COLUMN(N3)-COLUMN($K$3)+1)),"",$K$1-(WEEKDAY($K$1,1)-(start_day-1))-IF((WEEKDAY($K$1,1)-(start_day-1))&lt;=0,7,0)+(ROW(N3)-ROW($K$3))*7+(COLUMN(N3)-COLUMN($K$3)+1))</f>
        <v>46113</v>
      </c>
      <c r="O3" s="7">
        <f>IF(MONTH($K$1)&lt;&gt;MONTH($K$1-(WEEKDAY($K$1,1)-(start_day-1))-IF((WEEKDAY($K$1,1)-(start_day-1))&lt;=0,7,0)+(ROW(O3)-ROW($K$3))*7+(COLUMN(O3)-COLUMN($K$3)+1)),"",$K$1-(WEEKDAY($K$1,1)-(start_day-1))-IF((WEEKDAY($K$1,1)-(start_day-1))&lt;=0,7,0)+(ROW(O3)-ROW($K$3))*7+(COLUMN(O3)-COLUMN($K$3)+1))</f>
        <v>46114</v>
      </c>
      <c r="P3" s="7">
        <f>IF(MONTH($K$1)&lt;&gt;MONTH($K$1-(WEEKDAY($K$1,1)-(start_day-1))-IF((WEEKDAY($K$1,1)-(start_day-1))&lt;=0,7,0)+(ROW(P3)-ROW($K$3))*7+(COLUMN(P3)-COLUMN($K$3)+1)),"",$K$1-(WEEKDAY($K$1,1)-(start_day-1))-IF((WEEKDAY($K$1,1)-(start_day-1))&lt;=0,7,0)+(ROW(P3)-ROW($K$3))*7+(COLUMN(P3)-COLUMN($K$3)+1))</f>
        <v>46115</v>
      </c>
      <c r="Q3" s="7">
        <f>IF(MONTH($K$1)&lt;&gt;MONTH($K$1-(WEEKDAY($K$1,1)-(start_day-1))-IF((WEEKDAY($K$1,1)-(start_day-1))&lt;=0,7,0)+(ROW(Q3)-ROW($K$3))*7+(COLUMN(Q3)-COLUMN($K$3)+1)),"",$K$1-(WEEKDAY($K$1,1)-(start_day-1))-IF((WEEKDAY($K$1,1)-(start_day-1))&lt;=0,7,0)+(ROW(Q3)-ROW($K$3))*7+(COLUMN(Q3)-COLUMN($K$3)+1))</f>
        <v>46116</v>
      </c>
      <c r="R3" s="5"/>
      <c r="S3" s="7" t="str">
        <f>IF(MONTH($S$1)&lt;&gt;MONTH($S$1-(WEEKDAY($S$1,1)-(start_day-1))-IF((WEEKDAY($S$1,1)-(start_day-1))&lt;=0,7,0)+(ROW(S3)-ROW($S$3))*7+(COLUMN(S3)-COLUMN($S$3)+1)),"",$S$1-(WEEKDAY($S$1,1)-(start_day-1))-IF((WEEKDAY($S$1,1)-(start_day-1))&lt;=0,7,0)+(ROW(S3)-ROW($S$3))*7+(COLUMN(S3)-COLUMN($S$3)+1))</f>
        <v/>
      </c>
      <c r="T3" s="7">
        <f>IF(MONTH($S$1)&lt;&gt;MONTH($S$1-(WEEKDAY($S$1,1)-(start_day-1))-IF((WEEKDAY($S$1,1)-(start_day-1))&lt;=0,7,0)+(ROW(T3)-ROW($S$3))*7+(COLUMN(T3)-COLUMN($S$3)+1)),"",$S$1-(WEEKDAY($S$1,1)-(start_day-1))-IF((WEEKDAY($S$1,1)-(start_day-1))&lt;=0,7,0)+(ROW(T3)-ROW($S$3))*7+(COLUMN(T3)-COLUMN($S$3)+1))</f>
        <v>46174</v>
      </c>
      <c r="U3" s="7">
        <f>IF(MONTH($S$1)&lt;&gt;MONTH($S$1-(WEEKDAY($S$1,1)-(start_day-1))-IF((WEEKDAY($S$1,1)-(start_day-1))&lt;=0,7,0)+(ROW(U3)-ROW($S$3))*7+(COLUMN(U3)-COLUMN($S$3)+1)),"",$S$1-(WEEKDAY($S$1,1)-(start_day-1))-IF((WEEKDAY($S$1,1)-(start_day-1))&lt;=0,7,0)+(ROW(U3)-ROW($S$3))*7+(COLUMN(U3)-COLUMN($S$3)+1))</f>
        <v>46175</v>
      </c>
      <c r="V3" s="7">
        <f>IF(MONTH($S$1)&lt;&gt;MONTH($S$1-(WEEKDAY($S$1,1)-(start_day-1))-IF((WEEKDAY($S$1,1)-(start_day-1))&lt;=0,7,0)+(ROW(V3)-ROW($S$3))*7+(COLUMN(V3)-COLUMN($S$3)+1)),"",$S$1-(WEEKDAY($S$1,1)-(start_day-1))-IF((WEEKDAY($S$1,1)-(start_day-1))&lt;=0,7,0)+(ROW(V3)-ROW($S$3))*7+(COLUMN(V3)-COLUMN($S$3)+1))</f>
        <v>46176</v>
      </c>
      <c r="W3" s="7">
        <f>IF(MONTH($S$1)&lt;&gt;MONTH($S$1-(WEEKDAY($S$1,1)-(start_day-1))-IF((WEEKDAY($S$1,1)-(start_day-1))&lt;=0,7,0)+(ROW(W3)-ROW($S$3))*7+(COLUMN(W3)-COLUMN($S$3)+1)),"",$S$1-(WEEKDAY($S$1,1)-(start_day-1))-IF((WEEKDAY($S$1,1)-(start_day-1))&lt;=0,7,0)+(ROW(W3)-ROW($S$3))*7+(COLUMN(W3)-COLUMN($S$3)+1))</f>
        <v>46177</v>
      </c>
      <c r="X3" s="7">
        <f>IF(MONTH($S$1)&lt;&gt;MONTH($S$1-(WEEKDAY($S$1,1)-(start_day-1))-IF((WEEKDAY($S$1,1)-(start_day-1))&lt;=0,7,0)+(ROW(X3)-ROW($S$3))*7+(COLUMN(X3)-COLUMN($S$3)+1)),"",$S$1-(WEEKDAY($S$1,1)-(start_day-1))-IF((WEEKDAY($S$1,1)-(start_day-1))&lt;=0,7,0)+(ROW(X3)-ROW($S$3))*7+(COLUMN(X3)-COLUMN($S$3)+1))</f>
        <v>46178</v>
      </c>
      <c r="Y3" s="7">
        <f>IF(MONTH($S$1)&lt;&gt;MONTH($S$1-(WEEKDAY($S$1,1)-(start_day-1))-IF((WEEKDAY($S$1,1)-(start_day-1))&lt;=0,7,0)+(ROW(Y3)-ROW($S$3))*7+(COLUMN(Y3)-COLUMN($S$3)+1)),"",$S$1-(WEEKDAY($S$1,1)-(start_day-1))-IF((WEEKDAY($S$1,1)-(start_day-1))&lt;=0,7,0)+(ROW(Y3)-ROW($S$3))*7+(COLUMN(Y3)-COLUMN($S$3)+1))</f>
        <v>46179</v>
      </c>
      <c r="Z3" s="8"/>
      <c r="AA3" s="8"/>
      <c r="AB3" s="8"/>
      <c r="AC3" s="8"/>
      <c r="AD3" s="8"/>
    </row>
    <row r="4" ht="9.0" customHeight="1">
      <c r="I4" s="1"/>
      <c r="J4" s="1"/>
      <c r="K4" s="7">
        <f>IF(MONTH($K$1)&lt;&gt;MONTH($K$1-(WEEKDAY($K$1,1)-(start_day-1))-IF((WEEKDAY($K$1,1)-(start_day-1))&lt;=0,7,0)+(ROW(K4)-ROW($K$3))*7+(COLUMN(K4)-COLUMN($K$3)+1)),"",$K$1-(WEEKDAY($K$1,1)-(start_day-1))-IF((WEEKDAY($K$1,1)-(start_day-1))&lt;=0,7,0)+(ROW(K4)-ROW($K$3))*7+(COLUMN(K4)-COLUMN($K$3)+1))</f>
        <v>46117</v>
      </c>
      <c r="L4" s="7">
        <f>IF(MONTH($K$1)&lt;&gt;MONTH($K$1-(WEEKDAY($K$1,1)-(start_day-1))-IF((WEEKDAY($K$1,1)-(start_day-1))&lt;=0,7,0)+(ROW(L4)-ROW($K$3))*7+(COLUMN(L4)-COLUMN($K$3)+1)),"",$K$1-(WEEKDAY($K$1,1)-(start_day-1))-IF((WEEKDAY($K$1,1)-(start_day-1))&lt;=0,7,0)+(ROW(L4)-ROW($K$3))*7+(COLUMN(L4)-COLUMN($K$3)+1))</f>
        <v>46118</v>
      </c>
      <c r="M4" s="7">
        <f>IF(MONTH($K$1)&lt;&gt;MONTH($K$1-(WEEKDAY($K$1,1)-(start_day-1))-IF((WEEKDAY($K$1,1)-(start_day-1))&lt;=0,7,0)+(ROW(M4)-ROW($K$3))*7+(COLUMN(M4)-COLUMN($K$3)+1)),"",$K$1-(WEEKDAY($K$1,1)-(start_day-1))-IF((WEEKDAY($K$1,1)-(start_day-1))&lt;=0,7,0)+(ROW(M4)-ROW($K$3))*7+(COLUMN(M4)-COLUMN($K$3)+1))</f>
        <v>46119</v>
      </c>
      <c r="N4" s="7">
        <f>IF(MONTH($K$1)&lt;&gt;MONTH($K$1-(WEEKDAY($K$1,1)-(start_day-1))-IF((WEEKDAY($K$1,1)-(start_day-1))&lt;=0,7,0)+(ROW(N4)-ROW($K$3))*7+(COLUMN(N4)-COLUMN($K$3)+1)),"",$K$1-(WEEKDAY($K$1,1)-(start_day-1))-IF((WEEKDAY($K$1,1)-(start_day-1))&lt;=0,7,0)+(ROW(N4)-ROW($K$3))*7+(COLUMN(N4)-COLUMN($K$3)+1))</f>
        <v>46120</v>
      </c>
      <c r="O4" s="7">
        <f>IF(MONTH($K$1)&lt;&gt;MONTH($K$1-(WEEKDAY($K$1,1)-(start_day-1))-IF((WEEKDAY($K$1,1)-(start_day-1))&lt;=0,7,0)+(ROW(O4)-ROW($K$3))*7+(COLUMN(O4)-COLUMN($K$3)+1)),"",$K$1-(WEEKDAY($K$1,1)-(start_day-1))-IF((WEEKDAY($K$1,1)-(start_day-1))&lt;=0,7,0)+(ROW(O4)-ROW($K$3))*7+(COLUMN(O4)-COLUMN($K$3)+1))</f>
        <v>46121</v>
      </c>
      <c r="P4" s="7">
        <f>IF(MONTH($K$1)&lt;&gt;MONTH($K$1-(WEEKDAY($K$1,1)-(start_day-1))-IF((WEEKDAY($K$1,1)-(start_day-1))&lt;=0,7,0)+(ROW(P4)-ROW($K$3))*7+(COLUMN(P4)-COLUMN($K$3)+1)),"",$K$1-(WEEKDAY($K$1,1)-(start_day-1))-IF((WEEKDAY($K$1,1)-(start_day-1))&lt;=0,7,0)+(ROW(P4)-ROW($K$3))*7+(COLUMN(P4)-COLUMN($K$3)+1))</f>
        <v>46122</v>
      </c>
      <c r="Q4" s="7">
        <f>IF(MONTH($K$1)&lt;&gt;MONTH($K$1-(WEEKDAY($K$1,1)-(start_day-1))-IF((WEEKDAY($K$1,1)-(start_day-1))&lt;=0,7,0)+(ROW(Q4)-ROW($K$3))*7+(COLUMN(Q4)-COLUMN($K$3)+1)),"",$K$1-(WEEKDAY($K$1,1)-(start_day-1))-IF((WEEKDAY($K$1,1)-(start_day-1))&lt;=0,7,0)+(ROW(Q4)-ROW($K$3))*7+(COLUMN(Q4)-COLUMN($K$3)+1))</f>
        <v>46123</v>
      </c>
      <c r="R4" s="5"/>
      <c r="S4" s="7">
        <f>IF(MONTH($S$1)&lt;&gt;MONTH($S$1-(WEEKDAY($S$1,1)-(start_day-1))-IF((WEEKDAY($S$1,1)-(start_day-1))&lt;=0,7,0)+(ROW(S4)-ROW($S$3))*7+(COLUMN(S4)-COLUMN($S$3)+1)),"",$S$1-(WEEKDAY($S$1,1)-(start_day-1))-IF((WEEKDAY($S$1,1)-(start_day-1))&lt;=0,7,0)+(ROW(S4)-ROW($S$3))*7+(COLUMN(S4)-COLUMN($S$3)+1))</f>
        <v>46180</v>
      </c>
      <c r="T4" s="7">
        <f>IF(MONTH($S$1)&lt;&gt;MONTH($S$1-(WEEKDAY($S$1,1)-(start_day-1))-IF((WEEKDAY($S$1,1)-(start_day-1))&lt;=0,7,0)+(ROW(T4)-ROW($S$3))*7+(COLUMN(T4)-COLUMN($S$3)+1)),"",$S$1-(WEEKDAY($S$1,1)-(start_day-1))-IF((WEEKDAY($S$1,1)-(start_day-1))&lt;=0,7,0)+(ROW(T4)-ROW($S$3))*7+(COLUMN(T4)-COLUMN($S$3)+1))</f>
        <v>46181</v>
      </c>
      <c r="U4" s="7">
        <f>IF(MONTH($S$1)&lt;&gt;MONTH($S$1-(WEEKDAY($S$1,1)-(start_day-1))-IF((WEEKDAY($S$1,1)-(start_day-1))&lt;=0,7,0)+(ROW(U4)-ROW($S$3))*7+(COLUMN(U4)-COLUMN($S$3)+1)),"",$S$1-(WEEKDAY($S$1,1)-(start_day-1))-IF((WEEKDAY($S$1,1)-(start_day-1))&lt;=0,7,0)+(ROW(U4)-ROW($S$3))*7+(COLUMN(U4)-COLUMN($S$3)+1))</f>
        <v>46182</v>
      </c>
      <c r="V4" s="7">
        <f>IF(MONTH($S$1)&lt;&gt;MONTH($S$1-(WEEKDAY($S$1,1)-(start_day-1))-IF((WEEKDAY($S$1,1)-(start_day-1))&lt;=0,7,0)+(ROW(V4)-ROW($S$3))*7+(COLUMN(V4)-COLUMN($S$3)+1)),"",$S$1-(WEEKDAY($S$1,1)-(start_day-1))-IF((WEEKDAY($S$1,1)-(start_day-1))&lt;=0,7,0)+(ROW(V4)-ROW($S$3))*7+(COLUMN(V4)-COLUMN($S$3)+1))</f>
        <v>46183</v>
      </c>
      <c r="W4" s="7">
        <f>IF(MONTH($S$1)&lt;&gt;MONTH($S$1-(WEEKDAY($S$1,1)-(start_day-1))-IF((WEEKDAY($S$1,1)-(start_day-1))&lt;=0,7,0)+(ROW(W4)-ROW($S$3))*7+(COLUMN(W4)-COLUMN($S$3)+1)),"",$S$1-(WEEKDAY($S$1,1)-(start_day-1))-IF((WEEKDAY($S$1,1)-(start_day-1))&lt;=0,7,0)+(ROW(W4)-ROW($S$3))*7+(COLUMN(W4)-COLUMN($S$3)+1))</f>
        <v>46184</v>
      </c>
      <c r="X4" s="7">
        <f>IF(MONTH($S$1)&lt;&gt;MONTH($S$1-(WEEKDAY($S$1,1)-(start_day-1))-IF((WEEKDAY($S$1,1)-(start_day-1))&lt;=0,7,0)+(ROW(X4)-ROW($S$3))*7+(COLUMN(X4)-COLUMN($S$3)+1)),"",$S$1-(WEEKDAY($S$1,1)-(start_day-1))-IF((WEEKDAY($S$1,1)-(start_day-1))&lt;=0,7,0)+(ROW(X4)-ROW($S$3))*7+(COLUMN(X4)-COLUMN($S$3)+1))</f>
        <v>46185</v>
      </c>
      <c r="Y4" s="7">
        <f>IF(MONTH($S$1)&lt;&gt;MONTH($S$1-(WEEKDAY($S$1,1)-(start_day-1))-IF((WEEKDAY($S$1,1)-(start_day-1))&lt;=0,7,0)+(ROW(Y4)-ROW($S$3))*7+(COLUMN(Y4)-COLUMN($S$3)+1)),"",$S$1-(WEEKDAY($S$1,1)-(start_day-1))-IF((WEEKDAY($S$1,1)-(start_day-1))&lt;=0,7,0)+(ROW(Y4)-ROW($S$3))*7+(COLUMN(Y4)-COLUMN($S$3)+1))</f>
        <v>46186</v>
      </c>
      <c r="Z4" s="8"/>
      <c r="AA4" s="8"/>
      <c r="AB4" s="8"/>
      <c r="AC4" s="8"/>
      <c r="AD4" s="8"/>
    </row>
    <row r="5" ht="9.0" customHeight="1">
      <c r="I5" s="1"/>
      <c r="J5" s="1"/>
      <c r="K5" s="7">
        <f>IF(MONTH($K$1)&lt;&gt;MONTH($K$1-(WEEKDAY($K$1,1)-(start_day-1))-IF((WEEKDAY($K$1,1)-(start_day-1))&lt;=0,7,0)+(ROW(K5)-ROW($K$3))*7+(COLUMN(K5)-COLUMN($K$3)+1)),"",$K$1-(WEEKDAY($K$1,1)-(start_day-1))-IF((WEEKDAY($K$1,1)-(start_day-1))&lt;=0,7,0)+(ROW(K5)-ROW($K$3))*7+(COLUMN(K5)-COLUMN($K$3)+1))</f>
        <v>46124</v>
      </c>
      <c r="L5" s="7">
        <f>IF(MONTH($K$1)&lt;&gt;MONTH($K$1-(WEEKDAY($K$1,1)-(start_day-1))-IF((WEEKDAY($K$1,1)-(start_day-1))&lt;=0,7,0)+(ROW(L5)-ROW($K$3))*7+(COLUMN(L5)-COLUMN($K$3)+1)),"",$K$1-(WEEKDAY($K$1,1)-(start_day-1))-IF((WEEKDAY($K$1,1)-(start_day-1))&lt;=0,7,0)+(ROW(L5)-ROW($K$3))*7+(COLUMN(L5)-COLUMN($K$3)+1))</f>
        <v>46125</v>
      </c>
      <c r="M5" s="7">
        <f>IF(MONTH($K$1)&lt;&gt;MONTH($K$1-(WEEKDAY($K$1,1)-(start_day-1))-IF((WEEKDAY($K$1,1)-(start_day-1))&lt;=0,7,0)+(ROW(M5)-ROW($K$3))*7+(COLUMN(M5)-COLUMN($K$3)+1)),"",$K$1-(WEEKDAY($K$1,1)-(start_day-1))-IF((WEEKDAY($K$1,1)-(start_day-1))&lt;=0,7,0)+(ROW(M5)-ROW($K$3))*7+(COLUMN(M5)-COLUMN($K$3)+1))</f>
        <v>46126</v>
      </c>
      <c r="N5" s="7">
        <f>IF(MONTH($K$1)&lt;&gt;MONTH($K$1-(WEEKDAY($K$1,1)-(start_day-1))-IF((WEEKDAY($K$1,1)-(start_day-1))&lt;=0,7,0)+(ROW(N5)-ROW($K$3))*7+(COLUMN(N5)-COLUMN($K$3)+1)),"",$K$1-(WEEKDAY($K$1,1)-(start_day-1))-IF((WEEKDAY($K$1,1)-(start_day-1))&lt;=0,7,0)+(ROW(N5)-ROW($K$3))*7+(COLUMN(N5)-COLUMN($K$3)+1))</f>
        <v>46127</v>
      </c>
      <c r="O5" s="7">
        <f>IF(MONTH($K$1)&lt;&gt;MONTH($K$1-(WEEKDAY($K$1,1)-(start_day-1))-IF((WEEKDAY($K$1,1)-(start_day-1))&lt;=0,7,0)+(ROW(O5)-ROW($K$3))*7+(COLUMN(O5)-COLUMN($K$3)+1)),"",$K$1-(WEEKDAY($K$1,1)-(start_day-1))-IF((WEEKDAY($K$1,1)-(start_day-1))&lt;=0,7,0)+(ROW(O5)-ROW($K$3))*7+(COLUMN(O5)-COLUMN($K$3)+1))</f>
        <v>46128</v>
      </c>
      <c r="P5" s="7">
        <f>IF(MONTH($K$1)&lt;&gt;MONTH($K$1-(WEEKDAY($K$1,1)-(start_day-1))-IF((WEEKDAY($K$1,1)-(start_day-1))&lt;=0,7,0)+(ROW(P5)-ROW($K$3))*7+(COLUMN(P5)-COLUMN($K$3)+1)),"",$K$1-(WEEKDAY($K$1,1)-(start_day-1))-IF((WEEKDAY($K$1,1)-(start_day-1))&lt;=0,7,0)+(ROW(P5)-ROW($K$3))*7+(COLUMN(P5)-COLUMN($K$3)+1))</f>
        <v>46129</v>
      </c>
      <c r="Q5" s="7">
        <f>IF(MONTH($K$1)&lt;&gt;MONTH($K$1-(WEEKDAY($K$1,1)-(start_day-1))-IF((WEEKDAY($K$1,1)-(start_day-1))&lt;=0,7,0)+(ROW(Q5)-ROW($K$3))*7+(COLUMN(Q5)-COLUMN($K$3)+1)),"",$K$1-(WEEKDAY($K$1,1)-(start_day-1))-IF((WEEKDAY($K$1,1)-(start_day-1))&lt;=0,7,0)+(ROW(Q5)-ROW($K$3))*7+(COLUMN(Q5)-COLUMN($K$3)+1))</f>
        <v>46130</v>
      </c>
      <c r="R5" s="5"/>
      <c r="S5" s="7">
        <f>IF(MONTH($S$1)&lt;&gt;MONTH($S$1-(WEEKDAY($S$1,1)-(start_day-1))-IF((WEEKDAY($S$1,1)-(start_day-1))&lt;=0,7,0)+(ROW(S5)-ROW($S$3))*7+(COLUMN(S5)-COLUMN($S$3)+1)),"",$S$1-(WEEKDAY($S$1,1)-(start_day-1))-IF((WEEKDAY($S$1,1)-(start_day-1))&lt;=0,7,0)+(ROW(S5)-ROW($S$3))*7+(COLUMN(S5)-COLUMN($S$3)+1))</f>
        <v>46187</v>
      </c>
      <c r="T5" s="7">
        <f>IF(MONTH($S$1)&lt;&gt;MONTH($S$1-(WEEKDAY($S$1,1)-(start_day-1))-IF((WEEKDAY($S$1,1)-(start_day-1))&lt;=0,7,0)+(ROW(T5)-ROW($S$3))*7+(COLUMN(T5)-COLUMN($S$3)+1)),"",$S$1-(WEEKDAY($S$1,1)-(start_day-1))-IF((WEEKDAY($S$1,1)-(start_day-1))&lt;=0,7,0)+(ROW(T5)-ROW($S$3))*7+(COLUMN(T5)-COLUMN($S$3)+1))</f>
        <v>46188</v>
      </c>
      <c r="U5" s="7">
        <f>IF(MONTH($S$1)&lt;&gt;MONTH($S$1-(WEEKDAY($S$1,1)-(start_day-1))-IF((WEEKDAY($S$1,1)-(start_day-1))&lt;=0,7,0)+(ROW(U5)-ROW($S$3))*7+(COLUMN(U5)-COLUMN($S$3)+1)),"",$S$1-(WEEKDAY($S$1,1)-(start_day-1))-IF((WEEKDAY($S$1,1)-(start_day-1))&lt;=0,7,0)+(ROW(U5)-ROW($S$3))*7+(COLUMN(U5)-COLUMN($S$3)+1))</f>
        <v>46189</v>
      </c>
      <c r="V5" s="7">
        <f>IF(MONTH($S$1)&lt;&gt;MONTH($S$1-(WEEKDAY($S$1,1)-(start_day-1))-IF((WEEKDAY($S$1,1)-(start_day-1))&lt;=0,7,0)+(ROW(V5)-ROW($S$3))*7+(COLUMN(V5)-COLUMN($S$3)+1)),"",$S$1-(WEEKDAY($S$1,1)-(start_day-1))-IF((WEEKDAY($S$1,1)-(start_day-1))&lt;=0,7,0)+(ROW(V5)-ROW($S$3))*7+(COLUMN(V5)-COLUMN($S$3)+1))</f>
        <v>46190</v>
      </c>
      <c r="W5" s="7">
        <f>IF(MONTH($S$1)&lt;&gt;MONTH($S$1-(WEEKDAY($S$1,1)-(start_day-1))-IF((WEEKDAY($S$1,1)-(start_day-1))&lt;=0,7,0)+(ROW(W5)-ROW($S$3))*7+(COLUMN(W5)-COLUMN($S$3)+1)),"",$S$1-(WEEKDAY($S$1,1)-(start_day-1))-IF((WEEKDAY($S$1,1)-(start_day-1))&lt;=0,7,0)+(ROW(W5)-ROW($S$3))*7+(COLUMN(W5)-COLUMN($S$3)+1))</f>
        <v>46191</v>
      </c>
      <c r="X5" s="7">
        <f>IF(MONTH($S$1)&lt;&gt;MONTH($S$1-(WEEKDAY($S$1,1)-(start_day-1))-IF((WEEKDAY($S$1,1)-(start_day-1))&lt;=0,7,0)+(ROW(X5)-ROW($S$3))*7+(COLUMN(X5)-COLUMN($S$3)+1)),"",$S$1-(WEEKDAY($S$1,1)-(start_day-1))-IF((WEEKDAY($S$1,1)-(start_day-1))&lt;=0,7,0)+(ROW(X5)-ROW($S$3))*7+(COLUMN(X5)-COLUMN($S$3)+1))</f>
        <v>46192</v>
      </c>
      <c r="Y5" s="7">
        <f>IF(MONTH($S$1)&lt;&gt;MONTH($S$1-(WEEKDAY($S$1,1)-(start_day-1))-IF((WEEKDAY($S$1,1)-(start_day-1))&lt;=0,7,0)+(ROW(Y5)-ROW($S$3))*7+(COLUMN(Y5)-COLUMN($S$3)+1)),"",$S$1-(WEEKDAY($S$1,1)-(start_day-1))-IF((WEEKDAY($S$1,1)-(start_day-1))&lt;=0,7,0)+(ROW(Y5)-ROW($S$3))*7+(COLUMN(Y5)-COLUMN($S$3)+1))</f>
        <v>46193</v>
      </c>
      <c r="Z5" s="8"/>
      <c r="AA5" s="8"/>
      <c r="AB5" s="8"/>
      <c r="AC5" s="8"/>
      <c r="AD5" s="8"/>
    </row>
    <row r="6" ht="20.25" customHeight="1">
      <c r="I6" s="1"/>
      <c r="J6" s="1"/>
      <c r="K6" s="7">
        <f>IF(MONTH($K$1)&lt;&gt;MONTH($K$1-(WEEKDAY($K$1,1)-(start_day-1))-IF((WEEKDAY($K$1,1)-(start_day-1))&lt;=0,7,0)+(ROW(K6)-ROW($K$3))*7+(COLUMN(K6)-COLUMN($K$3)+1)),"",$K$1-(WEEKDAY($K$1,1)-(start_day-1))-IF((WEEKDAY($K$1,1)-(start_day-1))&lt;=0,7,0)+(ROW(K6)-ROW($K$3))*7+(COLUMN(K6)-COLUMN($K$3)+1))</f>
        <v>46131</v>
      </c>
      <c r="L6" s="7">
        <f>IF(MONTH($K$1)&lt;&gt;MONTH($K$1-(WEEKDAY($K$1,1)-(start_day-1))-IF((WEEKDAY($K$1,1)-(start_day-1))&lt;=0,7,0)+(ROW(L6)-ROW($K$3))*7+(COLUMN(L6)-COLUMN($K$3)+1)),"",$K$1-(WEEKDAY($K$1,1)-(start_day-1))-IF((WEEKDAY($K$1,1)-(start_day-1))&lt;=0,7,0)+(ROW(L6)-ROW($K$3))*7+(COLUMN(L6)-COLUMN($K$3)+1))</f>
        <v>46132</v>
      </c>
      <c r="M6" s="7">
        <f>IF(MONTH($K$1)&lt;&gt;MONTH($K$1-(WEEKDAY($K$1,1)-(start_day-1))-IF((WEEKDAY($K$1,1)-(start_day-1))&lt;=0,7,0)+(ROW(M6)-ROW($K$3))*7+(COLUMN(M6)-COLUMN($K$3)+1)),"",$K$1-(WEEKDAY($K$1,1)-(start_day-1))-IF((WEEKDAY($K$1,1)-(start_day-1))&lt;=0,7,0)+(ROW(M6)-ROW($K$3))*7+(COLUMN(M6)-COLUMN($K$3)+1))</f>
        <v>46133</v>
      </c>
      <c r="N6" s="7">
        <f>IF(MONTH($K$1)&lt;&gt;MONTH($K$1-(WEEKDAY($K$1,1)-(start_day-1))-IF((WEEKDAY($K$1,1)-(start_day-1))&lt;=0,7,0)+(ROW(N6)-ROW($K$3))*7+(COLUMN(N6)-COLUMN($K$3)+1)),"",$K$1-(WEEKDAY($K$1,1)-(start_day-1))-IF((WEEKDAY($K$1,1)-(start_day-1))&lt;=0,7,0)+(ROW(N6)-ROW($K$3))*7+(COLUMN(N6)-COLUMN($K$3)+1))</f>
        <v>46134</v>
      </c>
      <c r="O6" s="7">
        <f>IF(MONTH($K$1)&lt;&gt;MONTH($K$1-(WEEKDAY($K$1,1)-(start_day-1))-IF((WEEKDAY($K$1,1)-(start_day-1))&lt;=0,7,0)+(ROW(O6)-ROW($K$3))*7+(COLUMN(O6)-COLUMN($K$3)+1)),"",$K$1-(WEEKDAY($K$1,1)-(start_day-1))-IF((WEEKDAY($K$1,1)-(start_day-1))&lt;=0,7,0)+(ROW(O6)-ROW($K$3))*7+(COLUMN(O6)-COLUMN($K$3)+1))</f>
        <v>46135</v>
      </c>
      <c r="P6" s="7">
        <f>IF(MONTH($K$1)&lt;&gt;MONTH($K$1-(WEEKDAY($K$1,1)-(start_day-1))-IF((WEEKDAY($K$1,1)-(start_day-1))&lt;=0,7,0)+(ROW(P6)-ROW($K$3))*7+(COLUMN(P6)-COLUMN($K$3)+1)),"",$K$1-(WEEKDAY($K$1,1)-(start_day-1))-IF((WEEKDAY($K$1,1)-(start_day-1))&lt;=0,7,0)+(ROW(P6)-ROW($K$3))*7+(COLUMN(P6)-COLUMN($K$3)+1))</f>
        <v>46136</v>
      </c>
      <c r="Q6" s="7">
        <f>IF(MONTH($K$1)&lt;&gt;MONTH($K$1-(WEEKDAY($K$1,1)-(start_day-1))-IF((WEEKDAY($K$1,1)-(start_day-1))&lt;=0,7,0)+(ROW(Q6)-ROW($K$3))*7+(COLUMN(Q6)-COLUMN($K$3)+1)),"",$K$1-(WEEKDAY($K$1,1)-(start_day-1))-IF((WEEKDAY($K$1,1)-(start_day-1))&lt;=0,7,0)+(ROW(Q6)-ROW($K$3))*7+(COLUMN(Q6)-COLUMN($K$3)+1))</f>
        <v>46137</v>
      </c>
      <c r="R6" s="5"/>
      <c r="S6" s="7">
        <f>IF(MONTH($S$1)&lt;&gt;MONTH($S$1-(WEEKDAY($S$1,1)-(start_day-1))-IF((WEEKDAY($S$1,1)-(start_day-1))&lt;=0,7,0)+(ROW(S6)-ROW($S$3))*7+(COLUMN(S6)-COLUMN($S$3)+1)),"",$S$1-(WEEKDAY($S$1,1)-(start_day-1))-IF((WEEKDAY($S$1,1)-(start_day-1))&lt;=0,7,0)+(ROW(S6)-ROW($S$3))*7+(COLUMN(S6)-COLUMN($S$3)+1))</f>
        <v>46194</v>
      </c>
      <c r="T6" s="7">
        <f>IF(MONTH($S$1)&lt;&gt;MONTH($S$1-(WEEKDAY($S$1,1)-(start_day-1))-IF((WEEKDAY($S$1,1)-(start_day-1))&lt;=0,7,0)+(ROW(T6)-ROW($S$3))*7+(COLUMN(T6)-COLUMN($S$3)+1)),"",$S$1-(WEEKDAY($S$1,1)-(start_day-1))-IF((WEEKDAY($S$1,1)-(start_day-1))&lt;=0,7,0)+(ROW(T6)-ROW($S$3))*7+(COLUMN(T6)-COLUMN($S$3)+1))</f>
        <v>46195</v>
      </c>
      <c r="U6" s="7">
        <f>IF(MONTH($S$1)&lt;&gt;MONTH($S$1-(WEEKDAY($S$1,1)-(start_day-1))-IF((WEEKDAY($S$1,1)-(start_day-1))&lt;=0,7,0)+(ROW(U6)-ROW($S$3))*7+(COLUMN(U6)-COLUMN($S$3)+1)),"",$S$1-(WEEKDAY($S$1,1)-(start_day-1))-IF((WEEKDAY($S$1,1)-(start_day-1))&lt;=0,7,0)+(ROW(U6)-ROW($S$3))*7+(COLUMN(U6)-COLUMN($S$3)+1))</f>
        <v>46196</v>
      </c>
      <c r="V6" s="7">
        <f>IF(MONTH($S$1)&lt;&gt;MONTH($S$1-(WEEKDAY($S$1,1)-(start_day-1))-IF((WEEKDAY($S$1,1)-(start_day-1))&lt;=0,7,0)+(ROW(V6)-ROW($S$3))*7+(COLUMN(V6)-COLUMN($S$3)+1)),"",$S$1-(WEEKDAY($S$1,1)-(start_day-1))-IF((WEEKDAY($S$1,1)-(start_day-1))&lt;=0,7,0)+(ROW(V6)-ROW($S$3))*7+(COLUMN(V6)-COLUMN($S$3)+1))</f>
        <v>46197</v>
      </c>
      <c r="W6" s="7">
        <f>IF(MONTH($S$1)&lt;&gt;MONTH($S$1-(WEEKDAY($S$1,1)-(start_day-1))-IF((WEEKDAY($S$1,1)-(start_day-1))&lt;=0,7,0)+(ROW(W6)-ROW($S$3))*7+(COLUMN(W6)-COLUMN($S$3)+1)),"",$S$1-(WEEKDAY($S$1,1)-(start_day-1))-IF((WEEKDAY($S$1,1)-(start_day-1))&lt;=0,7,0)+(ROW(W6)-ROW($S$3))*7+(COLUMN(W6)-COLUMN($S$3)+1))</f>
        <v>46198</v>
      </c>
      <c r="X6" s="7">
        <f>IF(MONTH($S$1)&lt;&gt;MONTH($S$1-(WEEKDAY($S$1,1)-(start_day-1))-IF((WEEKDAY($S$1,1)-(start_day-1))&lt;=0,7,0)+(ROW(X6)-ROW($S$3))*7+(COLUMN(X6)-COLUMN($S$3)+1)),"",$S$1-(WEEKDAY($S$1,1)-(start_day-1))-IF((WEEKDAY($S$1,1)-(start_day-1))&lt;=0,7,0)+(ROW(X6)-ROW($S$3))*7+(COLUMN(X6)-COLUMN($S$3)+1))</f>
        <v>46199</v>
      </c>
      <c r="Y6" s="7">
        <f>IF(MONTH($S$1)&lt;&gt;MONTH($S$1-(WEEKDAY($S$1,1)-(start_day-1))-IF((WEEKDAY($S$1,1)-(start_day-1))&lt;=0,7,0)+(ROW(Y6)-ROW($S$3))*7+(COLUMN(Y6)-COLUMN($S$3)+1)),"",$S$1-(WEEKDAY($S$1,1)-(start_day-1))-IF((WEEKDAY($S$1,1)-(start_day-1))&lt;=0,7,0)+(ROW(Y6)-ROW($S$3))*7+(COLUMN(Y6)-COLUMN($S$3)+1))</f>
        <v>46200</v>
      </c>
      <c r="Z6" s="8"/>
      <c r="AA6" s="8"/>
      <c r="AB6" s="9"/>
      <c r="AC6" s="9"/>
      <c r="AD6" s="9"/>
    </row>
    <row r="7" ht="9.0" customHeight="1">
      <c r="I7" s="1"/>
      <c r="J7" s="1"/>
      <c r="K7" s="7">
        <f>IF(MONTH($K$1)&lt;&gt;MONTH($K$1-(WEEKDAY($K$1,1)-(start_day-1))-IF((WEEKDAY($K$1,1)-(start_day-1))&lt;=0,7,0)+(ROW(K7)-ROW($K$3))*7+(COLUMN(K7)-COLUMN($K$3)+1)),"",$K$1-(WEEKDAY($K$1,1)-(start_day-1))-IF((WEEKDAY($K$1,1)-(start_day-1))&lt;=0,7,0)+(ROW(K7)-ROW($K$3))*7+(COLUMN(K7)-COLUMN($K$3)+1))</f>
        <v>46138</v>
      </c>
      <c r="L7" s="7">
        <f>IF(MONTH($K$1)&lt;&gt;MONTH($K$1-(WEEKDAY($K$1,1)-(start_day-1))-IF((WEEKDAY($K$1,1)-(start_day-1))&lt;=0,7,0)+(ROW(L7)-ROW($K$3))*7+(COLUMN(L7)-COLUMN($K$3)+1)),"",$K$1-(WEEKDAY($K$1,1)-(start_day-1))-IF((WEEKDAY($K$1,1)-(start_day-1))&lt;=0,7,0)+(ROW(L7)-ROW($K$3))*7+(COLUMN(L7)-COLUMN($K$3)+1))</f>
        <v>46139</v>
      </c>
      <c r="M7" s="7">
        <f>IF(MONTH($K$1)&lt;&gt;MONTH($K$1-(WEEKDAY($K$1,1)-(start_day-1))-IF((WEEKDAY($K$1,1)-(start_day-1))&lt;=0,7,0)+(ROW(M7)-ROW($K$3))*7+(COLUMN(M7)-COLUMN($K$3)+1)),"",$K$1-(WEEKDAY($K$1,1)-(start_day-1))-IF((WEEKDAY($K$1,1)-(start_day-1))&lt;=0,7,0)+(ROW(M7)-ROW($K$3))*7+(COLUMN(M7)-COLUMN($K$3)+1))</f>
        <v>46140</v>
      </c>
      <c r="N7" s="7">
        <f>IF(MONTH($K$1)&lt;&gt;MONTH($K$1-(WEEKDAY($K$1,1)-(start_day-1))-IF((WEEKDAY($K$1,1)-(start_day-1))&lt;=0,7,0)+(ROW(N7)-ROW($K$3))*7+(COLUMN(N7)-COLUMN($K$3)+1)),"",$K$1-(WEEKDAY($K$1,1)-(start_day-1))-IF((WEEKDAY($K$1,1)-(start_day-1))&lt;=0,7,0)+(ROW(N7)-ROW($K$3))*7+(COLUMN(N7)-COLUMN($K$3)+1))</f>
        <v>46141</v>
      </c>
      <c r="O7" s="7">
        <f>IF(MONTH($K$1)&lt;&gt;MONTH($K$1-(WEEKDAY($K$1,1)-(start_day-1))-IF((WEEKDAY($K$1,1)-(start_day-1))&lt;=0,7,0)+(ROW(O7)-ROW($K$3))*7+(COLUMN(O7)-COLUMN($K$3)+1)),"",$K$1-(WEEKDAY($K$1,1)-(start_day-1))-IF((WEEKDAY($K$1,1)-(start_day-1))&lt;=0,7,0)+(ROW(O7)-ROW($K$3))*7+(COLUMN(O7)-COLUMN($K$3)+1))</f>
        <v>46142</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46201</v>
      </c>
      <c r="T7" s="7">
        <f>IF(MONTH($S$1)&lt;&gt;MONTH($S$1-(WEEKDAY($S$1,1)-(start_day-1))-IF((WEEKDAY($S$1,1)-(start_day-1))&lt;=0,7,0)+(ROW(T7)-ROW($S$3))*7+(COLUMN(T7)-COLUMN($S$3)+1)),"",$S$1-(WEEKDAY($S$1,1)-(start_day-1))-IF((WEEKDAY($S$1,1)-(start_day-1))&lt;=0,7,0)+(ROW(T7)-ROW($S$3))*7+(COLUMN(T7)-COLUMN($S$3)+1))</f>
        <v>46202</v>
      </c>
      <c r="U7" s="7">
        <f>IF(MONTH($S$1)&lt;&gt;MONTH($S$1-(WEEKDAY($S$1,1)-(start_day-1))-IF((WEEKDAY($S$1,1)-(start_day-1))&lt;=0,7,0)+(ROW(U7)-ROW($S$3))*7+(COLUMN(U7)-COLUMN($S$3)+1)),"",$S$1-(WEEKDAY($S$1,1)-(start_day-1))-IF((WEEKDAY($S$1,1)-(start_day-1))&lt;=0,7,0)+(ROW(U7)-ROW($S$3))*7+(COLUMN(U7)-COLUMN($S$3)+1))</f>
        <v>46203</v>
      </c>
      <c r="V7" s="7" t="str">
        <f>IF(MONTH($S$1)&lt;&gt;MONTH($S$1-(WEEKDAY($S$1,1)-(start_day-1))-IF((WEEKDAY($S$1,1)-(start_day-1))&lt;=0,7,0)+(ROW(V7)-ROW($S$3))*7+(COLUMN(V7)-COLUMN($S$3)+1)),"",$S$1-(WEEKDAY($S$1,1)-(start_day-1))-IF((WEEKDAY($S$1,1)-(start_day-1))&lt;=0,7,0)+(ROW(V7)-ROW($S$3))*7+(COLUMN(V7)-COLUMN($S$3)+1))</f>
        <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8"/>
      <c r="AB7" s="9"/>
      <c r="AC7" s="9"/>
      <c r="AD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9"/>
      <c r="AC8" s="9"/>
      <c r="AD8" s="9"/>
    </row>
    <row r="9" ht="21.0" customHeight="1">
      <c r="A9" s="16">
        <f>A10</f>
        <v>46138</v>
      </c>
      <c r="B9" s="17"/>
      <c r="C9" s="18">
        <f>C10</f>
        <v>46139</v>
      </c>
      <c r="D9" s="17"/>
      <c r="E9" s="18">
        <f>E10</f>
        <v>46140</v>
      </c>
      <c r="F9" s="17"/>
      <c r="G9" s="18">
        <f>G10</f>
        <v>46141</v>
      </c>
      <c r="H9" s="17"/>
      <c r="I9" s="18">
        <f>I10</f>
        <v>46142</v>
      </c>
      <c r="J9" s="17"/>
      <c r="K9" s="18">
        <f>K10</f>
        <v>46143</v>
      </c>
      <c r="L9" s="19"/>
      <c r="M9" s="19"/>
      <c r="N9" s="19"/>
      <c r="O9" s="19"/>
      <c r="P9" s="19"/>
      <c r="Q9" s="19"/>
      <c r="R9" s="17"/>
      <c r="S9" s="18">
        <f>S10</f>
        <v>46144</v>
      </c>
      <c r="T9" s="19"/>
      <c r="U9" s="19"/>
      <c r="V9" s="19"/>
      <c r="W9" s="19"/>
      <c r="X9" s="19"/>
      <c r="Y9" s="19"/>
      <c r="Z9" s="20"/>
      <c r="AA9" s="9"/>
      <c r="AB9" s="9"/>
      <c r="AC9" s="9"/>
      <c r="AD9" s="9"/>
    </row>
    <row r="10" ht="12.75" customHeight="1">
      <c r="A10" s="39">
        <f>$A$1-(WEEKDAY($A$1,1)-(start_day-1))-IF((WEEKDAY($A$1,1)-(start_day-1))&lt;=0,7,0)+1</f>
        <v>46138</v>
      </c>
      <c r="B10" s="40"/>
      <c r="C10" s="39">
        <f>A10+1</f>
        <v>46139</v>
      </c>
      <c r="D10" s="41"/>
      <c r="E10" s="39">
        <f>C10+1</f>
        <v>46140</v>
      </c>
      <c r="F10" s="41"/>
      <c r="G10" s="39">
        <f>E10+1</f>
        <v>46141</v>
      </c>
      <c r="H10" s="41"/>
      <c r="I10" s="39">
        <f>G10+1</f>
        <v>46142</v>
      </c>
      <c r="J10" s="41"/>
      <c r="K10" s="42">
        <f>I10+1</f>
        <v>46143</v>
      </c>
      <c r="L10" s="26"/>
      <c r="M10" s="43"/>
      <c r="N10" s="28"/>
      <c r="O10" s="28"/>
      <c r="P10" s="28"/>
      <c r="Q10" s="28"/>
      <c r="R10" s="29"/>
      <c r="S10" s="42">
        <f>K10+1</f>
        <v>46144</v>
      </c>
      <c r="T10" s="26"/>
      <c r="U10" s="43"/>
      <c r="V10" s="28"/>
      <c r="W10" s="28"/>
      <c r="X10" s="28"/>
      <c r="Y10" s="28"/>
      <c r="Z10" s="29"/>
      <c r="AA10" s="9"/>
      <c r="AB10" s="9"/>
      <c r="AC10" s="9"/>
      <c r="AD10" s="9"/>
    </row>
    <row r="11" ht="12.75" customHeight="1">
      <c r="A11" s="46"/>
      <c r="B11" s="4"/>
      <c r="C11" s="46"/>
      <c r="D11" s="32"/>
      <c r="E11" s="46"/>
      <c r="F11" s="32"/>
      <c r="G11" s="46"/>
      <c r="H11" s="32"/>
      <c r="I11" s="46"/>
      <c r="J11" s="32"/>
      <c r="K11" s="46"/>
      <c r="L11" s="3"/>
      <c r="M11" s="3"/>
      <c r="N11" s="3"/>
      <c r="O11" s="3"/>
      <c r="P11" s="3"/>
      <c r="Q11" s="3"/>
      <c r="R11" s="32"/>
      <c r="S11" s="46"/>
      <c r="T11" s="3"/>
      <c r="U11" s="3"/>
      <c r="V11" s="3"/>
      <c r="W11" s="3"/>
      <c r="X11" s="3"/>
      <c r="Y11" s="3"/>
      <c r="Z11" s="32"/>
      <c r="AA11" s="33" t="s">
        <v>23</v>
      </c>
      <c r="AB11" s="9"/>
      <c r="AC11" s="9"/>
      <c r="AD11" s="9"/>
    </row>
    <row r="12" ht="12.75" customHeight="1">
      <c r="A12" s="46"/>
      <c r="B12" s="4"/>
      <c r="C12" s="46"/>
      <c r="D12" s="32"/>
      <c r="E12" s="46"/>
      <c r="F12" s="32"/>
      <c r="G12" s="46"/>
      <c r="H12" s="32"/>
      <c r="I12" s="46"/>
      <c r="J12" s="32"/>
      <c r="K12" s="46"/>
      <c r="L12" s="3"/>
      <c r="M12" s="3"/>
      <c r="N12" s="3"/>
      <c r="O12" s="3"/>
      <c r="P12" s="3"/>
      <c r="Q12" s="3"/>
      <c r="R12" s="32"/>
      <c r="S12" s="46"/>
      <c r="T12" s="3"/>
      <c r="U12" s="3"/>
      <c r="V12" s="3"/>
      <c r="W12" s="3"/>
      <c r="X12" s="3"/>
      <c r="Y12" s="3"/>
      <c r="Z12" s="32"/>
      <c r="AA12" s="9"/>
      <c r="AB12" s="9"/>
      <c r="AC12" s="9"/>
      <c r="AD12" s="9"/>
    </row>
    <row r="13" ht="12.75" customHeight="1">
      <c r="A13" s="46"/>
      <c r="B13" s="4"/>
      <c r="C13" s="46"/>
      <c r="D13" s="32"/>
      <c r="E13" s="46"/>
      <c r="F13" s="32"/>
      <c r="G13" s="46"/>
      <c r="H13" s="32"/>
      <c r="I13" s="46"/>
      <c r="J13" s="32"/>
      <c r="K13" s="46"/>
      <c r="L13" s="3"/>
      <c r="M13" s="3"/>
      <c r="N13" s="3"/>
      <c r="O13" s="3"/>
      <c r="P13" s="3"/>
      <c r="Q13" s="3"/>
      <c r="R13" s="32"/>
      <c r="S13" s="46"/>
      <c r="T13" s="3"/>
      <c r="U13" s="3"/>
      <c r="V13" s="3"/>
      <c r="W13" s="3"/>
      <c r="X13" s="3"/>
      <c r="Y13" s="3"/>
      <c r="Z13" s="32"/>
      <c r="AA13" s="9"/>
      <c r="AB13" s="9"/>
      <c r="AC13" s="9"/>
      <c r="AD13" s="9"/>
    </row>
    <row r="14" ht="12.75" customHeight="1">
      <c r="A14" s="46"/>
      <c r="B14" s="4"/>
      <c r="C14" s="46"/>
      <c r="D14" s="32"/>
      <c r="E14" s="46"/>
      <c r="F14" s="32"/>
      <c r="G14" s="46"/>
      <c r="H14" s="32"/>
      <c r="I14" s="46"/>
      <c r="J14" s="32"/>
      <c r="K14" s="46"/>
      <c r="L14" s="3"/>
      <c r="M14" s="3"/>
      <c r="N14" s="3"/>
      <c r="O14" s="3"/>
      <c r="P14" s="3"/>
      <c r="Q14" s="3"/>
      <c r="R14" s="32"/>
      <c r="S14" s="46"/>
      <c r="T14" s="3"/>
      <c r="U14" s="3"/>
      <c r="V14" s="3"/>
      <c r="W14" s="3"/>
      <c r="X14" s="3"/>
      <c r="Y14" s="3"/>
      <c r="Z14" s="32"/>
      <c r="AA14" s="9"/>
      <c r="AB14" s="9"/>
      <c r="AC14" s="9"/>
      <c r="AD14" s="9"/>
    </row>
    <row r="15" ht="12.75" customHeight="1">
      <c r="A15" s="50"/>
      <c r="B15" s="35"/>
      <c r="C15" s="50"/>
      <c r="D15" s="36"/>
      <c r="E15" s="50"/>
      <c r="F15" s="36"/>
      <c r="G15" s="50"/>
      <c r="H15" s="36"/>
      <c r="I15" s="50"/>
      <c r="J15" s="36"/>
      <c r="K15" s="50"/>
      <c r="L15" s="37"/>
      <c r="M15" s="37"/>
      <c r="N15" s="37"/>
      <c r="O15" s="37"/>
      <c r="P15" s="37"/>
      <c r="Q15" s="37"/>
      <c r="R15" s="36"/>
      <c r="S15" s="50"/>
      <c r="T15" s="37"/>
      <c r="U15" s="37"/>
      <c r="V15" s="37"/>
      <c r="W15" s="37"/>
      <c r="X15" s="37"/>
      <c r="Y15" s="37"/>
      <c r="Z15" s="36"/>
      <c r="AA15" s="9"/>
      <c r="AB15" s="38"/>
      <c r="AC15" s="38"/>
      <c r="AD15" s="38"/>
    </row>
    <row r="16" ht="12.75" customHeight="1">
      <c r="A16" s="22">
        <f>S10+1</f>
        <v>46145</v>
      </c>
      <c r="B16" s="23"/>
      <c r="C16" s="22">
        <f>A16+1</f>
        <v>46146</v>
      </c>
      <c r="D16" s="24"/>
      <c r="E16" s="22">
        <f>C16+1</f>
        <v>46147</v>
      </c>
      <c r="F16" s="24"/>
      <c r="G16" s="22">
        <f>E16+1</f>
        <v>46148</v>
      </c>
      <c r="H16" s="24"/>
      <c r="I16" s="22">
        <f>G16+1</f>
        <v>46149</v>
      </c>
      <c r="J16" s="24"/>
      <c r="K16" s="25">
        <f>I16+1</f>
        <v>46150</v>
      </c>
      <c r="L16" s="26"/>
      <c r="M16" s="27"/>
      <c r="N16" s="28"/>
      <c r="O16" s="28"/>
      <c r="P16" s="28"/>
      <c r="Q16" s="28"/>
      <c r="R16" s="29"/>
      <c r="S16" s="25">
        <f>K16+1</f>
        <v>46151</v>
      </c>
      <c r="T16" s="26"/>
      <c r="U16" s="27"/>
      <c r="V16" s="28"/>
      <c r="W16" s="28"/>
      <c r="X16" s="28"/>
      <c r="Y16" s="28"/>
      <c r="Z16" s="29"/>
      <c r="AA16" s="9"/>
      <c r="AB16" s="9"/>
      <c r="AC16" s="9"/>
      <c r="AD16" s="9"/>
    </row>
    <row r="17" ht="12.75" customHeight="1">
      <c r="A17" s="31"/>
      <c r="B17" s="4"/>
      <c r="C17" s="31"/>
      <c r="D17" s="32"/>
      <c r="E17" s="31"/>
      <c r="F17" s="32"/>
      <c r="G17" s="31"/>
      <c r="H17" s="32"/>
      <c r="I17" s="31"/>
      <c r="J17" s="32"/>
      <c r="K17" s="31"/>
      <c r="L17" s="3"/>
      <c r="M17" s="3"/>
      <c r="N17" s="3"/>
      <c r="O17" s="3"/>
      <c r="P17" s="3"/>
      <c r="Q17" s="3"/>
      <c r="R17" s="32"/>
      <c r="S17" s="31"/>
      <c r="T17" s="3"/>
      <c r="U17" s="3"/>
      <c r="V17" s="3"/>
      <c r="W17" s="3"/>
      <c r="X17" s="3"/>
      <c r="Y17" s="3"/>
      <c r="Z17" s="32"/>
      <c r="AA17" s="33" t="s">
        <v>24</v>
      </c>
      <c r="AB17" s="9"/>
      <c r="AC17" s="9"/>
      <c r="AD17" s="9"/>
    </row>
    <row r="18" ht="12.75" customHeight="1">
      <c r="A18" s="31"/>
      <c r="B18" s="4"/>
      <c r="C18" s="31"/>
      <c r="D18" s="32"/>
      <c r="E18" s="31"/>
      <c r="F18" s="32"/>
      <c r="G18" s="31"/>
      <c r="H18" s="32"/>
      <c r="I18" s="31"/>
      <c r="J18" s="32"/>
      <c r="K18" s="31"/>
      <c r="L18" s="3"/>
      <c r="M18" s="3"/>
      <c r="N18" s="3"/>
      <c r="O18" s="3"/>
      <c r="P18" s="3"/>
      <c r="Q18" s="3"/>
      <c r="R18" s="32"/>
      <c r="S18" s="31"/>
      <c r="T18" s="3"/>
      <c r="U18" s="3"/>
      <c r="V18" s="3"/>
      <c r="W18" s="3"/>
      <c r="X18" s="3"/>
      <c r="Y18" s="3"/>
      <c r="Z18" s="32"/>
      <c r="AA18" s="9"/>
      <c r="AB18" s="9"/>
      <c r="AC18" s="9"/>
      <c r="AD18" s="9"/>
    </row>
    <row r="19" ht="12.75" customHeight="1">
      <c r="A19" s="31"/>
      <c r="B19" s="4"/>
      <c r="C19" s="31"/>
      <c r="D19" s="32"/>
      <c r="E19" s="31"/>
      <c r="F19" s="32"/>
      <c r="G19" s="31"/>
      <c r="H19" s="32"/>
      <c r="I19" s="31"/>
      <c r="J19" s="32"/>
      <c r="K19" s="31"/>
      <c r="L19" s="3"/>
      <c r="M19" s="3"/>
      <c r="N19" s="3"/>
      <c r="O19" s="3"/>
      <c r="P19" s="3"/>
      <c r="Q19" s="3"/>
      <c r="R19" s="32"/>
      <c r="S19" s="31"/>
      <c r="T19" s="3"/>
      <c r="U19" s="3"/>
      <c r="V19" s="3"/>
      <c r="W19" s="3"/>
      <c r="X19" s="3"/>
      <c r="Y19" s="3"/>
      <c r="Z19" s="32"/>
      <c r="AA19" s="9"/>
      <c r="AB19" s="9"/>
      <c r="AC19" s="9"/>
      <c r="AD19" s="9"/>
    </row>
    <row r="20" ht="12.75" customHeight="1">
      <c r="A20" s="31"/>
      <c r="B20" s="4"/>
      <c r="C20" s="31"/>
      <c r="D20" s="32"/>
      <c r="E20" s="31"/>
      <c r="F20" s="32"/>
      <c r="G20" s="31"/>
      <c r="H20" s="32"/>
      <c r="I20" s="31"/>
      <c r="J20" s="32"/>
      <c r="K20" s="31"/>
      <c r="L20" s="3"/>
      <c r="M20" s="3"/>
      <c r="N20" s="3"/>
      <c r="O20" s="3"/>
      <c r="P20" s="3"/>
      <c r="Q20" s="3"/>
      <c r="R20" s="32"/>
      <c r="S20" s="31"/>
      <c r="T20" s="3"/>
      <c r="U20" s="3"/>
      <c r="V20" s="3"/>
      <c r="W20" s="3"/>
      <c r="X20" s="3"/>
      <c r="Y20" s="3"/>
      <c r="Z20" s="32"/>
      <c r="AA20" s="9"/>
      <c r="AB20" s="9"/>
      <c r="AC20" s="9"/>
      <c r="AD20" s="9"/>
    </row>
    <row r="21" ht="12.75" customHeight="1">
      <c r="A21" s="34"/>
      <c r="B21" s="35"/>
      <c r="C21" s="34"/>
      <c r="D21" s="36"/>
      <c r="E21" s="34"/>
      <c r="F21" s="36"/>
      <c r="G21" s="34"/>
      <c r="H21" s="36"/>
      <c r="I21" s="34"/>
      <c r="J21" s="36"/>
      <c r="K21" s="34"/>
      <c r="L21" s="37"/>
      <c r="M21" s="37"/>
      <c r="N21" s="37"/>
      <c r="O21" s="37"/>
      <c r="P21" s="37"/>
      <c r="Q21" s="37"/>
      <c r="R21" s="36"/>
      <c r="S21" s="34"/>
      <c r="T21" s="37"/>
      <c r="U21" s="37"/>
      <c r="V21" s="37"/>
      <c r="W21" s="37"/>
      <c r="X21" s="37"/>
      <c r="Y21" s="37"/>
      <c r="Z21" s="36"/>
      <c r="AA21" s="9"/>
      <c r="AB21" s="38"/>
      <c r="AC21" s="38"/>
      <c r="AD21" s="38"/>
    </row>
    <row r="22" ht="12.75" customHeight="1">
      <c r="A22" s="39">
        <f>S16+1</f>
        <v>46152</v>
      </c>
      <c r="B22" s="40"/>
      <c r="C22" s="39">
        <f>A22+1</f>
        <v>46153</v>
      </c>
      <c r="D22" s="41"/>
      <c r="E22" s="39">
        <f>C22+1</f>
        <v>46154</v>
      </c>
      <c r="F22" s="41"/>
      <c r="G22" s="39">
        <f>E22+1</f>
        <v>46155</v>
      </c>
      <c r="H22" s="41"/>
      <c r="I22" s="39">
        <f>G22+1</f>
        <v>46156</v>
      </c>
      <c r="J22" s="41"/>
      <c r="K22" s="42">
        <f>I22+1</f>
        <v>46157</v>
      </c>
      <c r="L22" s="26"/>
      <c r="M22" s="43"/>
      <c r="N22" s="28"/>
      <c r="O22" s="28"/>
      <c r="P22" s="28"/>
      <c r="Q22" s="28"/>
      <c r="R22" s="29"/>
      <c r="S22" s="42">
        <f>K22+1</f>
        <v>46158</v>
      </c>
      <c r="T22" s="26"/>
      <c r="U22" s="43"/>
      <c r="V22" s="28"/>
      <c r="W22" s="28"/>
      <c r="X22" s="28"/>
      <c r="Y22" s="28"/>
      <c r="Z22" s="29"/>
      <c r="AA22" s="9"/>
      <c r="AB22" s="9"/>
      <c r="AC22" s="9"/>
      <c r="AD22" s="9"/>
    </row>
    <row r="23" ht="12.75" customHeight="1">
      <c r="A23" s="46"/>
      <c r="B23" s="4"/>
      <c r="C23" s="46"/>
      <c r="D23" s="32"/>
      <c r="E23" s="46"/>
      <c r="F23" s="32"/>
      <c r="G23" s="46"/>
      <c r="H23" s="32"/>
      <c r="I23" s="46"/>
      <c r="J23" s="32"/>
      <c r="K23" s="46"/>
      <c r="L23" s="3"/>
      <c r="M23" s="3"/>
      <c r="N23" s="3"/>
      <c r="O23" s="3"/>
      <c r="P23" s="3"/>
      <c r="Q23" s="3"/>
      <c r="R23" s="32"/>
      <c r="S23" s="46"/>
      <c r="T23" s="3"/>
      <c r="U23" s="3"/>
      <c r="V23" s="3"/>
      <c r="W23" s="3"/>
      <c r="X23" s="3"/>
      <c r="Y23" s="3"/>
      <c r="Z23" s="32"/>
      <c r="AA23" s="33" t="s">
        <v>25</v>
      </c>
      <c r="AB23" s="9"/>
      <c r="AC23" s="9"/>
      <c r="AD23" s="9"/>
    </row>
    <row r="24" ht="12.75" customHeight="1">
      <c r="A24" s="46"/>
      <c r="B24" s="4"/>
      <c r="C24" s="46"/>
      <c r="D24" s="32"/>
      <c r="E24" s="46"/>
      <c r="F24" s="32"/>
      <c r="G24" s="46"/>
      <c r="H24" s="32"/>
      <c r="I24" s="46"/>
      <c r="J24" s="32"/>
      <c r="K24" s="46"/>
      <c r="L24" s="3"/>
      <c r="M24" s="3"/>
      <c r="N24" s="3"/>
      <c r="O24" s="3"/>
      <c r="P24" s="3"/>
      <c r="Q24" s="3"/>
      <c r="R24" s="32"/>
      <c r="S24" s="46"/>
      <c r="T24" s="3"/>
      <c r="U24" s="3"/>
      <c r="V24" s="3"/>
      <c r="W24" s="3"/>
      <c r="X24" s="3"/>
      <c r="Y24" s="3"/>
      <c r="Z24" s="32"/>
      <c r="AA24" s="9"/>
      <c r="AB24" s="9"/>
      <c r="AC24" s="9"/>
      <c r="AD24" s="9"/>
    </row>
    <row r="25" ht="12.75" customHeight="1">
      <c r="A25" s="46"/>
      <c r="B25" s="4"/>
      <c r="C25" s="46"/>
      <c r="D25" s="32"/>
      <c r="E25" s="46"/>
      <c r="F25" s="32"/>
      <c r="G25" s="46"/>
      <c r="H25" s="32"/>
      <c r="I25" s="46"/>
      <c r="J25" s="32"/>
      <c r="K25" s="46"/>
      <c r="L25" s="3"/>
      <c r="M25" s="3"/>
      <c r="N25" s="3"/>
      <c r="O25" s="3"/>
      <c r="P25" s="3"/>
      <c r="Q25" s="3"/>
      <c r="R25" s="32"/>
      <c r="S25" s="46"/>
      <c r="T25" s="3"/>
      <c r="U25" s="3"/>
      <c r="V25" s="3"/>
      <c r="W25" s="3"/>
      <c r="X25" s="3"/>
      <c r="Y25" s="3"/>
      <c r="Z25" s="32"/>
      <c r="AA25" s="9"/>
      <c r="AB25" s="9"/>
      <c r="AC25" s="9"/>
      <c r="AD25" s="9"/>
    </row>
    <row r="26" ht="12.75" customHeight="1">
      <c r="A26" s="46"/>
      <c r="B26" s="4"/>
      <c r="C26" s="46"/>
      <c r="D26" s="32"/>
      <c r="E26" s="46"/>
      <c r="F26" s="32"/>
      <c r="G26" s="46"/>
      <c r="H26" s="32"/>
      <c r="I26" s="46"/>
      <c r="J26" s="32"/>
      <c r="K26" s="46"/>
      <c r="L26" s="3"/>
      <c r="M26" s="3"/>
      <c r="N26" s="3"/>
      <c r="O26" s="3"/>
      <c r="P26" s="3"/>
      <c r="Q26" s="3"/>
      <c r="R26" s="32"/>
      <c r="S26" s="46"/>
      <c r="T26" s="3"/>
      <c r="U26" s="3"/>
      <c r="V26" s="3"/>
      <c r="W26" s="3"/>
      <c r="X26" s="3"/>
      <c r="Y26" s="3"/>
      <c r="Z26" s="32"/>
      <c r="AA26" s="9"/>
      <c r="AB26" s="9"/>
      <c r="AC26" s="9"/>
      <c r="AD26" s="9"/>
    </row>
    <row r="27" ht="12.75" customHeight="1">
      <c r="A27" s="50"/>
      <c r="B27" s="35"/>
      <c r="C27" s="50"/>
      <c r="D27" s="36"/>
      <c r="E27" s="50"/>
      <c r="F27" s="36"/>
      <c r="G27" s="50"/>
      <c r="H27" s="36"/>
      <c r="I27" s="50"/>
      <c r="J27" s="36"/>
      <c r="K27" s="50"/>
      <c r="L27" s="37"/>
      <c r="M27" s="37"/>
      <c r="N27" s="37"/>
      <c r="O27" s="37"/>
      <c r="P27" s="37"/>
      <c r="Q27" s="37"/>
      <c r="R27" s="36"/>
      <c r="S27" s="50"/>
      <c r="T27" s="37"/>
      <c r="U27" s="37"/>
      <c r="V27" s="37"/>
      <c r="W27" s="37"/>
      <c r="X27" s="37"/>
      <c r="Y27" s="37"/>
      <c r="Z27" s="36"/>
      <c r="AA27" s="9"/>
      <c r="AB27" s="38"/>
      <c r="AC27" s="38"/>
      <c r="AD27" s="38"/>
    </row>
    <row r="28" ht="12.75" customHeight="1">
      <c r="A28" s="22">
        <f>S22+1</f>
        <v>46159</v>
      </c>
      <c r="B28" s="23"/>
      <c r="C28" s="22">
        <f>A28+1</f>
        <v>46160</v>
      </c>
      <c r="D28" s="24"/>
      <c r="E28" s="22">
        <f>C28+1</f>
        <v>46161</v>
      </c>
      <c r="F28" s="24"/>
      <c r="G28" s="22">
        <f>E28+1</f>
        <v>46162</v>
      </c>
      <c r="H28" s="24"/>
      <c r="I28" s="22">
        <f>G28+1</f>
        <v>46163</v>
      </c>
      <c r="J28" s="24"/>
      <c r="K28" s="25">
        <f>I28+1</f>
        <v>46164</v>
      </c>
      <c r="L28" s="26"/>
      <c r="M28" s="27"/>
      <c r="N28" s="28"/>
      <c r="O28" s="28"/>
      <c r="P28" s="28"/>
      <c r="Q28" s="28"/>
      <c r="R28" s="29"/>
      <c r="S28" s="25">
        <f>K28+1</f>
        <v>46165</v>
      </c>
      <c r="T28" s="26"/>
      <c r="U28" s="27"/>
      <c r="V28" s="28"/>
      <c r="W28" s="28"/>
      <c r="X28" s="28"/>
      <c r="Y28" s="28"/>
      <c r="Z28" s="29"/>
      <c r="AA28" s="9"/>
      <c r="AB28" s="9"/>
      <c r="AC28" s="9"/>
      <c r="AD28" s="9"/>
    </row>
    <row r="29" ht="12.75" customHeight="1">
      <c r="A29" s="31"/>
      <c r="B29" s="4"/>
      <c r="C29" s="31"/>
      <c r="D29" s="32"/>
      <c r="E29" s="31"/>
      <c r="F29" s="32"/>
      <c r="G29" s="31"/>
      <c r="H29" s="32"/>
      <c r="I29" s="31"/>
      <c r="J29" s="32"/>
      <c r="K29" s="31"/>
      <c r="L29" s="3"/>
      <c r="M29" s="3"/>
      <c r="N29" s="3"/>
      <c r="O29" s="3"/>
      <c r="P29" s="3"/>
      <c r="Q29" s="3"/>
      <c r="R29" s="32"/>
      <c r="S29" s="31"/>
      <c r="T29" s="3"/>
      <c r="U29" s="3"/>
      <c r="V29" s="3"/>
      <c r="W29" s="3"/>
      <c r="X29" s="3"/>
      <c r="Y29" s="3"/>
      <c r="Z29" s="32"/>
      <c r="AA29" s="33" t="s">
        <v>26</v>
      </c>
      <c r="AB29" s="9"/>
      <c r="AC29" s="9"/>
      <c r="AD29" s="9"/>
    </row>
    <row r="30" ht="12.75" customHeight="1">
      <c r="A30" s="31"/>
      <c r="B30" s="4"/>
      <c r="C30" s="31"/>
      <c r="D30" s="32"/>
      <c r="E30" s="31"/>
      <c r="F30" s="32"/>
      <c r="G30" s="31"/>
      <c r="H30" s="32"/>
      <c r="I30" s="31"/>
      <c r="J30" s="32"/>
      <c r="K30" s="31"/>
      <c r="L30" s="3"/>
      <c r="M30" s="3"/>
      <c r="N30" s="3"/>
      <c r="O30" s="3"/>
      <c r="P30" s="3"/>
      <c r="Q30" s="3"/>
      <c r="R30" s="32"/>
      <c r="S30" s="31"/>
      <c r="T30" s="3"/>
      <c r="U30" s="3"/>
      <c r="V30" s="3"/>
      <c r="W30" s="3"/>
      <c r="X30" s="3"/>
      <c r="Y30" s="3"/>
      <c r="Z30" s="32"/>
      <c r="AA30" s="9"/>
      <c r="AB30" s="9"/>
      <c r="AC30" s="9"/>
      <c r="AD30" s="9"/>
    </row>
    <row r="31" ht="12.75" customHeight="1">
      <c r="A31" s="31"/>
      <c r="B31" s="4"/>
      <c r="C31" s="31"/>
      <c r="D31" s="32"/>
      <c r="E31" s="31"/>
      <c r="F31" s="32"/>
      <c r="G31" s="31"/>
      <c r="H31" s="32"/>
      <c r="I31" s="31"/>
      <c r="J31" s="32"/>
      <c r="K31" s="31"/>
      <c r="L31" s="3"/>
      <c r="M31" s="3"/>
      <c r="N31" s="3"/>
      <c r="O31" s="3"/>
      <c r="P31" s="3"/>
      <c r="Q31" s="3"/>
      <c r="R31" s="32"/>
      <c r="S31" s="31"/>
      <c r="T31" s="3"/>
      <c r="U31" s="3"/>
      <c r="V31" s="3"/>
      <c r="W31" s="3"/>
      <c r="X31" s="3"/>
      <c r="Y31" s="3"/>
      <c r="Z31" s="32"/>
      <c r="AA31" s="9"/>
      <c r="AB31" s="9"/>
      <c r="AC31" s="9"/>
      <c r="AD31" s="9"/>
    </row>
    <row r="32" ht="12.75" customHeight="1">
      <c r="A32" s="31"/>
      <c r="B32" s="4"/>
      <c r="C32" s="31"/>
      <c r="D32" s="32"/>
      <c r="E32" s="31"/>
      <c r="F32" s="32"/>
      <c r="G32" s="31"/>
      <c r="H32" s="32"/>
      <c r="I32" s="31"/>
      <c r="J32" s="32"/>
      <c r="K32" s="31"/>
      <c r="L32" s="3"/>
      <c r="M32" s="3"/>
      <c r="N32" s="3"/>
      <c r="O32" s="3"/>
      <c r="P32" s="3"/>
      <c r="Q32" s="3"/>
      <c r="R32" s="32"/>
      <c r="S32" s="31"/>
      <c r="T32" s="3"/>
      <c r="U32" s="3"/>
      <c r="V32" s="3"/>
      <c r="W32" s="3"/>
      <c r="X32" s="3"/>
      <c r="Y32" s="3"/>
      <c r="Z32" s="32"/>
      <c r="AA32" s="9"/>
      <c r="AB32" s="9"/>
      <c r="AC32" s="9"/>
      <c r="AD32" s="9"/>
    </row>
    <row r="33" ht="12.75" customHeight="1">
      <c r="A33" s="34"/>
      <c r="B33" s="35"/>
      <c r="C33" s="34"/>
      <c r="D33" s="36"/>
      <c r="E33" s="34"/>
      <c r="F33" s="36"/>
      <c r="G33" s="34"/>
      <c r="H33" s="36"/>
      <c r="I33" s="34"/>
      <c r="J33" s="36"/>
      <c r="K33" s="34"/>
      <c r="L33" s="37"/>
      <c r="M33" s="37"/>
      <c r="N33" s="37"/>
      <c r="O33" s="37"/>
      <c r="P33" s="37"/>
      <c r="Q33" s="37"/>
      <c r="R33" s="36"/>
      <c r="S33" s="34"/>
      <c r="T33" s="37"/>
      <c r="U33" s="37"/>
      <c r="V33" s="37"/>
      <c r="W33" s="37"/>
      <c r="X33" s="37"/>
      <c r="Y33" s="37"/>
      <c r="Z33" s="36"/>
      <c r="AA33" s="9"/>
      <c r="AB33" s="38"/>
      <c r="AC33" s="38"/>
      <c r="AD33" s="38"/>
    </row>
    <row r="34" ht="12.75" customHeight="1">
      <c r="A34" s="39">
        <f>S28+1</f>
        <v>46166</v>
      </c>
      <c r="B34" s="40"/>
      <c r="C34" s="39">
        <f>A34+1</f>
        <v>46167</v>
      </c>
      <c r="D34" s="41"/>
      <c r="E34" s="39">
        <f>C34+1</f>
        <v>46168</v>
      </c>
      <c r="F34" s="41"/>
      <c r="G34" s="39">
        <f>E34+1</f>
        <v>46169</v>
      </c>
      <c r="H34" s="41"/>
      <c r="I34" s="39">
        <f>G34+1</f>
        <v>46170</v>
      </c>
      <c r="J34" s="41"/>
      <c r="K34" s="42">
        <f>I34+1</f>
        <v>46171</v>
      </c>
      <c r="L34" s="26"/>
      <c r="M34" s="43"/>
      <c r="N34" s="28"/>
      <c r="O34" s="28"/>
      <c r="P34" s="28"/>
      <c r="Q34" s="28"/>
      <c r="R34" s="29"/>
      <c r="S34" s="42">
        <f>K34+1</f>
        <v>46172</v>
      </c>
      <c r="T34" s="26"/>
      <c r="U34" s="43"/>
      <c r="V34" s="28"/>
      <c r="W34" s="28"/>
      <c r="X34" s="28"/>
      <c r="Y34" s="28"/>
      <c r="Z34" s="29"/>
      <c r="AA34" s="9"/>
      <c r="AB34" s="9"/>
      <c r="AC34" s="9"/>
      <c r="AD34" s="9"/>
    </row>
    <row r="35" ht="12.75" customHeight="1">
      <c r="A35" s="46"/>
      <c r="B35" s="4"/>
      <c r="C35" s="46"/>
      <c r="D35" s="32"/>
      <c r="E35" s="46"/>
      <c r="F35" s="32"/>
      <c r="G35" s="46"/>
      <c r="H35" s="32"/>
      <c r="I35" s="46"/>
      <c r="J35" s="32"/>
      <c r="K35" s="46"/>
      <c r="L35" s="3"/>
      <c r="M35" s="3"/>
      <c r="N35" s="3"/>
      <c r="O35" s="3"/>
      <c r="P35" s="3"/>
      <c r="Q35" s="3"/>
      <c r="R35" s="32"/>
      <c r="S35" s="46"/>
      <c r="T35" s="3"/>
      <c r="U35" s="3"/>
      <c r="V35" s="3"/>
      <c r="W35" s="3"/>
      <c r="X35" s="3"/>
      <c r="Y35" s="3"/>
      <c r="Z35" s="32"/>
      <c r="AA35" s="33" t="s">
        <v>27</v>
      </c>
      <c r="AB35" s="9"/>
      <c r="AC35" s="9"/>
      <c r="AD35" s="9"/>
    </row>
    <row r="36" ht="12.75" customHeight="1">
      <c r="A36" s="46"/>
      <c r="B36" s="4"/>
      <c r="C36" s="46"/>
      <c r="D36" s="32"/>
      <c r="E36" s="46"/>
      <c r="F36" s="32"/>
      <c r="G36" s="46"/>
      <c r="H36" s="32"/>
      <c r="I36" s="46"/>
      <c r="J36" s="32"/>
      <c r="K36" s="46"/>
      <c r="L36" s="3"/>
      <c r="M36" s="3"/>
      <c r="N36" s="3"/>
      <c r="O36" s="3"/>
      <c r="P36" s="3"/>
      <c r="Q36" s="3"/>
      <c r="R36" s="32"/>
      <c r="S36" s="46"/>
      <c r="T36" s="3"/>
      <c r="U36" s="3"/>
      <c r="V36" s="3"/>
      <c r="W36" s="3"/>
      <c r="X36" s="3"/>
      <c r="Y36" s="3"/>
      <c r="Z36" s="32"/>
      <c r="AA36" s="9"/>
      <c r="AB36" s="9"/>
      <c r="AC36" s="9"/>
      <c r="AD36" s="9"/>
    </row>
    <row r="37" ht="12.75" customHeight="1">
      <c r="A37" s="46"/>
      <c r="B37" s="4"/>
      <c r="C37" s="46"/>
      <c r="D37" s="32"/>
      <c r="E37" s="46"/>
      <c r="F37" s="32"/>
      <c r="G37" s="46"/>
      <c r="H37" s="32"/>
      <c r="I37" s="46"/>
      <c r="J37" s="32"/>
      <c r="K37" s="46"/>
      <c r="L37" s="3"/>
      <c r="M37" s="3"/>
      <c r="N37" s="3"/>
      <c r="O37" s="3"/>
      <c r="P37" s="3"/>
      <c r="Q37" s="3"/>
      <c r="R37" s="32"/>
      <c r="S37" s="46"/>
      <c r="T37" s="3"/>
      <c r="U37" s="3"/>
      <c r="V37" s="3"/>
      <c r="W37" s="3"/>
      <c r="X37" s="3"/>
      <c r="Y37" s="3"/>
      <c r="Z37" s="32"/>
      <c r="AA37" s="9"/>
      <c r="AB37" s="9"/>
      <c r="AC37" s="9"/>
      <c r="AD37" s="9"/>
    </row>
    <row r="38" ht="12.75" customHeight="1">
      <c r="A38" s="46"/>
      <c r="B38" s="4"/>
      <c r="C38" s="46"/>
      <c r="D38" s="32"/>
      <c r="E38" s="46"/>
      <c r="F38" s="32"/>
      <c r="G38" s="46"/>
      <c r="H38" s="32"/>
      <c r="I38" s="46"/>
      <c r="J38" s="32"/>
      <c r="K38" s="46"/>
      <c r="L38" s="3"/>
      <c r="M38" s="3"/>
      <c r="N38" s="3"/>
      <c r="O38" s="3"/>
      <c r="P38" s="3"/>
      <c r="Q38" s="3"/>
      <c r="R38" s="32"/>
      <c r="S38" s="46"/>
      <c r="T38" s="3"/>
      <c r="U38" s="3"/>
      <c r="V38" s="3"/>
      <c r="W38" s="3"/>
      <c r="X38" s="3"/>
      <c r="Y38" s="3"/>
      <c r="Z38" s="32"/>
      <c r="AA38" s="9"/>
      <c r="AB38" s="9"/>
      <c r="AC38" s="9"/>
      <c r="AD38" s="9"/>
    </row>
    <row r="39" ht="12.75" customHeight="1">
      <c r="A39" s="50"/>
      <c r="B39" s="35"/>
      <c r="C39" s="50"/>
      <c r="D39" s="36"/>
      <c r="E39" s="50"/>
      <c r="F39" s="36"/>
      <c r="G39" s="50"/>
      <c r="H39" s="36"/>
      <c r="I39" s="50"/>
      <c r="J39" s="36"/>
      <c r="K39" s="50"/>
      <c r="L39" s="37"/>
      <c r="M39" s="37"/>
      <c r="N39" s="37"/>
      <c r="O39" s="37"/>
      <c r="P39" s="37"/>
      <c r="Q39" s="37"/>
      <c r="R39" s="36"/>
      <c r="S39" s="50"/>
      <c r="T39" s="37"/>
      <c r="U39" s="37"/>
      <c r="V39" s="37"/>
      <c r="W39" s="37"/>
      <c r="X39" s="37"/>
      <c r="Y39" s="37"/>
      <c r="Z39" s="36"/>
      <c r="AA39" s="9"/>
      <c r="AB39" s="38"/>
      <c r="AC39" s="38"/>
      <c r="AD39" s="38"/>
    </row>
    <row r="40" ht="12.75" customHeight="1">
      <c r="A40" s="22">
        <f>S34+1</f>
        <v>46173</v>
      </c>
      <c r="B40" s="23"/>
      <c r="C40" s="22">
        <f>A40+1</f>
        <v>46174</v>
      </c>
      <c r="D40" s="24"/>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31"/>
      <c r="B41" s="4"/>
      <c r="C41" s="31"/>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31"/>
      <c r="B42" s="4"/>
      <c r="C42" s="31"/>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31"/>
      <c r="B43" s="4"/>
      <c r="C43" s="31"/>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31"/>
      <c r="B44" s="4"/>
      <c r="C44" s="31"/>
      <c r="D44" s="32"/>
      <c r="E44" s="55"/>
      <c r="F44" s="56"/>
      <c r="G44" s="56"/>
      <c r="H44" s="56"/>
      <c r="I44" s="56"/>
      <c r="J44" s="56"/>
      <c r="K44" s="59"/>
      <c r="Z44" s="60"/>
    </row>
    <row r="45" ht="12.75" customHeight="1">
      <c r="A45" s="34"/>
      <c r="B45" s="35"/>
      <c r="C45" s="34"/>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c r="AD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9" width="8.71"/>
  </cols>
  <sheetData>
    <row r="1" ht="15.0" customHeight="1">
      <c r="A1" s="1">
        <f>DATE('January 2026'!AD18,'January 2026'!AD20+5,1)</f>
        <v>46174</v>
      </c>
      <c r="I1" s="1"/>
      <c r="J1" s="1"/>
      <c r="K1" s="2">
        <f>DATE(YEAR(A1),MONTH(A1)-1,1)</f>
        <v>46143</v>
      </c>
      <c r="L1" s="3"/>
      <c r="M1" s="3"/>
      <c r="N1" s="3"/>
      <c r="O1" s="3"/>
      <c r="P1" s="3"/>
      <c r="Q1" s="4"/>
      <c r="R1" s="5"/>
      <c r="S1" s="2">
        <f>DATE(YEAR(A1),MONTH(A1)+1,1)</f>
        <v>46204</v>
      </c>
      <c r="T1" s="3"/>
      <c r="U1" s="3"/>
      <c r="V1" s="3"/>
      <c r="W1" s="3"/>
      <c r="X1" s="3"/>
      <c r="Y1" s="4"/>
      <c r="Z1" s="5"/>
      <c r="AA1" s="5"/>
      <c r="AB1" s="5"/>
      <c r="AC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t="str">
        <f>IF(MONTH($K$1)&lt;&gt;MONTH($K$1-(WEEKDAY($K$1,1)-(start_day-1))-IF((WEEKDAY($K$1,1)-(start_day-1))&lt;=0,7,0)+(ROW(O3)-ROW($K$3))*7+(COLUMN(O3)-COLUMN($K$3)+1)),"",$K$1-(WEEKDAY($K$1,1)-(start_day-1))-IF((WEEKDAY($K$1,1)-(start_day-1))&lt;=0,7,0)+(ROW(O3)-ROW($K$3))*7+(COLUMN(O3)-COLUMN($K$3)+1))</f>
        <v/>
      </c>
      <c r="P3" s="7">
        <f>IF(MONTH($K$1)&lt;&gt;MONTH($K$1-(WEEKDAY($K$1,1)-(start_day-1))-IF((WEEKDAY($K$1,1)-(start_day-1))&lt;=0,7,0)+(ROW(P3)-ROW($K$3))*7+(COLUMN(P3)-COLUMN($K$3)+1)),"",$K$1-(WEEKDAY($K$1,1)-(start_day-1))-IF((WEEKDAY($K$1,1)-(start_day-1))&lt;=0,7,0)+(ROW(P3)-ROW($K$3))*7+(COLUMN(P3)-COLUMN($K$3)+1))</f>
        <v>46143</v>
      </c>
      <c r="Q3" s="7">
        <f>IF(MONTH($K$1)&lt;&gt;MONTH($K$1-(WEEKDAY($K$1,1)-(start_day-1))-IF((WEEKDAY($K$1,1)-(start_day-1))&lt;=0,7,0)+(ROW(Q3)-ROW($K$3))*7+(COLUMN(Q3)-COLUMN($K$3)+1)),"",$K$1-(WEEKDAY($K$1,1)-(start_day-1))-IF((WEEKDAY($K$1,1)-(start_day-1))&lt;=0,7,0)+(ROW(Q3)-ROW($K$3))*7+(COLUMN(Q3)-COLUMN($K$3)+1))</f>
        <v>46144</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f>IF(MONTH($S$1)&lt;&gt;MONTH($S$1-(WEEKDAY($S$1,1)-(start_day-1))-IF((WEEKDAY($S$1,1)-(start_day-1))&lt;=0,7,0)+(ROW(V3)-ROW($S$3))*7+(COLUMN(V3)-COLUMN($S$3)+1)),"",$S$1-(WEEKDAY($S$1,1)-(start_day-1))-IF((WEEKDAY($S$1,1)-(start_day-1))&lt;=0,7,0)+(ROW(V3)-ROW($S$3))*7+(COLUMN(V3)-COLUMN($S$3)+1))</f>
        <v>46204</v>
      </c>
      <c r="W3" s="7">
        <f>IF(MONTH($S$1)&lt;&gt;MONTH($S$1-(WEEKDAY($S$1,1)-(start_day-1))-IF((WEEKDAY($S$1,1)-(start_day-1))&lt;=0,7,0)+(ROW(W3)-ROW($S$3))*7+(COLUMN(W3)-COLUMN($S$3)+1)),"",$S$1-(WEEKDAY($S$1,1)-(start_day-1))-IF((WEEKDAY($S$1,1)-(start_day-1))&lt;=0,7,0)+(ROW(W3)-ROW($S$3))*7+(COLUMN(W3)-COLUMN($S$3)+1))</f>
        <v>46205</v>
      </c>
      <c r="X3" s="7">
        <f>IF(MONTH($S$1)&lt;&gt;MONTH($S$1-(WEEKDAY($S$1,1)-(start_day-1))-IF((WEEKDAY($S$1,1)-(start_day-1))&lt;=0,7,0)+(ROW(X3)-ROW($S$3))*7+(COLUMN(X3)-COLUMN($S$3)+1)),"",$S$1-(WEEKDAY($S$1,1)-(start_day-1))-IF((WEEKDAY($S$1,1)-(start_day-1))&lt;=0,7,0)+(ROW(X3)-ROW($S$3))*7+(COLUMN(X3)-COLUMN($S$3)+1))</f>
        <v>46206</v>
      </c>
      <c r="Y3" s="7">
        <f>IF(MONTH($S$1)&lt;&gt;MONTH($S$1-(WEEKDAY($S$1,1)-(start_day-1))-IF((WEEKDAY($S$1,1)-(start_day-1))&lt;=0,7,0)+(ROW(Y3)-ROW($S$3))*7+(COLUMN(Y3)-COLUMN($S$3)+1)),"",$S$1-(WEEKDAY($S$1,1)-(start_day-1))-IF((WEEKDAY($S$1,1)-(start_day-1))&lt;=0,7,0)+(ROW(Y3)-ROW($S$3))*7+(COLUMN(Y3)-COLUMN($S$3)+1))</f>
        <v>46207</v>
      </c>
      <c r="Z3" s="8"/>
      <c r="AA3" s="8"/>
      <c r="AB3" s="8"/>
      <c r="AC3" s="8"/>
    </row>
    <row r="4" ht="9.0" customHeight="1">
      <c r="I4" s="1"/>
      <c r="J4" s="1"/>
      <c r="K4" s="7">
        <f>IF(MONTH($K$1)&lt;&gt;MONTH($K$1-(WEEKDAY($K$1,1)-(start_day-1))-IF((WEEKDAY($K$1,1)-(start_day-1))&lt;=0,7,0)+(ROW(K4)-ROW($K$3))*7+(COLUMN(K4)-COLUMN($K$3)+1)),"",$K$1-(WEEKDAY($K$1,1)-(start_day-1))-IF((WEEKDAY($K$1,1)-(start_day-1))&lt;=0,7,0)+(ROW(K4)-ROW($K$3))*7+(COLUMN(K4)-COLUMN($K$3)+1))</f>
        <v>46145</v>
      </c>
      <c r="L4" s="7">
        <f>IF(MONTH($K$1)&lt;&gt;MONTH($K$1-(WEEKDAY($K$1,1)-(start_day-1))-IF((WEEKDAY($K$1,1)-(start_day-1))&lt;=0,7,0)+(ROW(L4)-ROW($K$3))*7+(COLUMN(L4)-COLUMN($K$3)+1)),"",$K$1-(WEEKDAY($K$1,1)-(start_day-1))-IF((WEEKDAY($K$1,1)-(start_day-1))&lt;=0,7,0)+(ROW(L4)-ROW($K$3))*7+(COLUMN(L4)-COLUMN($K$3)+1))</f>
        <v>46146</v>
      </c>
      <c r="M4" s="7">
        <f>IF(MONTH($K$1)&lt;&gt;MONTH($K$1-(WEEKDAY($K$1,1)-(start_day-1))-IF((WEEKDAY($K$1,1)-(start_day-1))&lt;=0,7,0)+(ROW(M4)-ROW($K$3))*7+(COLUMN(M4)-COLUMN($K$3)+1)),"",$K$1-(WEEKDAY($K$1,1)-(start_day-1))-IF((WEEKDAY($K$1,1)-(start_day-1))&lt;=0,7,0)+(ROW(M4)-ROW($K$3))*7+(COLUMN(M4)-COLUMN($K$3)+1))</f>
        <v>46147</v>
      </c>
      <c r="N4" s="7">
        <f>IF(MONTH($K$1)&lt;&gt;MONTH($K$1-(WEEKDAY($K$1,1)-(start_day-1))-IF((WEEKDAY($K$1,1)-(start_day-1))&lt;=0,7,0)+(ROW(N4)-ROW($K$3))*7+(COLUMN(N4)-COLUMN($K$3)+1)),"",$K$1-(WEEKDAY($K$1,1)-(start_day-1))-IF((WEEKDAY($K$1,1)-(start_day-1))&lt;=0,7,0)+(ROW(N4)-ROW($K$3))*7+(COLUMN(N4)-COLUMN($K$3)+1))</f>
        <v>46148</v>
      </c>
      <c r="O4" s="7">
        <f>IF(MONTH($K$1)&lt;&gt;MONTH($K$1-(WEEKDAY($K$1,1)-(start_day-1))-IF((WEEKDAY($K$1,1)-(start_day-1))&lt;=0,7,0)+(ROW(O4)-ROW($K$3))*7+(COLUMN(O4)-COLUMN($K$3)+1)),"",$K$1-(WEEKDAY($K$1,1)-(start_day-1))-IF((WEEKDAY($K$1,1)-(start_day-1))&lt;=0,7,0)+(ROW(O4)-ROW($K$3))*7+(COLUMN(O4)-COLUMN($K$3)+1))</f>
        <v>46149</v>
      </c>
      <c r="P4" s="7">
        <f>IF(MONTH($K$1)&lt;&gt;MONTH($K$1-(WEEKDAY($K$1,1)-(start_day-1))-IF((WEEKDAY($K$1,1)-(start_day-1))&lt;=0,7,0)+(ROW(P4)-ROW($K$3))*7+(COLUMN(P4)-COLUMN($K$3)+1)),"",$K$1-(WEEKDAY($K$1,1)-(start_day-1))-IF((WEEKDAY($K$1,1)-(start_day-1))&lt;=0,7,0)+(ROW(P4)-ROW($K$3))*7+(COLUMN(P4)-COLUMN($K$3)+1))</f>
        <v>46150</v>
      </c>
      <c r="Q4" s="7">
        <f>IF(MONTH($K$1)&lt;&gt;MONTH($K$1-(WEEKDAY($K$1,1)-(start_day-1))-IF((WEEKDAY($K$1,1)-(start_day-1))&lt;=0,7,0)+(ROW(Q4)-ROW($K$3))*7+(COLUMN(Q4)-COLUMN($K$3)+1)),"",$K$1-(WEEKDAY($K$1,1)-(start_day-1))-IF((WEEKDAY($K$1,1)-(start_day-1))&lt;=0,7,0)+(ROW(Q4)-ROW($K$3))*7+(COLUMN(Q4)-COLUMN($K$3)+1))</f>
        <v>46151</v>
      </c>
      <c r="R4" s="5"/>
      <c r="S4" s="7">
        <f>IF(MONTH($S$1)&lt;&gt;MONTH($S$1-(WEEKDAY($S$1,1)-(start_day-1))-IF((WEEKDAY($S$1,1)-(start_day-1))&lt;=0,7,0)+(ROW(S4)-ROW($S$3))*7+(COLUMN(S4)-COLUMN($S$3)+1)),"",$S$1-(WEEKDAY($S$1,1)-(start_day-1))-IF((WEEKDAY($S$1,1)-(start_day-1))&lt;=0,7,0)+(ROW(S4)-ROW($S$3))*7+(COLUMN(S4)-COLUMN($S$3)+1))</f>
        <v>46208</v>
      </c>
      <c r="T4" s="7">
        <f>IF(MONTH($S$1)&lt;&gt;MONTH($S$1-(WEEKDAY($S$1,1)-(start_day-1))-IF((WEEKDAY($S$1,1)-(start_day-1))&lt;=0,7,0)+(ROW(T4)-ROW($S$3))*7+(COLUMN(T4)-COLUMN($S$3)+1)),"",$S$1-(WEEKDAY($S$1,1)-(start_day-1))-IF((WEEKDAY($S$1,1)-(start_day-1))&lt;=0,7,0)+(ROW(T4)-ROW($S$3))*7+(COLUMN(T4)-COLUMN($S$3)+1))</f>
        <v>46209</v>
      </c>
      <c r="U4" s="7">
        <f>IF(MONTH($S$1)&lt;&gt;MONTH($S$1-(WEEKDAY($S$1,1)-(start_day-1))-IF((WEEKDAY($S$1,1)-(start_day-1))&lt;=0,7,0)+(ROW(U4)-ROW($S$3))*7+(COLUMN(U4)-COLUMN($S$3)+1)),"",$S$1-(WEEKDAY($S$1,1)-(start_day-1))-IF((WEEKDAY($S$1,1)-(start_day-1))&lt;=0,7,0)+(ROW(U4)-ROW($S$3))*7+(COLUMN(U4)-COLUMN($S$3)+1))</f>
        <v>46210</v>
      </c>
      <c r="V4" s="7">
        <f>IF(MONTH($S$1)&lt;&gt;MONTH($S$1-(WEEKDAY($S$1,1)-(start_day-1))-IF((WEEKDAY($S$1,1)-(start_day-1))&lt;=0,7,0)+(ROW(V4)-ROW($S$3))*7+(COLUMN(V4)-COLUMN($S$3)+1)),"",$S$1-(WEEKDAY($S$1,1)-(start_day-1))-IF((WEEKDAY($S$1,1)-(start_day-1))&lt;=0,7,0)+(ROW(V4)-ROW($S$3))*7+(COLUMN(V4)-COLUMN($S$3)+1))</f>
        <v>46211</v>
      </c>
      <c r="W4" s="7">
        <f>IF(MONTH($S$1)&lt;&gt;MONTH($S$1-(WEEKDAY($S$1,1)-(start_day-1))-IF((WEEKDAY($S$1,1)-(start_day-1))&lt;=0,7,0)+(ROW(W4)-ROW($S$3))*7+(COLUMN(W4)-COLUMN($S$3)+1)),"",$S$1-(WEEKDAY($S$1,1)-(start_day-1))-IF((WEEKDAY($S$1,1)-(start_day-1))&lt;=0,7,0)+(ROW(W4)-ROW($S$3))*7+(COLUMN(W4)-COLUMN($S$3)+1))</f>
        <v>46212</v>
      </c>
      <c r="X4" s="7">
        <f>IF(MONTH($S$1)&lt;&gt;MONTH($S$1-(WEEKDAY($S$1,1)-(start_day-1))-IF((WEEKDAY($S$1,1)-(start_day-1))&lt;=0,7,0)+(ROW(X4)-ROW($S$3))*7+(COLUMN(X4)-COLUMN($S$3)+1)),"",$S$1-(WEEKDAY($S$1,1)-(start_day-1))-IF((WEEKDAY($S$1,1)-(start_day-1))&lt;=0,7,0)+(ROW(X4)-ROW($S$3))*7+(COLUMN(X4)-COLUMN($S$3)+1))</f>
        <v>46213</v>
      </c>
      <c r="Y4" s="7">
        <f>IF(MONTH($S$1)&lt;&gt;MONTH($S$1-(WEEKDAY($S$1,1)-(start_day-1))-IF((WEEKDAY($S$1,1)-(start_day-1))&lt;=0,7,0)+(ROW(Y4)-ROW($S$3))*7+(COLUMN(Y4)-COLUMN($S$3)+1)),"",$S$1-(WEEKDAY($S$1,1)-(start_day-1))-IF((WEEKDAY($S$1,1)-(start_day-1))&lt;=0,7,0)+(ROW(Y4)-ROW($S$3))*7+(COLUMN(Y4)-COLUMN($S$3)+1))</f>
        <v>46214</v>
      </c>
      <c r="Z4" s="8"/>
      <c r="AA4" s="8"/>
      <c r="AB4" s="8"/>
      <c r="AC4" s="8"/>
    </row>
    <row r="5" ht="9.0" customHeight="1">
      <c r="I5" s="1"/>
      <c r="J5" s="1"/>
      <c r="K5" s="7">
        <f>IF(MONTH($K$1)&lt;&gt;MONTH($K$1-(WEEKDAY($K$1,1)-(start_day-1))-IF((WEEKDAY($K$1,1)-(start_day-1))&lt;=0,7,0)+(ROW(K5)-ROW($K$3))*7+(COLUMN(K5)-COLUMN($K$3)+1)),"",$K$1-(WEEKDAY($K$1,1)-(start_day-1))-IF((WEEKDAY($K$1,1)-(start_day-1))&lt;=0,7,0)+(ROW(K5)-ROW($K$3))*7+(COLUMN(K5)-COLUMN($K$3)+1))</f>
        <v>46152</v>
      </c>
      <c r="L5" s="7">
        <f>IF(MONTH($K$1)&lt;&gt;MONTH($K$1-(WEEKDAY($K$1,1)-(start_day-1))-IF((WEEKDAY($K$1,1)-(start_day-1))&lt;=0,7,0)+(ROW(L5)-ROW($K$3))*7+(COLUMN(L5)-COLUMN($K$3)+1)),"",$K$1-(WEEKDAY($K$1,1)-(start_day-1))-IF((WEEKDAY($K$1,1)-(start_day-1))&lt;=0,7,0)+(ROW(L5)-ROW($K$3))*7+(COLUMN(L5)-COLUMN($K$3)+1))</f>
        <v>46153</v>
      </c>
      <c r="M5" s="7">
        <f>IF(MONTH($K$1)&lt;&gt;MONTH($K$1-(WEEKDAY($K$1,1)-(start_day-1))-IF((WEEKDAY($K$1,1)-(start_day-1))&lt;=0,7,0)+(ROW(M5)-ROW($K$3))*7+(COLUMN(M5)-COLUMN($K$3)+1)),"",$K$1-(WEEKDAY($K$1,1)-(start_day-1))-IF((WEEKDAY($K$1,1)-(start_day-1))&lt;=0,7,0)+(ROW(M5)-ROW($K$3))*7+(COLUMN(M5)-COLUMN($K$3)+1))</f>
        <v>46154</v>
      </c>
      <c r="N5" s="7">
        <f>IF(MONTH($K$1)&lt;&gt;MONTH($K$1-(WEEKDAY($K$1,1)-(start_day-1))-IF((WEEKDAY($K$1,1)-(start_day-1))&lt;=0,7,0)+(ROW(N5)-ROW($K$3))*7+(COLUMN(N5)-COLUMN($K$3)+1)),"",$K$1-(WEEKDAY($K$1,1)-(start_day-1))-IF((WEEKDAY($K$1,1)-(start_day-1))&lt;=0,7,0)+(ROW(N5)-ROW($K$3))*7+(COLUMN(N5)-COLUMN($K$3)+1))</f>
        <v>46155</v>
      </c>
      <c r="O5" s="7">
        <f>IF(MONTH($K$1)&lt;&gt;MONTH($K$1-(WEEKDAY($K$1,1)-(start_day-1))-IF((WEEKDAY($K$1,1)-(start_day-1))&lt;=0,7,0)+(ROW(O5)-ROW($K$3))*7+(COLUMN(O5)-COLUMN($K$3)+1)),"",$K$1-(WEEKDAY($K$1,1)-(start_day-1))-IF((WEEKDAY($K$1,1)-(start_day-1))&lt;=0,7,0)+(ROW(O5)-ROW($K$3))*7+(COLUMN(O5)-COLUMN($K$3)+1))</f>
        <v>46156</v>
      </c>
      <c r="P5" s="7">
        <f>IF(MONTH($K$1)&lt;&gt;MONTH($K$1-(WEEKDAY($K$1,1)-(start_day-1))-IF((WEEKDAY($K$1,1)-(start_day-1))&lt;=0,7,0)+(ROW(P5)-ROW($K$3))*7+(COLUMN(P5)-COLUMN($K$3)+1)),"",$K$1-(WEEKDAY($K$1,1)-(start_day-1))-IF((WEEKDAY($K$1,1)-(start_day-1))&lt;=0,7,0)+(ROW(P5)-ROW($K$3))*7+(COLUMN(P5)-COLUMN($K$3)+1))</f>
        <v>46157</v>
      </c>
      <c r="Q5" s="7">
        <f>IF(MONTH($K$1)&lt;&gt;MONTH($K$1-(WEEKDAY($K$1,1)-(start_day-1))-IF((WEEKDAY($K$1,1)-(start_day-1))&lt;=0,7,0)+(ROW(Q5)-ROW($K$3))*7+(COLUMN(Q5)-COLUMN($K$3)+1)),"",$K$1-(WEEKDAY($K$1,1)-(start_day-1))-IF((WEEKDAY($K$1,1)-(start_day-1))&lt;=0,7,0)+(ROW(Q5)-ROW($K$3))*7+(COLUMN(Q5)-COLUMN($K$3)+1))</f>
        <v>46158</v>
      </c>
      <c r="R5" s="5"/>
      <c r="S5" s="7">
        <f>IF(MONTH($S$1)&lt;&gt;MONTH($S$1-(WEEKDAY($S$1,1)-(start_day-1))-IF((WEEKDAY($S$1,1)-(start_day-1))&lt;=0,7,0)+(ROW(S5)-ROW($S$3))*7+(COLUMN(S5)-COLUMN($S$3)+1)),"",$S$1-(WEEKDAY($S$1,1)-(start_day-1))-IF((WEEKDAY($S$1,1)-(start_day-1))&lt;=0,7,0)+(ROW(S5)-ROW($S$3))*7+(COLUMN(S5)-COLUMN($S$3)+1))</f>
        <v>46215</v>
      </c>
      <c r="T5" s="7">
        <f>IF(MONTH($S$1)&lt;&gt;MONTH($S$1-(WEEKDAY($S$1,1)-(start_day-1))-IF((WEEKDAY($S$1,1)-(start_day-1))&lt;=0,7,0)+(ROW(T5)-ROW($S$3))*7+(COLUMN(T5)-COLUMN($S$3)+1)),"",$S$1-(WEEKDAY($S$1,1)-(start_day-1))-IF((WEEKDAY($S$1,1)-(start_day-1))&lt;=0,7,0)+(ROW(T5)-ROW($S$3))*7+(COLUMN(T5)-COLUMN($S$3)+1))</f>
        <v>46216</v>
      </c>
      <c r="U5" s="7">
        <f>IF(MONTH($S$1)&lt;&gt;MONTH($S$1-(WEEKDAY($S$1,1)-(start_day-1))-IF((WEEKDAY($S$1,1)-(start_day-1))&lt;=0,7,0)+(ROW(U5)-ROW($S$3))*7+(COLUMN(U5)-COLUMN($S$3)+1)),"",$S$1-(WEEKDAY($S$1,1)-(start_day-1))-IF((WEEKDAY($S$1,1)-(start_day-1))&lt;=0,7,0)+(ROW(U5)-ROW($S$3))*7+(COLUMN(U5)-COLUMN($S$3)+1))</f>
        <v>46217</v>
      </c>
      <c r="V5" s="7">
        <f>IF(MONTH($S$1)&lt;&gt;MONTH($S$1-(WEEKDAY($S$1,1)-(start_day-1))-IF((WEEKDAY($S$1,1)-(start_day-1))&lt;=0,7,0)+(ROW(V5)-ROW($S$3))*7+(COLUMN(V5)-COLUMN($S$3)+1)),"",$S$1-(WEEKDAY($S$1,1)-(start_day-1))-IF((WEEKDAY($S$1,1)-(start_day-1))&lt;=0,7,0)+(ROW(V5)-ROW($S$3))*7+(COLUMN(V5)-COLUMN($S$3)+1))</f>
        <v>46218</v>
      </c>
      <c r="W5" s="7">
        <f>IF(MONTH($S$1)&lt;&gt;MONTH($S$1-(WEEKDAY($S$1,1)-(start_day-1))-IF((WEEKDAY($S$1,1)-(start_day-1))&lt;=0,7,0)+(ROW(W5)-ROW($S$3))*7+(COLUMN(W5)-COLUMN($S$3)+1)),"",$S$1-(WEEKDAY($S$1,1)-(start_day-1))-IF((WEEKDAY($S$1,1)-(start_day-1))&lt;=0,7,0)+(ROW(W5)-ROW($S$3))*7+(COLUMN(W5)-COLUMN($S$3)+1))</f>
        <v>46219</v>
      </c>
      <c r="X5" s="7">
        <f>IF(MONTH($S$1)&lt;&gt;MONTH($S$1-(WEEKDAY($S$1,1)-(start_day-1))-IF((WEEKDAY($S$1,1)-(start_day-1))&lt;=0,7,0)+(ROW(X5)-ROW($S$3))*7+(COLUMN(X5)-COLUMN($S$3)+1)),"",$S$1-(WEEKDAY($S$1,1)-(start_day-1))-IF((WEEKDAY($S$1,1)-(start_day-1))&lt;=0,7,0)+(ROW(X5)-ROW($S$3))*7+(COLUMN(X5)-COLUMN($S$3)+1))</f>
        <v>46220</v>
      </c>
      <c r="Y5" s="7">
        <f>IF(MONTH($S$1)&lt;&gt;MONTH($S$1-(WEEKDAY($S$1,1)-(start_day-1))-IF((WEEKDAY($S$1,1)-(start_day-1))&lt;=0,7,0)+(ROW(Y5)-ROW($S$3))*7+(COLUMN(Y5)-COLUMN($S$3)+1)),"",$S$1-(WEEKDAY($S$1,1)-(start_day-1))-IF((WEEKDAY($S$1,1)-(start_day-1))&lt;=0,7,0)+(ROW(Y5)-ROW($S$3))*7+(COLUMN(Y5)-COLUMN($S$3)+1))</f>
        <v>46221</v>
      </c>
      <c r="Z5" s="8"/>
      <c r="AA5" s="9"/>
      <c r="AB5" s="9"/>
      <c r="AC5" s="9"/>
    </row>
    <row r="6" ht="15.75" customHeight="1">
      <c r="I6" s="1"/>
      <c r="J6" s="1"/>
      <c r="K6" s="7">
        <f>IF(MONTH($K$1)&lt;&gt;MONTH($K$1-(WEEKDAY($K$1,1)-(start_day-1))-IF((WEEKDAY($K$1,1)-(start_day-1))&lt;=0,7,0)+(ROW(K6)-ROW($K$3))*7+(COLUMN(K6)-COLUMN($K$3)+1)),"",$K$1-(WEEKDAY($K$1,1)-(start_day-1))-IF((WEEKDAY($K$1,1)-(start_day-1))&lt;=0,7,0)+(ROW(K6)-ROW($K$3))*7+(COLUMN(K6)-COLUMN($K$3)+1))</f>
        <v>46159</v>
      </c>
      <c r="L6" s="7">
        <f>IF(MONTH($K$1)&lt;&gt;MONTH($K$1-(WEEKDAY($K$1,1)-(start_day-1))-IF((WEEKDAY($K$1,1)-(start_day-1))&lt;=0,7,0)+(ROW(L6)-ROW($K$3))*7+(COLUMN(L6)-COLUMN($K$3)+1)),"",$K$1-(WEEKDAY($K$1,1)-(start_day-1))-IF((WEEKDAY($K$1,1)-(start_day-1))&lt;=0,7,0)+(ROW(L6)-ROW($K$3))*7+(COLUMN(L6)-COLUMN($K$3)+1))</f>
        <v>46160</v>
      </c>
      <c r="M6" s="7">
        <f>IF(MONTH($K$1)&lt;&gt;MONTH($K$1-(WEEKDAY($K$1,1)-(start_day-1))-IF((WEEKDAY($K$1,1)-(start_day-1))&lt;=0,7,0)+(ROW(M6)-ROW($K$3))*7+(COLUMN(M6)-COLUMN($K$3)+1)),"",$K$1-(WEEKDAY($K$1,1)-(start_day-1))-IF((WEEKDAY($K$1,1)-(start_day-1))&lt;=0,7,0)+(ROW(M6)-ROW($K$3))*7+(COLUMN(M6)-COLUMN($K$3)+1))</f>
        <v>46161</v>
      </c>
      <c r="N6" s="7">
        <f>IF(MONTH($K$1)&lt;&gt;MONTH($K$1-(WEEKDAY($K$1,1)-(start_day-1))-IF((WEEKDAY($K$1,1)-(start_day-1))&lt;=0,7,0)+(ROW(N6)-ROW($K$3))*7+(COLUMN(N6)-COLUMN($K$3)+1)),"",$K$1-(WEEKDAY($K$1,1)-(start_day-1))-IF((WEEKDAY($K$1,1)-(start_day-1))&lt;=0,7,0)+(ROW(N6)-ROW($K$3))*7+(COLUMN(N6)-COLUMN($K$3)+1))</f>
        <v>46162</v>
      </c>
      <c r="O6" s="7">
        <f>IF(MONTH($K$1)&lt;&gt;MONTH($K$1-(WEEKDAY($K$1,1)-(start_day-1))-IF((WEEKDAY($K$1,1)-(start_day-1))&lt;=0,7,0)+(ROW(O6)-ROW($K$3))*7+(COLUMN(O6)-COLUMN($K$3)+1)),"",$K$1-(WEEKDAY($K$1,1)-(start_day-1))-IF((WEEKDAY($K$1,1)-(start_day-1))&lt;=0,7,0)+(ROW(O6)-ROW($K$3))*7+(COLUMN(O6)-COLUMN($K$3)+1))</f>
        <v>46163</v>
      </c>
      <c r="P6" s="7">
        <f>IF(MONTH($K$1)&lt;&gt;MONTH($K$1-(WEEKDAY($K$1,1)-(start_day-1))-IF((WEEKDAY($K$1,1)-(start_day-1))&lt;=0,7,0)+(ROW(P6)-ROW($K$3))*7+(COLUMN(P6)-COLUMN($K$3)+1)),"",$K$1-(WEEKDAY($K$1,1)-(start_day-1))-IF((WEEKDAY($K$1,1)-(start_day-1))&lt;=0,7,0)+(ROW(P6)-ROW($K$3))*7+(COLUMN(P6)-COLUMN($K$3)+1))</f>
        <v>46164</v>
      </c>
      <c r="Q6" s="7">
        <f>IF(MONTH($K$1)&lt;&gt;MONTH($K$1-(WEEKDAY($K$1,1)-(start_day-1))-IF((WEEKDAY($K$1,1)-(start_day-1))&lt;=0,7,0)+(ROW(Q6)-ROW($K$3))*7+(COLUMN(Q6)-COLUMN($K$3)+1)),"",$K$1-(WEEKDAY($K$1,1)-(start_day-1))-IF((WEEKDAY($K$1,1)-(start_day-1))&lt;=0,7,0)+(ROW(Q6)-ROW($K$3))*7+(COLUMN(Q6)-COLUMN($K$3)+1))</f>
        <v>46165</v>
      </c>
      <c r="R6" s="5"/>
      <c r="S6" s="7">
        <f>IF(MONTH($S$1)&lt;&gt;MONTH($S$1-(WEEKDAY($S$1,1)-(start_day-1))-IF((WEEKDAY($S$1,1)-(start_day-1))&lt;=0,7,0)+(ROW(S6)-ROW($S$3))*7+(COLUMN(S6)-COLUMN($S$3)+1)),"",$S$1-(WEEKDAY($S$1,1)-(start_day-1))-IF((WEEKDAY($S$1,1)-(start_day-1))&lt;=0,7,0)+(ROW(S6)-ROW($S$3))*7+(COLUMN(S6)-COLUMN($S$3)+1))</f>
        <v>46222</v>
      </c>
      <c r="T6" s="7">
        <f>IF(MONTH($S$1)&lt;&gt;MONTH($S$1-(WEEKDAY($S$1,1)-(start_day-1))-IF((WEEKDAY($S$1,1)-(start_day-1))&lt;=0,7,0)+(ROW(T6)-ROW($S$3))*7+(COLUMN(T6)-COLUMN($S$3)+1)),"",$S$1-(WEEKDAY($S$1,1)-(start_day-1))-IF((WEEKDAY($S$1,1)-(start_day-1))&lt;=0,7,0)+(ROW(T6)-ROW($S$3))*7+(COLUMN(T6)-COLUMN($S$3)+1))</f>
        <v>46223</v>
      </c>
      <c r="U6" s="7">
        <f>IF(MONTH($S$1)&lt;&gt;MONTH($S$1-(WEEKDAY($S$1,1)-(start_day-1))-IF((WEEKDAY($S$1,1)-(start_day-1))&lt;=0,7,0)+(ROW(U6)-ROW($S$3))*7+(COLUMN(U6)-COLUMN($S$3)+1)),"",$S$1-(WEEKDAY($S$1,1)-(start_day-1))-IF((WEEKDAY($S$1,1)-(start_day-1))&lt;=0,7,0)+(ROW(U6)-ROW($S$3))*7+(COLUMN(U6)-COLUMN($S$3)+1))</f>
        <v>46224</v>
      </c>
      <c r="V6" s="7">
        <f>IF(MONTH($S$1)&lt;&gt;MONTH($S$1-(WEEKDAY($S$1,1)-(start_day-1))-IF((WEEKDAY($S$1,1)-(start_day-1))&lt;=0,7,0)+(ROW(V6)-ROW($S$3))*7+(COLUMN(V6)-COLUMN($S$3)+1)),"",$S$1-(WEEKDAY($S$1,1)-(start_day-1))-IF((WEEKDAY($S$1,1)-(start_day-1))&lt;=0,7,0)+(ROW(V6)-ROW($S$3))*7+(COLUMN(V6)-COLUMN($S$3)+1))</f>
        <v>46225</v>
      </c>
      <c r="W6" s="7">
        <f>IF(MONTH($S$1)&lt;&gt;MONTH($S$1-(WEEKDAY($S$1,1)-(start_day-1))-IF((WEEKDAY($S$1,1)-(start_day-1))&lt;=0,7,0)+(ROW(W6)-ROW($S$3))*7+(COLUMN(W6)-COLUMN($S$3)+1)),"",$S$1-(WEEKDAY($S$1,1)-(start_day-1))-IF((WEEKDAY($S$1,1)-(start_day-1))&lt;=0,7,0)+(ROW(W6)-ROW($S$3))*7+(COLUMN(W6)-COLUMN($S$3)+1))</f>
        <v>46226</v>
      </c>
      <c r="X6" s="7">
        <f>IF(MONTH($S$1)&lt;&gt;MONTH($S$1-(WEEKDAY($S$1,1)-(start_day-1))-IF((WEEKDAY($S$1,1)-(start_day-1))&lt;=0,7,0)+(ROW(X6)-ROW($S$3))*7+(COLUMN(X6)-COLUMN($S$3)+1)),"",$S$1-(WEEKDAY($S$1,1)-(start_day-1))-IF((WEEKDAY($S$1,1)-(start_day-1))&lt;=0,7,0)+(ROW(X6)-ROW($S$3))*7+(COLUMN(X6)-COLUMN($S$3)+1))</f>
        <v>46227</v>
      </c>
      <c r="Y6" s="7">
        <f>IF(MONTH($S$1)&lt;&gt;MONTH($S$1-(WEEKDAY($S$1,1)-(start_day-1))-IF((WEEKDAY($S$1,1)-(start_day-1))&lt;=0,7,0)+(ROW(Y6)-ROW($S$3))*7+(COLUMN(Y6)-COLUMN($S$3)+1)),"",$S$1-(WEEKDAY($S$1,1)-(start_day-1))-IF((WEEKDAY($S$1,1)-(start_day-1))&lt;=0,7,0)+(ROW(Y6)-ROW($S$3))*7+(COLUMN(Y6)-COLUMN($S$3)+1))</f>
        <v>46228</v>
      </c>
      <c r="Z6" s="8"/>
      <c r="AA6" s="9"/>
      <c r="AB6" s="9"/>
      <c r="AC6" s="9"/>
    </row>
    <row r="7" ht="9.0" customHeight="1">
      <c r="I7" s="1"/>
      <c r="J7" s="1"/>
      <c r="K7" s="7">
        <f>IF(MONTH($K$1)&lt;&gt;MONTH($K$1-(WEEKDAY($K$1,1)-(start_day-1))-IF((WEEKDAY($K$1,1)-(start_day-1))&lt;=0,7,0)+(ROW(K7)-ROW($K$3))*7+(COLUMN(K7)-COLUMN($K$3)+1)),"",$K$1-(WEEKDAY($K$1,1)-(start_day-1))-IF((WEEKDAY($K$1,1)-(start_day-1))&lt;=0,7,0)+(ROW(K7)-ROW($K$3))*7+(COLUMN(K7)-COLUMN($K$3)+1))</f>
        <v>46166</v>
      </c>
      <c r="L7" s="7">
        <f>IF(MONTH($K$1)&lt;&gt;MONTH($K$1-(WEEKDAY($K$1,1)-(start_day-1))-IF((WEEKDAY($K$1,1)-(start_day-1))&lt;=0,7,0)+(ROW(L7)-ROW($K$3))*7+(COLUMN(L7)-COLUMN($K$3)+1)),"",$K$1-(WEEKDAY($K$1,1)-(start_day-1))-IF((WEEKDAY($K$1,1)-(start_day-1))&lt;=0,7,0)+(ROW(L7)-ROW($K$3))*7+(COLUMN(L7)-COLUMN($K$3)+1))</f>
        <v>46167</v>
      </c>
      <c r="M7" s="7">
        <f>IF(MONTH($K$1)&lt;&gt;MONTH($K$1-(WEEKDAY($K$1,1)-(start_day-1))-IF((WEEKDAY($K$1,1)-(start_day-1))&lt;=0,7,0)+(ROW(M7)-ROW($K$3))*7+(COLUMN(M7)-COLUMN($K$3)+1)),"",$K$1-(WEEKDAY($K$1,1)-(start_day-1))-IF((WEEKDAY($K$1,1)-(start_day-1))&lt;=0,7,0)+(ROW(M7)-ROW($K$3))*7+(COLUMN(M7)-COLUMN($K$3)+1))</f>
        <v>46168</v>
      </c>
      <c r="N7" s="7">
        <f>IF(MONTH($K$1)&lt;&gt;MONTH($K$1-(WEEKDAY($K$1,1)-(start_day-1))-IF((WEEKDAY($K$1,1)-(start_day-1))&lt;=0,7,0)+(ROW(N7)-ROW($K$3))*7+(COLUMN(N7)-COLUMN($K$3)+1)),"",$K$1-(WEEKDAY($K$1,1)-(start_day-1))-IF((WEEKDAY($K$1,1)-(start_day-1))&lt;=0,7,0)+(ROW(N7)-ROW($K$3))*7+(COLUMN(N7)-COLUMN($K$3)+1))</f>
        <v>46169</v>
      </c>
      <c r="O7" s="7">
        <f>IF(MONTH($K$1)&lt;&gt;MONTH($K$1-(WEEKDAY($K$1,1)-(start_day-1))-IF((WEEKDAY($K$1,1)-(start_day-1))&lt;=0,7,0)+(ROW(O7)-ROW($K$3))*7+(COLUMN(O7)-COLUMN($K$3)+1)),"",$K$1-(WEEKDAY($K$1,1)-(start_day-1))-IF((WEEKDAY($K$1,1)-(start_day-1))&lt;=0,7,0)+(ROW(O7)-ROW($K$3))*7+(COLUMN(O7)-COLUMN($K$3)+1))</f>
        <v>46170</v>
      </c>
      <c r="P7" s="7">
        <f>IF(MONTH($K$1)&lt;&gt;MONTH($K$1-(WEEKDAY($K$1,1)-(start_day-1))-IF((WEEKDAY($K$1,1)-(start_day-1))&lt;=0,7,0)+(ROW(P7)-ROW($K$3))*7+(COLUMN(P7)-COLUMN($K$3)+1)),"",$K$1-(WEEKDAY($K$1,1)-(start_day-1))-IF((WEEKDAY($K$1,1)-(start_day-1))&lt;=0,7,0)+(ROW(P7)-ROW($K$3))*7+(COLUMN(P7)-COLUMN($K$3)+1))</f>
        <v>46171</v>
      </c>
      <c r="Q7" s="7">
        <f>IF(MONTH($K$1)&lt;&gt;MONTH($K$1-(WEEKDAY($K$1,1)-(start_day-1))-IF((WEEKDAY($K$1,1)-(start_day-1))&lt;=0,7,0)+(ROW(Q7)-ROW($K$3))*7+(COLUMN(Q7)-COLUMN($K$3)+1)),"",$K$1-(WEEKDAY($K$1,1)-(start_day-1))-IF((WEEKDAY($K$1,1)-(start_day-1))&lt;=0,7,0)+(ROW(Q7)-ROW($K$3))*7+(COLUMN(Q7)-COLUMN($K$3)+1))</f>
        <v>46172</v>
      </c>
      <c r="R7" s="5"/>
      <c r="S7" s="7">
        <f>IF(MONTH($S$1)&lt;&gt;MONTH($S$1-(WEEKDAY($S$1,1)-(start_day-1))-IF((WEEKDAY($S$1,1)-(start_day-1))&lt;=0,7,0)+(ROW(S7)-ROW($S$3))*7+(COLUMN(S7)-COLUMN($S$3)+1)),"",$S$1-(WEEKDAY($S$1,1)-(start_day-1))-IF((WEEKDAY($S$1,1)-(start_day-1))&lt;=0,7,0)+(ROW(S7)-ROW($S$3))*7+(COLUMN(S7)-COLUMN($S$3)+1))</f>
        <v>46229</v>
      </c>
      <c r="T7" s="7">
        <f>IF(MONTH($S$1)&lt;&gt;MONTH($S$1-(WEEKDAY($S$1,1)-(start_day-1))-IF((WEEKDAY($S$1,1)-(start_day-1))&lt;=0,7,0)+(ROW(T7)-ROW($S$3))*7+(COLUMN(T7)-COLUMN($S$3)+1)),"",$S$1-(WEEKDAY($S$1,1)-(start_day-1))-IF((WEEKDAY($S$1,1)-(start_day-1))&lt;=0,7,0)+(ROW(T7)-ROW($S$3))*7+(COLUMN(T7)-COLUMN($S$3)+1))</f>
        <v>46230</v>
      </c>
      <c r="U7" s="7">
        <f>IF(MONTH($S$1)&lt;&gt;MONTH($S$1-(WEEKDAY($S$1,1)-(start_day-1))-IF((WEEKDAY($S$1,1)-(start_day-1))&lt;=0,7,0)+(ROW(U7)-ROW($S$3))*7+(COLUMN(U7)-COLUMN($S$3)+1)),"",$S$1-(WEEKDAY($S$1,1)-(start_day-1))-IF((WEEKDAY($S$1,1)-(start_day-1))&lt;=0,7,0)+(ROW(U7)-ROW($S$3))*7+(COLUMN(U7)-COLUMN($S$3)+1))</f>
        <v>46231</v>
      </c>
      <c r="V7" s="7">
        <f>IF(MONTH($S$1)&lt;&gt;MONTH($S$1-(WEEKDAY($S$1,1)-(start_day-1))-IF((WEEKDAY($S$1,1)-(start_day-1))&lt;=0,7,0)+(ROW(V7)-ROW($S$3))*7+(COLUMN(V7)-COLUMN($S$3)+1)),"",$S$1-(WEEKDAY($S$1,1)-(start_day-1))-IF((WEEKDAY($S$1,1)-(start_day-1))&lt;=0,7,0)+(ROW(V7)-ROW($S$3))*7+(COLUMN(V7)-COLUMN($S$3)+1))</f>
        <v>46232</v>
      </c>
      <c r="W7" s="7">
        <f>IF(MONTH($S$1)&lt;&gt;MONTH($S$1-(WEEKDAY($S$1,1)-(start_day-1))-IF((WEEKDAY($S$1,1)-(start_day-1))&lt;=0,7,0)+(ROW(W7)-ROW($S$3))*7+(COLUMN(W7)-COLUMN($S$3)+1)),"",$S$1-(WEEKDAY($S$1,1)-(start_day-1))-IF((WEEKDAY($S$1,1)-(start_day-1))&lt;=0,7,0)+(ROW(W7)-ROW($S$3))*7+(COLUMN(W7)-COLUMN($S$3)+1))</f>
        <v>46233</v>
      </c>
      <c r="X7" s="7">
        <f>IF(MONTH($S$1)&lt;&gt;MONTH($S$1-(WEEKDAY($S$1,1)-(start_day-1))-IF((WEEKDAY($S$1,1)-(start_day-1))&lt;=0,7,0)+(ROW(X7)-ROW($S$3))*7+(COLUMN(X7)-COLUMN($S$3)+1)),"",$S$1-(WEEKDAY($S$1,1)-(start_day-1))-IF((WEEKDAY($S$1,1)-(start_day-1))&lt;=0,7,0)+(ROW(X7)-ROW($S$3))*7+(COLUMN(X7)-COLUMN($S$3)+1))</f>
        <v>46234</v>
      </c>
      <c r="Y7" s="7" t="str">
        <f>IF(MONTH($S$1)&lt;&gt;MONTH($S$1-(WEEKDAY($S$1,1)-(start_day-1))-IF((WEEKDAY($S$1,1)-(start_day-1))&lt;=0,7,0)+(ROW(Y7)-ROW($S$3))*7+(COLUMN(Y7)-COLUMN($S$3)+1)),"",$S$1-(WEEKDAY($S$1,1)-(start_day-1))-IF((WEEKDAY($S$1,1)-(start_day-1))&lt;=0,7,0)+(ROW(Y7)-ROW($S$3))*7+(COLUMN(Y7)-COLUMN($S$3)+1))</f>
        <v/>
      </c>
      <c r="Z7" s="8"/>
      <c r="AA7" s="9"/>
      <c r="AB7" s="9"/>
      <c r="AC7" s="9"/>
    </row>
    <row r="8" ht="9.0" customHeight="1">
      <c r="A8" s="10"/>
      <c r="B8" s="10"/>
      <c r="C8" s="10"/>
      <c r="D8" s="10"/>
      <c r="E8" s="10"/>
      <c r="F8" s="10"/>
      <c r="G8" s="10"/>
      <c r="H8" s="10"/>
      <c r="I8" s="11"/>
      <c r="J8" s="11"/>
      <c r="K8" s="7">
        <f>IF(MONTH($K$1)&lt;&gt;MONTH($K$1-(WEEKDAY($K$1,1)-(start_day-1))-IF((WEEKDAY($K$1,1)-(start_day-1))&lt;=0,7,0)+(ROW(K8)-ROW($K$3))*7+(COLUMN(K8)-COLUMN($K$3)+1)),"",$K$1-(WEEKDAY($K$1,1)-(start_day-1))-IF((WEEKDAY($K$1,1)-(start_day-1))&lt;=0,7,0)+(ROW(K8)-ROW($K$3))*7+(COLUMN(K8)-COLUMN($K$3)+1))</f>
        <v>46173</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9"/>
      <c r="AB8" s="9"/>
      <c r="AC8" s="9"/>
    </row>
    <row r="9" ht="21.0" customHeight="1">
      <c r="A9" s="16">
        <f>A10</f>
        <v>46173</v>
      </c>
      <c r="B9" s="17"/>
      <c r="C9" s="18">
        <f>C10</f>
        <v>46174</v>
      </c>
      <c r="D9" s="17"/>
      <c r="E9" s="18">
        <f>E10</f>
        <v>46175</v>
      </c>
      <c r="F9" s="17"/>
      <c r="G9" s="18">
        <f>G10</f>
        <v>46176</v>
      </c>
      <c r="H9" s="17"/>
      <c r="I9" s="18">
        <f>I10</f>
        <v>46177</v>
      </c>
      <c r="J9" s="17"/>
      <c r="K9" s="18">
        <f>K10</f>
        <v>46178</v>
      </c>
      <c r="L9" s="19"/>
      <c r="M9" s="19"/>
      <c r="N9" s="19"/>
      <c r="O9" s="19"/>
      <c r="P9" s="19"/>
      <c r="Q9" s="19"/>
      <c r="R9" s="17"/>
      <c r="S9" s="18">
        <f>S10</f>
        <v>46179</v>
      </c>
      <c r="T9" s="19"/>
      <c r="U9" s="19"/>
      <c r="V9" s="19"/>
      <c r="W9" s="19"/>
      <c r="X9" s="19"/>
      <c r="Y9" s="19"/>
      <c r="Z9" s="20"/>
      <c r="AA9" s="9"/>
      <c r="AB9" s="9"/>
      <c r="AC9" s="9"/>
    </row>
    <row r="10" ht="12.75" customHeight="1">
      <c r="A10" s="39">
        <f>$A$1-(WEEKDAY($A$1,1)-(start_day-1))-IF((WEEKDAY($A$1,1)-(start_day-1))&lt;=0,7,0)+1</f>
        <v>46173</v>
      </c>
      <c r="B10" s="40"/>
      <c r="C10" s="39">
        <f>A10+1</f>
        <v>46174</v>
      </c>
      <c r="D10" s="41"/>
      <c r="E10" s="39">
        <f>C10+1</f>
        <v>46175</v>
      </c>
      <c r="F10" s="41"/>
      <c r="G10" s="39">
        <f>E10+1</f>
        <v>46176</v>
      </c>
      <c r="H10" s="41"/>
      <c r="I10" s="39">
        <f>G10+1</f>
        <v>46177</v>
      </c>
      <c r="J10" s="41"/>
      <c r="K10" s="42">
        <f>I10+1</f>
        <v>46178</v>
      </c>
      <c r="L10" s="26"/>
      <c r="M10" s="43"/>
      <c r="N10" s="28"/>
      <c r="O10" s="28"/>
      <c r="P10" s="28"/>
      <c r="Q10" s="28"/>
      <c r="R10" s="29"/>
      <c r="S10" s="42">
        <f>K10+1</f>
        <v>46179</v>
      </c>
      <c r="T10" s="26"/>
      <c r="U10" s="43"/>
      <c r="V10" s="28"/>
      <c r="W10" s="28"/>
      <c r="X10" s="28"/>
      <c r="Y10" s="28"/>
      <c r="Z10" s="29"/>
      <c r="AA10" s="9"/>
      <c r="AB10" s="9"/>
      <c r="AC10" s="9"/>
    </row>
    <row r="11" ht="12.75" customHeight="1">
      <c r="A11" s="46"/>
      <c r="B11" s="4"/>
      <c r="C11" s="46"/>
      <c r="D11" s="32"/>
      <c r="E11" s="46"/>
      <c r="F11" s="32"/>
      <c r="G11" s="46"/>
      <c r="H11" s="32"/>
      <c r="I11" s="46"/>
      <c r="J11" s="32"/>
      <c r="K11" s="46"/>
      <c r="L11" s="3"/>
      <c r="M11" s="3"/>
      <c r="N11" s="3"/>
      <c r="O11" s="3"/>
      <c r="P11" s="3"/>
      <c r="Q11" s="3"/>
      <c r="R11" s="32"/>
      <c r="S11" s="46"/>
      <c r="T11" s="3"/>
      <c r="U11" s="3"/>
      <c r="V11" s="3"/>
      <c r="W11" s="3"/>
      <c r="X11" s="3"/>
      <c r="Y11" s="3"/>
      <c r="Z11" s="32"/>
      <c r="AA11" s="66" t="s">
        <v>28</v>
      </c>
      <c r="AB11" s="9"/>
      <c r="AC11" s="9"/>
    </row>
    <row r="12" ht="12.75" customHeight="1">
      <c r="A12" s="46"/>
      <c r="B12" s="4"/>
      <c r="C12" s="46"/>
      <c r="D12" s="32"/>
      <c r="E12" s="46"/>
      <c r="F12" s="32"/>
      <c r="G12" s="46"/>
      <c r="H12" s="32"/>
      <c r="I12" s="46"/>
      <c r="J12" s="32"/>
      <c r="K12" s="46"/>
      <c r="L12" s="3"/>
      <c r="M12" s="3"/>
      <c r="N12" s="3"/>
      <c r="O12" s="3"/>
      <c r="P12" s="3"/>
      <c r="Q12" s="3"/>
      <c r="R12" s="32"/>
      <c r="S12" s="46"/>
      <c r="T12" s="3"/>
      <c r="U12" s="3"/>
      <c r="V12" s="3"/>
      <c r="W12" s="3"/>
      <c r="X12" s="3"/>
      <c r="Y12" s="3"/>
      <c r="Z12" s="32"/>
      <c r="AA12" s="9"/>
      <c r="AB12" s="9"/>
      <c r="AC12" s="9"/>
    </row>
    <row r="13" ht="12.75" customHeight="1">
      <c r="A13" s="46"/>
      <c r="B13" s="4"/>
      <c r="C13" s="46"/>
      <c r="D13" s="32"/>
      <c r="E13" s="46"/>
      <c r="F13" s="32"/>
      <c r="G13" s="46"/>
      <c r="H13" s="32"/>
      <c r="I13" s="46"/>
      <c r="J13" s="32"/>
      <c r="K13" s="46"/>
      <c r="L13" s="3"/>
      <c r="M13" s="3"/>
      <c r="N13" s="3"/>
      <c r="O13" s="3"/>
      <c r="P13" s="3"/>
      <c r="Q13" s="3"/>
      <c r="R13" s="32"/>
      <c r="S13" s="46"/>
      <c r="T13" s="3"/>
      <c r="U13" s="3"/>
      <c r="V13" s="3"/>
      <c r="W13" s="3"/>
      <c r="X13" s="3"/>
      <c r="Y13" s="3"/>
      <c r="Z13" s="32"/>
      <c r="AA13" s="9"/>
      <c r="AB13" s="9"/>
      <c r="AC13" s="9"/>
    </row>
    <row r="14" ht="12.75" customHeight="1">
      <c r="A14" s="46"/>
      <c r="B14" s="4"/>
      <c r="C14" s="46"/>
      <c r="D14" s="32"/>
      <c r="E14" s="46"/>
      <c r="F14" s="32"/>
      <c r="G14" s="46"/>
      <c r="H14" s="32"/>
      <c r="I14" s="46"/>
      <c r="J14" s="32"/>
      <c r="K14" s="46"/>
      <c r="L14" s="3"/>
      <c r="M14" s="3"/>
      <c r="N14" s="3"/>
      <c r="O14" s="3"/>
      <c r="P14" s="3"/>
      <c r="Q14" s="3"/>
      <c r="R14" s="32"/>
      <c r="S14" s="46"/>
      <c r="T14" s="3"/>
      <c r="U14" s="3"/>
      <c r="V14" s="3"/>
      <c r="W14" s="3"/>
      <c r="X14" s="3"/>
      <c r="Y14" s="3"/>
      <c r="Z14" s="32"/>
      <c r="AA14" s="9"/>
      <c r="AB14" s="9"/>
      <c r="AC14" s="9"/>
    </row>
    <row r="15" ht="12.75" customHeight="1">
      <c r="A15" s="50"/>
      <c r="B15" s="35"/>
      <c r="C15" s="50"/>
      <c r="D15" s="36"/>
      <c r="E15" s="50"/>
      <c r="F15" s="36"/>
      <c r="G15" s="50"/>
      <c r="H15" s="36"/>
      <c r="I15" s="50"/>
      <c r="J15" s="36"/>
      <c r="K15" s="50"/>
      <c r="L15" s="37"/>
      <c r="M15" s="37"/>
      <c r="N15" s="37"/>
      <c r="O15" s="37"/>
      <c r="P15" s="37"/>
      <c r="Q15" s="37"/>
      <c r="R15" s="36"/>
      <c r="S15" s="50"/>
      <c r="T15" s="37"/>
      <c r="U15" s="37"/>
      <c r="V15" s="37"/>
      <c r="W15" s="37"/>
      <c r="X15" s="37"/>
      <c r="Y15" s="37"/>
      <c r="Z15" s="36"/>
      <c r="AA15" s="9"/>
      <c r="AB15" s="38"/>
      <c r="AC15" s="38"/>
    </row>
    <row r="16" ht="12.75" customHeight="1">
      <c r="A16" s="22">
        <f>S10+1</f>
        <v>46180</v>
      </c>
      <c r="B16" s="23"/>
      <c r="C16" s="22">
        <f>A16+1</f>
        <v>46181</v>
      </c>
      <c r="D16" s="24"/>
      <c r="E16" s="22">
        <f>C16+1</f>
        <v>46182</v>
      </c>
      <c r="F16" s="24"/>
      <c r="G16" s="22">
        <f>E16+1</f>
        <v>46183</v>
      </c>
      <c r="H16" s="24"/>
      <c r="I16" s="22">
        <f>G16+1</f>
        <v>46184</v>
      </c>
      <c r="J16" s="24"/>
      <c r="K16" s="25">
        <f>I16+1</f>
        <v>46185</v>
      </c>
      <c r="L16" s="26"/>
      <c r="M16" s="27"/>
      <c r="N16" s="28"/>
      <c r="O16" s="28"/>
      <c r="P16" s="28"/>
      <c r="Q16" s="28"/>
      <c r="R16" s="29"/>
      <c r="S16" s="25">
        <f>K16+1</f>
        <v>46186</v>
      </c>
      <c r="T16" s="26"/>
      <c r="U16" s="27"/>
      <c r="V16" s="28"/>
      <c r="W16" s="28"/>
      <c r="X16" s="28"/>
      <c r="Y16" s="28"/>
      <c r="Z16" s="29"/>
      <c r="AA16" s="9"/>
      <c r="AB16" s="9"/>
      <c r="AC16" s="9"/>
    </row>
    <row r="17" ht="12.75" customHeight="1">
      <c r="A17" s="31"/>
      <c r="B17" s="4"/>
      <c r="C17" s="31"/>
      <c r="D17" s="32"/>
      <c r="E17" s="31"/>
      <c r="F17" s="32"/>
      <c r="G17" s="31"/>
      <c r="H17" s="32"/>
      <c r="I17" s="31"/>
      <c r="J17" s="32"/>
      <c r="K17" s="31"/>
      <c r="L17" s="3"/>
      <c r="M17" s="3"/>
      <c r="N17" s="3"/>
      <c r="O17" s="3"/>
      <c r="P17" s="3"/>
      <c r="Q17" s="3"/>
      <c r="R17" s="32"/>
      <c r="S17" s="31"/>
      <c r="T17" s="3"/>
      <c r="U17" s="3"/>
      <c r="V17" s="3"/>
      <c r="W17" s="3"/>
      <c r="X17" s="3"/>
      <c r="Y17" s="3"/>
      <c r="Z17" s="32"/>
      <c r="AA17" s="66" t="s">
        <v>29</v>
      </c>
      <c r="AB17" s="9"/>
      <c r="AC17" s="9"/>
    </row>
    <row r="18" ht="12.75" customHeight="1">
      <c r="A18" s="31"/>
      <c r="B18" s="4"/>
      <c r="C18" s="31"/>
      <c r="D18" s="32"/>
      <c r="E18" s="31"/>
      <c r="F18" s="32"/>
      <c r="G18" s="31"/>
      <c r="H18" s="32"/>
      <c r="I18" s="31"/>
      <c r="J18" s="32"/>
      <c r="K18" s="31"/>
      <c r="L18" s="3"/>
      <c r="M18" s="3"/>
      <c r="N18" s="3"/>
      <c r="O18" s="3"/>
      <c r="P18" s="3"/>
      <c r="Q18" s="3"/>
      <c r="R18" s="32"/>
      <c r="S18" s="31"/>
      <c r="T18" s="3"/>
      <c r="U18" s="3"/>
      <c r="V18" s="3"/>
      <c r="W18" s="3"/>
      <c r="X18" s="3"/>
      <c r="Y18" s="3"/>
      <c r="Z18" s="32"/>
      <c r="AA18" s="9"/>
      <c r="AB18" s="9"/>
      <c r="AC18" s="9"/>
    </row>
    <row r="19" ht="12.75" customHeight="1">
      <c r="A19" s="31"/>
      <c r="B19" s="4"/>
      <c r="C19" s="31"/>
      <c r="D19" s="32"/>
      <c r="E19" s="31"/>
      <c r="F19" s="32"/>
      <c r="G19" s="31"/>
      <c r="H19" s="32"/>
      <c r="I19" s="31"/>
      <c r="J19" s="32"/>
      <c r="K19" s="31"/>
      <c r="L19" s="3"/>
      <c r="M19" s="3"/>
      <c r="N19" s="3"/>
      <c r="O19" s="3"/>
      <c r="P19" s="3"/>
      <c r="Q19" s="3"/>
      <c r="R19" s="32"/>
      <c r="S19" s="31"/>
      <c r="T19" s="3"/>
      <c r="U19" s="3"/>
      <c r="V19" s="3"/>
      <c r="W19" s="3"/>
      <c r="X19" s="3"/>
      <c r="Y19" s="3"/>
      <c r="Z19" s="32"/>
      <c r="AA19" s="9"/>
      <c r="AB19" s="9"/>
      <c r="AC19" s="9"/>
    </row>
    <row r="20" ht="12.75" customHeight="1">
      <c r="A20" s="31"/>
      <c r="B20" s="4"/>
      <c r="C20" s="31"/>
      <c r="D20" s="32"/>
      <c r="E20" s="31"/>
      <c r="F20" s="32"/>
      <c r="G20" s="31"/>
      <c r="H20" s="32"/>
      <c r="I20" s="31"/>
      <c r="J20" s="32"/>
      <c r="K20" s="31"/>
      <c r="L20" s="3"/>
      <c r="M20" s="3"/>
      <c r="N20" s="3"/>
      <c r="O20" s="3"/>
      <c r="P20" s="3"/>
      <c r="Q20" s="3"/>
      <c r="R20" s="32"/>
      <c r="S20" s="31"/>
      <c r="T20" s="3"/>
      <c r="U20" s="3"/>
      <c r="V20" s="3"/>
      <c r="W20" s="3"/>
      <c r="X20" s="3"/>
      <c r="Y20" s="3"/>
      <c r="Z20" s="32"/>
      <c r="AA20" s="9"/>
      <c r="AB20" s="9"/>
      <c r="AC20" s="9"/>
    </row>
    <row r="21" ht="12.75" customHeight="1">
      <c r="A21" s="34"/>
      <c r="B21" s="35"/>
      <c r="C21" s="34"/>
      <c r="D21" s="36"/>
      <c r="E21" s="34"/>
      <c r="F21" s="36"/>
      <c r="G21" s="34"/>
      <c r="H21" s="36"/>
      <c r="I21" s="34"/>
      <c r="J21" s="36"/>
      <c r="K21" s="34"/>
      <c r="L21" s="37"/>
      <c r="M21" s="37"/>
      <c r="N21" s="37"/>
      <c r="O21" s="37"/>
      <c r="P21" s="37"/>
      <c r="Q21" s="37"/>
      <c r="R21" s="36"/>
      <c r="S21" s="34"/>
      <c r="T21" s="37"/>
      <c r="U21" s="37"/>
      <c r="V21" s="37"/>
      <c r="W21" s="37"/>
      <c r="X21" s="37"/>
      <c r="Y21" s="37"/>
      <c r="Z21" s="36"/>
      <c r="AA21" s="9"/>
      <c r="AB21" s="38"/>
      <c r="AC21" s="38"/>
    </row>
    <row r="22" ht="12.75" customHeight="1">
      <c r="A22" s="39">
        <f>S16+1</f>
        <v>46187</v>
      </c>
      <c r="B22" s="40"/>
      <c r="C22" s="39">
        <f>A22+1</f>
        <v>46188</v>
      </c>
      <c r="D22" s="41"/>
      <c r="E22" s="39">
        <f>C22+1</f>
        <v>46189</v>
      </c>
      <c r="F22" s="41"/>
      <c r="G22" s="39">
        <f>E22+1</f>
        <v>46190</v>
      </c>
      <c r="H22" s="41"/>
      <c r="I22" s="39">
        <f>G22+1</f>
        <v>46191</v>
      </c>
      <c r="J22" s="41"/>
      <c r="K22" s="42">
        <f>I22+1</f>
        <v>46192</v>
      </c>
      <c r="L22" s="26"/>
      <c r="M22" s="43"/>
      <c r="N22" s="28"/>
      <c r="O22" s="28"/>
      <c r="P22" s="28"/>
      <c r="Q22" s="28"/>
      <c r="R22" s="29"/>
      <c r="S22" s="42">
        <f>K22+1</f>
        <v>46193</v>
      </c>
      <c r="T22" s="26"/>
      <c r="U22" s="43"/>
      <c r="V22" s="28"/>
      <c r="W22" s="28"/>
      <c r="X22" s="28"/>
      <c r="Y22" s="28"/>
      <c r="Z22" s="29"/>
      <c r="AA22" s="9"/>
      <c r="AB22" s="9"/>
      <c r="AC22" s="9"/>
    </row>
    <row r="23" ht="12.75" customHeight="1">
      <c r="A23" s="46"/>
      <c r="B23" s="4"/>
      <c r="C23" s="46"/>
      <c r="D23" s="32"/>
      <c r="E23" s="46"/>
      <c r="F23" s="32"/>
      <c r="G23" s="46"/>
      <c r="H23" s="32"/>
      <c r="I23" s="46"/>
      <c r="J23" s="32"/>
      <c r="K23" s="46"/>
      <c r="L23" s="3"/>
      <c r="M23" s="3"/>
      <c r="N23" s="3"/>
      <c r="O23" s="3"/>
      <c r="P23" s="3"/>
      <c r="Q23" s="3"/>
      <c r="R23" s="32"/>
      <c r="S23" s="46"/>
      <c r="T23" s="3"/>
      <c r="U23" s="3"/>
      <c r="V23" s="3"/>
      <c r="W23" s="3"/>
      <c r="X23" s="3"/>
      <c r="Y23" s="3"/>
      <c r="Z23" s="32"/>
      <c r="AA23" s="66" t="s">
        <v>30</v>
      </c>
      <c r="AB23" s="9"/>
      <c r="AC23" s="9"/>
    </row>
    <row r="24" ht="12.75" customHeight="1">
      <c r="A24" s="46"/>
      <c r="B24" s="4"/>
      <c r="C24" s="46"/>
      <c r="D24" s="32"/>
      <c r="E24" s="46"/>
      <c r="F24" s="32"/>
      <c r="G24" s="46"/>
      <c r="H24" s="32"/>
      <c r="I24" s="46"/>
      <c r="J24" s="32"/>
      <c r="K24" s="46"/>
      <c r="L24" s="3"/>
      <c r="M24" s="3"/>
      <c r="N24" s="3"/>
      <c r="O24" s="3"/>
      <c r="P24" s="3"/>
      <c r="Q24" s="3"/>
      <c r="R24" s="32"/>
      <c r="S24" s="46"/>
      <c r="T24" s="3"/>
      <c r="U24" s="3"/>
      <c r="V24" s="3"/>
      <c r="W24" s="3"/>
      <c r="X24" s="3"/>
      <c r="Y24" s="3"/>
      <c r="Z24" s="32"/>
      <c r="AA24" s="9"/>
      <c r="AB24" s="9"/>
      <c r="AC24" s="9"/>
    </row>
    <row r="25" ht="12.75" customHeight="1">
      <c r="A25" s="46"/>
      <c r="B25" s="4"/>
      <c r="C25" s="46"/>
      <c r="D25" s="32"/>
      <c r="E25" s="46"/>
      <c r="F25" s="32"/>
      <c r="G25" s="46"/>
      <c r="H25" s="32"/>
      <c r="I25" s="46"/>
      <c r="J25" s="32"/>
      <c r="K25" s="46"/>
      <c r="L25" s="3"/>
      <c r="M25" s="3"/>
      <c r="N25" s="3"/>
      <c r="O25" s="3"/>
      <c r="P25" s="3"/>
      <c r="Q25" s="3"/>
      <c r="R25" s="32"/>
      <c r="S25" s="46"/>
      <c r="T25" s="3"/>
      <c r="U25" s="3"/>
      <c r="V25" s="3"/>
      <c r="W25" s="3"/>
      <c r="X25" s="3"/>
      <c r="Y25" s="3"/>
      <c r="Z25" s="32"/>
      <c r="AA25" s="9"/>
      <c r="AB25" s="9"/>
      <c r="AC25" s="9"/>
    </row>
    <row r="26" ht="12.75" customHeight="1">
      <c r="A26" s="46"/>
      <c r="B26" s="4"/>
      <c r="C26" s="46"/>
      <c r="D26" s="32"/>
      <c r="E26" s="46"/>
      <c r="F26" s="32"/>
      <c r="G26" s="46"/>
      <c r="H26" s="32"/>
      <c r="I26" s="46"/>
      <c r="J26" s="32"/>
      <c r="K26" s="46"/>
      <c r="L26" s="3"/>
      <c r="M26" s="3"/>
      <c r="N26" s="3"/>
      <c r="O26" s="3"/>
      <c r="P26" s="3"/>
      <c r="Q26" s="3"/>
      <c r="R26" s="32"/>
      <c r="S26" s="46"/>
      <c r="T26" s="3"/>
      <c r="U26" s="3"/>
      <c r="V26" s="3"/>
      <c r="W26" s="3"/>
      <c r="X26" s="3"/>
      <c r="Y26" s="3"/>
      <c r="Z26" s="32"/>
      <c r="AA26" s="9"/>
      <c r="AB26" s="9"/>
      <c r="AC26" s="9"/>
    </row>
    <row r="27" ht="12.75" customHeight="1">
      <c r="A27" s="50"/>
      <c r="B27" s="35"/>
      <c r="C27" s="50"/>
      <c r="D27" s="36"/>
      <c r="E27" s="50"/>
      <c r="F27" s="36"/>
      <c r="G27" s="50"/>
      <c r="H27" s="36"/>
      <c r="I27" s="50"/>
      <c r="J27" s="36"/>
      <c r="K27" s="50"/>
      <c r="L27" s="37"/>
      <c r="M27" s="37"/>
      <c r="N27" s="37"/>
      <c r="O27" s="37"/>
      <c r="P27" s="37"/>
      <c r="Q27" s="37"/>
      <c r="R27" s="36"/>
      <c r="S27" s="50"/>
      <c r="T27" s="37"/>
      <c r="U27" s="37"/>
      <c r="V27" s="37"/>
      <c r="W27" s="37"/>
      <c r="X27" s="37"/>
      <c r="Y27" s="37"/>
      <c r="Z27" s="36"/>
      <c r="AA27" s="9"/>
      <c r="AB27" s="38"/>
      <c r="AC27" s="38"/>
    </row>
    <row r="28" ht="12.75" customHeight="1">
      <c r="A28" s="22">
        <f>S22+1</f>
        <v>46194</v>
      </c>
      <c r="B28" s="23"/>
      <c r="C28" s="22">
        <f>A28+1</f>
        <v>46195</v>
      </c>
      <c r="D28" s="24"/>
      <c r="E28" s="22">
        <f>C28+1</f>
        <v>46196</v>
      </c>
      <c r="F28" s="24"/>
      <c r="G28" s="22">
        <f>E28+1</f>
        <v>46197</v>
      </c>
      <c r="H28" s="24"/>
      <c r="I28" s="22">
        <f>G28+1</f>
        <v>46198</v>
      </c>
      <c r="J28" s="24"/>
      <c r="K28" s="25">
        <f>I28+1</f>
        <v>46199</v>
      </c>
      <c r="L28" s="26"/>
      <c r="M28" s="27"/>
      <c r="N28" s="28"/>
      <c r="O28" s="28"/>
      <c r="P28" s="28"/>
      <c r="Q28" s="28"/>
      <c r="R28" s="29"/>
      <c r="S28" s="25">
        <f>K28+1</f>
        <v>46200</v>
      </c>
      <c r="T28" s="26"/>
      <c r="U28" s="27"/>
      <c r="V28" s="28"/>
      <c r="W28" s="28"/>
      <c r="X28" s="28"/>
      <c r="Y28" s="28"/>
      <c r="Z28" s="29"/>
      <c r="AA28" s="9"/>
      <c r="AB28" s="9"/>
      <c r="AC28" s="9"/>
    </row>
    <row r="29" ht="12.75" customHeight="1">
      <c r="A29" s="31"/>
      <c r="B29" s="4"/>
      <c r="C29" s="31"/>
      <c r="D29" s="32"/>
      <c r="E29" s="31"/>
      <c r="F29" s="32"/>
      <c r="G29" s="31"/>
      <c r="H29" s="32"/>
      <c r="I29" s="31"/>
      <c r="J29" s="32"/>
      <c r="K29" s="31"/>
      <c r="L29" s="3"/>
      <c r="M29" s="3"/>
      <c r="N29" s="3"/>
      <c r="O29" s="3"/>
      <c r="P29" s="3"/>
      <c r="Q29" s="3"/>
      <c r="R29" s="32"/>
      <c r="S29" s="31"/>
      <c r="T29" s="3"/>
      <c r="U29" s="3"/>
      <c r="V29" s="3"/>
      <c r="W29" s="3"/>
      <c r="X29" s="3"/>
      <c r="Y29" s="3"/>
      <c r="Z29" s="32"/>
      <c r="AA29" s="66" t="s">
        <v>31</v>
      </c>
      <c r="AB29" s="9"/>
      <c r="AC29" s="9"/>
    </row>
    <row r="30" ht="12.75" customHeight="1">
      <c r="A30" s="31"/>
      <c r="B30" s="4"/>
      <c r="C30" s="31"/>
      <c r="D30" s="32"/>
      <c r="E30" s="31"/>
      <c r="F30" s="32"/>
      <c r="G30" s="31"/>
      <c r="H30" s="32"/>
      <c r="I30" s="31"/>
      <c r="J30" s="32"/>
      <c r="K30" s="31"/>
      <c r="L30" s="3"/>
      <c r="M30" s="3"/>
      <c r="N30" s="3"/>
      <c r="O30" s="3"/>
      <c r="P30" s="3"/>
      <c r="Q30" s="3"/>
      <c r="R30" s="32"/>
      <c r="S30" s="31"/>
      <c r="T30" s="3"/>
      <c r="U30" s="3"/>
      <c r="V30" s="3"/>
      <c r="W30" s="3"/>
      <c r="X30" s="3"/>
      <c r="Y30" s="3"/>
      <c r="Z30" s="32"/>
      <c r="AA30" s="9"/>
      <c r="AB30" s="9"/>
      <c r="AC30" s="9"/>
    </row>
    <row r="31" ht="12.75" customHeight="1">
      <c r="A31" s="31"/>
      <c r="B31" s="4"/>
      <c r="C31" s="31"/>
      <c r="D31" s="32"/>
      <c r="E31" s="31"/>
      <c r="F31" s="32"/>
      <c r="G31" s="31"/>
      <c r="H31" s="32"/>
      <c r="I31" s="31"/>
      <c r="J31" s="32"/>
      <c r="K31" s="31"/>
      <c r="L31" s="3"/>
      <c r="M31" s="3"/>
      <c r="N31" s="3"/>
      <c r="O31" s="3"/>
      <c r="P31" s="3"/>
      <c r="Q31" s="3"/>
      <c r="R31" s="32"/>
      <c r="S31" s="31"/>
      <c r="T31" s="3"/>
      <c r="U31" s="3"/>
      <c r="V31" s="3"/>
      <c r="W31" s="3"/>
      <c r="X31" s="3"/>
      <c r="Y31" s="3"/>
      <c r="Z31" s="32"/>
      <c r="AA31" s="9"/>
      <c r="AB31" s="9"/>
      <c r="AC31" s="9"/>
    </row>
    <row r="32" ht="12.75" customHeight="1">
      <c r="A32" s="31"/>
      <c r="B32" s="4"/>
      <c r="C32" s="31"/>
      <c r="D32" s="32"/>
      <c r="E32" s="31"/>
      <c r="F32" s="32"/>
      <c r="G32" s="31"/>
      <c r="H32" s="32"/>
      <c r="I32" s="31"/>
      <c r="J32" s="32"/>
      <c r="K32" s="31"/>
      <c r="L32" s="3"/>
      <c r="M32" s="3"/>
      <c r="N32" s="3"/>
      <c r="O32" s="3"/>
      <c r="P32" s="3"/>
      <c r="Q32" s="3"/>
      <c r="R32" s="32"/>
      <c r="S32" s="31"/>
      <c r="T32" s="3"/>
      <c r="U32" s="3"/>
      <c r="V32" s="3"/>
      <c r="W32" s="3"/>
      <c r="X32" s="3"/>
      <c r="Y32" s="3"/>
      <c r="Z32" s="32"/>
      <c r="AA32" s="9"/>
      <c r="AB32" s="9"/>
      <c r="AC32" s="9"/>
    </row>
    <row r="33" ht="12.75" customHeight="1">
      <c r="A33" s="34"/>
      <c r="B33" s="35"/>
      <c r="C33" s="34"/>
      <c r="D33" s="36"/>
      <c r="E33" s="34"/>
      <c r="F33" s="36"/>
      <c r="G33" s="34"/>
      <c r="H33" s="36"/>
      <c r="I33" s="34"/>
      <c r="J33" s="36"/>
      <c r="K33" s="34"/>
      <c r="L33" s="37"/>
      <c r="M33" s="37"/>
      <c r="N33" s="37"/>
      <c r="O33" s="37"/>
      <c r="P33" s="37"/>
      <c r="Q33" s="37"/>
      <c r="R33" s="36"/>
      <c r="S33" s="34"/>
      <c r="T33" s="37"/>
      <c r="U33" s="37"/>
      <c r="V33" s="37"/>
      <c r="W33" s="37"/>
      <c r="X33" s="37"/>
      <c r="Y33" s="37"/>
      <c r="Z33" s="36"/>
      <c r="AA33" s="9"/>
      <c r="AB33" s="38"/>
      <c r="AC33" s="38"/>
    </row>
    <row r="34" ht="12.75" customHeight="1">
      <c r="A34" s="39">
        <f>S28+1</f>
        <v>46201</v>
      </c>
      <c r="B34" s="40"/>
      <c r="C34" s="39">
        <f>A34+1</f>
        <v>46202</v>
      </c>
      <c r="D34" s="41"/>
      <c r="E34" s="39">
        <f>C34+1</f>
        <v>46203</v>
      </c>
      <c r="F34" s="41"/>
      <c r="G34" s="39">
        <f>E34+1</f>
        <v>46204</v>
      </c>
      <c r="H34" s="41"/>
      <c r="I34" s="39">
        <f>G34+1</f>
        <v>46205</v>
      </c>
      <c r="J34" s="41"/>
      <c r="K34" s="42">
        <f>I34+1</f>
        <v>46206</v>
      </c>
      <c r="L34" s="26"/>
      <c r="M34" s="43"/>
      <c r="N34" s="28"/>
      <c r="O34" s="28"/>
      <c r="P34" s="28"/>
      <c r="Q34" s="28"/>
      <c r="R34" s="29"/>
      <c r="S34" s="42">
        <f>K34+1</f>
        <v>46207</v>
      </c>
      <c r="T34" s="26"/>
      <c r="U34" s="43"/>
      <c r="V34" s="28"/>
      <c r="W34" s="28"/>
      <c r="X34" s="28"/>
      <c r="Y34" s="28"/>
      <c r="Z34" s="29"/>
      <c r="AA34" s="9"/>
      <c r="AB34" s="9"/>
      <c r="AC34" s="9"/>
    </row>
    <row r="35" ht="12.75" customHeight="1">
      <c r="A35" s="46"/>
      <c r="B35" s="4"/>
      <c r="C35" s="46"/>
      <c r="D35" s="32"/>
      <c r="E35" s="46"/>
      <c r="F35" s="32"/>
      <c r="G35" s="46"/>
      <c r="H35" s="32"/>
      <c r="I35" s="46"/>
      <c r="J35" s="32"/>
      <c r="K35" s="46"/>
      <c r="L35" s="3"/>
      <c r="M35" s="3"/>
      <c r="N35" s="3"/>
      <c r="O35" s="3"/>
      <c r="P35" s="3"/>
      <c r="Q35" s="3"/>
      <c r="R35" s="32"/>
      <c r="S35" s="46"/>
      <c r="T35" s="3"/>
      <c r="U35" s="3"/>
      <c r="V35" s="3"/>
      <c r="W35" s="3"/>
      <c r="X35" s="3"/>
      <c r="Y35" s="3"/>
      <c r="Z35" s="32"/>
      <c r="AA35" s="66" t="s">
        <v>32</v>
      </c>
      <c r="AB35" s="9"/>
      <c r="AC35" s="9"/>
    </row>
    <row r="36" ht="12.75" customHeight="1">
      <c r="A36" s="46"/>
      <c r="B36" s="4"/>
      <c r="C36" s="46"/>
      <c r="D36" s="32"/>
      <c r="E36" s="46"/>
      <c r="F36" s="32"/>
      <c r="G36" s="46"/>
      <c r="H36" s="32"/>
      <c r="I36" s="46"/>
      <c r="J36" s="32"/>
      <c r="K36" s="46"/>
      <c r="L36" s="3"/>
      <c r="M36" s="3"/>
      <c r="N36" s="3"/>
      <c r="O36" s="3"/>
      <c r="P36" s="3"/>
      <c r="Q36" s="3"/>
      <c r="R36" s="32"/>
      <c r="S36" s="46"/>
      <c r="T36" s="3"/>
      <c r="U36" s="3"/>
      <c r="V36" s="3"/>
      <c r="W36" s="3"/>
      <c r="X36" s="3"/>
      <c r="Y36" s="3"/>
      <c r="Z36" s="32"/>
      <c r="AA36" s="9"/>
      <c r="AB36" s="9"/>
      <c r="AC36" s="9"/>
    </row>
    <row r="37" ht="12.75" customHeight="1">
      <c r="A37" s="46"/>
      <c r="B37" s="4"/>
      <c r="C37" s="46"/>
      <c r="D37" s="32"/>
      <c r="E37" s="46"/>
      <c r="F37" s="32"/>
      <c r="G37" s="46"/>
      <c r="H37" s="32"/>
      <c r="I37" s="46"/>
      <c r="J37" s="32"/>
      <c r="K37" s="46"/>
      <c r="L37" s="3"/>
      <c r="M37" s="3"/>
      <c r="N37" s="3"/>
      <c r="O37" s="3"/>
      <c r="P37" s="3"/>
      <c r="Q37" s="3"/>
      <c r="R37" s="32"/>
      <c r="S37" s="46"/>
      <c r="T37" s="3"/>
      <c r="U37" s="3"/>
      <c r="V37" s="3"/>
      <c r="W37" s="3"/>
      <c r="X37" s="3"/>
      <c r="Y37" s="3"/>
      <c r="Z37" s="32"/>
      <c r="AA37" s="9"/>
      <c r="AB37" s="9"/>
      <c r="AC37" s="9"/>
    </row>
    <row r="38" ht="12.75" customHeight="1">
      <c r="A38" s="46"/>
      <c r="B38" s="4"/>
      <c r="C38" s="46"/>
      <c r="D38" s="32"/>
      <c r="E38" s="46"/>
      <c r="F38" s="32"/>
      <c r="G38" s="46"/>
      <c r="H38" s="32"/>
      <c r="I38" s="46"/>
      <c r="J38" s="32"/>
      <c r="K38" s="46"/>
      <c r="L38" s="3"/>
      <c r="M38" s="3"/>
      <c r="N38" s="3"/>
      <c r="O38" s="3"/>
      <c r="P38" s="3"/>
      <c r="Q38" s="3"/>
      <c r="R38" s="32"/>
      <c r="S38" s="46"/>
      <c r="T38" s="3"/>
      <c r="U38" s="3"/>
      <c r="V38" s="3"/>
      <c r="W38" s="3"/>
      <c r="X38" s="3"/>
      <c r="Y38" s="3"/>
      <c r="Z38" s="32"/>
      <c r="AA38" s="9"/>
      <c r="AB38" s="9"/>
      <c r="AC38" s="9"/>
    </row>
    <row r="39" ht="12.75" customHeight="1">
      <c r="A39" s="50"/>
      <c r="B39" s="35"/>
      <c r="C39" s="50"/>
      <c r="D39" s="36"/>
      <c r="E39" s="50"/>
      <c r="F39" s="36"/>
      <c r="G39" s="50"/>
      <c r="H39" s="36"/>
      <c r="I39" s="50"/>
      <c r="J39" s="36"/>
      <c r="K39" s="50"/>
      <c r="L39" s="37"/>
      <c r="M39" s="37"/>
      <c r="N39" s="37"/>
      <c r="O39" s="37"/>
      <c r="P39" s="37"/>
      <c r="Q39" s="37"/>
      <c r="R39" s="36"/>
      <c r="S39" s="50"/>
      <c r="T39" s="37"/>
      <c r="U39" s="37"/>
      <c r="V39" s="37"/>
      <c r="W39" s="37"/>
      <c r="X39" s="37"/>
      <c r="Y39" s="37"/>
      <c r="Z39" s="36"/>
      <c r="AA39" s="9"/>
      <c r="AB39" s="38"/>
      <c r="AC39" s="38"/>
    </row>
    <row r="40" ht="12.75" customHeight="1">
      <c r="A40" s="22">
        <f>S34+1</f>
        <v>46208</v>
      </c>
      <c r="B40" s="23"/>
      <c r="C40" s="22">
        <f>A40+1</f>
        <v>46209</v>
      </c>
      <c r="D40" s="24"/>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31"/>
      <c r="B41" s="4"/>
      <c r="C41" s="31"/>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31"/>
      <c r="B42" s="4"/>
      <c r="C42" s="31"/>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31"/>
      <c r="B43" s="4"/>
      <c r="C43" s="31"/>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31"/>
      <c r="B44" s="4"/>
      <c r="C44" s="31"/>
      <c r="D44" s="32"/>
      <c r="E44" s="55"/>
      <c r="F44" s="56"/>
      <c r="G44" s="56"/>
      <c r="H44" s="56"/>
      <c r="I44" s="56"/>
      <c r="J44" s="56"/>
      <c r="K44" s="59"/>
      <c r="Z44" s="60"/>
    </row>
    <row r="45" ht="12.75" customHeight="1">
      <c r="A45" s="34"/>
      <c r="B45" s="35"/>
      <c r="C45" s="34"/>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8" width="8.71"/>
  </cols>
  <sheetData>
    <row r="1" ht="15.0" customHeight="1">
      <c r="A1" s="1">
        <f>DATE('January 2026'!AD18,'January 2026'!AD20+6,1)</f>
        <v>46204</v>
      </c>
      <c r="I1" s="1"/>
      <c r="J1" s="1"/>
      <c r="K1" s="2">
        <f>DATE(YEAR(A1),MONTH(A1)-1,1)</f>
        <v>46174</v>
      </c>
      <c r="L1" s="3"/>
      <c r="M1" s="3"/>
      <c r="N1" s="3"/>
      <c r="O1" s="3"/>
      <c r="P1" s="3"/>
      <c r="Q1" s="4"/>
      <c r="R1" s="5"/>
      <c r="S1" s="2">
        <f>DATE(YEAR(A1),MONTH(A1)+1,1)</f>
        <v>46235</v>
      </c>
      <c r="T1" s="3"/>
      <c r="U1" s="3"/>
      <c r="V1" s="3"/>
      <c r="W1" s="3"/>
      <c r="X1" s="3"/>
      <c r="Y1" s="4"/>
      <c r="Z1" s="5"/>
      <c r="AA1" s="5"/>
      <c r="AB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row>
    <row r="3" ht="9.0" customHeight="1">
      <c r="I3" s="1"/>
      <c r="J3" s="1"/>
      <c r="K3" s="7" t="str">
        <f>IF(MONTH($K$1)&lt;&gt;MONTH($K$1-(WEEKDAY($K$1,1)-(start_day-1))-IF((WEEKDAY($K$1,1)-(start_day-1))&lt;=0,7,0)+(ROW(K3)-ROW($K$3))*7+(COLUMN(K3)-COLUMN($K$3)+1)),"",$K$1-(WEEKDAY($K$1,1)-(start_day-1))-IF((WEEKDAY($K$1,1)-(start_day-1))&lt;=0,7,0)+(ROW(K3)-ROW($K$3))*7+(COLUMN(K3)-COLUMN($K$3)+1))</f>
        <v/>
      </c>
      <c r="L3" s="7">
        <f>IF(MONTH($K$1)&lt;&gt;MONTH($K$1-(WEEKDAY($K$1,1)-(start_day-1))-IF((WEEKDAY($K$1,1)-(start_day-1))&lt;=0,7,0)+(ROW(L3)-ROW($K$3))*7+(COLUMN(L3)-COLUMN($K$3)+1)),"",$K$1-(WEEKDAY($K$1,1)-(start_day-1))-IF((WEEKDAY($K$1,1)-(start_day-1))&lt;=0,7,0)+(ROW(L3)-ROW($K$3))*7+(COLUMN(L3)-COLUMN($K$3)+1))</f>
        <v>46174</v>
      </c>
      <c r="M3" s="7">
        <f>IF(MONTH($K$1)&lt;&gt;MONTH($K$1-(WEEKDAY($K$1,1)-(start_day-1))-IF((WEEKDAY($K$1,1)-(start_day-1))&lt;=0,7,0)+(ROW(M3)-ROW($K$3))*7+(COLUMN(M3)-COLUMN($K$3)+1)),"",$K$1-(WEEKDAY($K$1,1)-(start_day-1))-IF((WEEKDAY($K$1,1)-(start_day-1))&lt;=0,7,0)+(ROW(M3)-ROW($K$3))*7+(COLUMN(M3)-COLUMN($K$3)+1))</f>
        <v>46175</v>
      </c>
      <c r="N3" s="7">
        <f>IF(MONTH($K$1)&lt;&gt;MONTH($K$1-(WEEKDAY($K$1,1)-(start_day-1))-IF((WEEKDAY($K$1,1)-(start_day-1))&lt;=0,7,0)+(ROW(N3)-ROW($K$3))*7+(COLUMN(N3)-COLUMN($K$3)+1)),"",$K$1-(WEEKDAY($K$1,1)-(start_day-1))-IF((WEEKDAY($K$1,1)-(start_day-1))&lt;=0,7,0)+(ROW(N3)-ROW($K$3))*7+(COLUMN(N3)-COLUMN($K$3)+1))</f>
        <v>46176</v>
      </c>
      <c r="O3" s="7">
        <f>IF(MONTH($K$1)&lt;&gt;MONTH($K$1-(WEEKDAY($K$1,1)-(start_day-1))-IF((WEEKDAY($K$1,1)-(start_day-1))&lt;=0,7,0)+(ROW(O3)-ROW($K$3))*7+(COLUMN(O3)-COLUMN($K$3)+1)),"",$K$1-(WEEKDAY($K$1,1)-(start_day-1))-IF((WEEKDAY($K$1,1)-(start_day-1))&lt;=0,7,0)+(ROW(O3)-ROW($K$3))*7+(COLUMN(O3)-COLUMN($K$3)+1))</f>
        <v>46177</v>
      </c>
      <c r="P3" s="7">
        <f>IF(MONTH($K$1)&lt;&gt;MONTH($K$1-(WEEKDAY($K$1,1)-(start_day-1))-IF((WEEKDAY($K$1,1)-(start_day-1))&lt;=0,7,0)+(ROW(P3)-ROW($K$3))*7+(COLUMN(P3)-COLUMN($K$3)+1)),"",$K$1-(WEEKDAY($K$1,1)-(start_day-1))-IF((WEEKDAY($K$1,1)-(start_day-1))&lt;=0,7,0)+(ROW(P3)-ROW($K$3))*7+(COLUMN(P3)-COLUMN($K$3)+1))</f>
        <v>46178</v>
      </c>
      <c r="Q3" s="7">
        <f>IF(MONTH($K$1)&lt;&gt;MONTH($K$1-(WEEKDAY($K$1,1)-(start_day-1))-IF((WEEKDAY($K$1,1)-(start_day-1))&lt;=0,7,0)+(ROW(Q3)-ROW($K$3))*7+(COLUMN(Q3)-COLUMN($K$3)+1)),"",$K$1-(WEEKDAY($K$1,1)-(start_day-1))-IF((WEEKDAY($K$1,1)-(start_day-1))&lt;=0,7,0)+(ROW(Q3)-ROW($K$3))*7+(COLUMN(Q3)-COLUMN($K$3)+1))</f>
        <v>46179</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t="str">
        <f>IF(MONTH($S$1)&lt;&gt;MONTH($S$1-(WEEKDAY($S$1,1)-(start_day-1))-IF((WEEKDAY($S$1,1)-(start_day-1))&lt;=0,7,0)+(ROW(W3)-ROW($S$3))*7+(COLUMN(W3)-COLUMN($S$3)+1)),"",$S$1-(WEEKDAY($S$1,1)-(start_day-1))-IF((WEEKDAY($S$1,1)-(start_day-1))&lt;=0,7,0)+(ROW(W3)-ROW($S$3))*7+(COLUMN(W3)-COLUMN($S$3)+1))</f>
        <v/>
      </c>
      <c r="X3" s="7" t="str">
        <f>IF(MONTH($S$1)&lt;&gt;MONTH($S$1-(WEEKDAY($S$1,1)-(start_day-1))-IF((WEEKDAY($S$1,1)-(start_day-1))&lt;=0,7,0)+(ROW(X3)-ROW($S$3))*7+(COLUMN(X3)-COLUMN($S$3)+1)),"",$S$1-(WEEKDAY($S$1,1)-(start_day-1))-IF((WEEKDAY($S$1,1)-(start_day-1))&lt;=0,7,0)+(ROW(X3)-ROW($S$3))*7+(COLUMN(X3)-COLUMN($S$3)+1))</f>
        <v/>
      </c>
      <c r="Y3" s="7">
        <f>IF(MONTH($S$1)&lt;&gt;MONTH($S$1-(WEEKDAY($S$1,1)-(start_day-1))-IF((WEEKDAY($S$1,1)-(start_day-1))&lt;=0,7,0)+(ROW(Y3)-ROW($S$3))*7+(COLUMN(Y3)-COLUMN($S$3)+1)),"",$S$1-(WEEKDAY($S$1,1)-(start_day-1))-IF((WEEKDAY($S$1,1)-(start_day-1))&lt;=0,7,0)+(ROW(Y3)-ROW($S$3))*7+(COLUMN(Y3)-COLUMN($S$3)+1))</f>
        <v>46235</v>
      </c>
      <c r="Z3" s="8"/>
      <c r="AA3" s="9"/>
      <c r="AB3" s="9"/>
    </row>
    <row r="4" ht="9.0" customHeight="1">
      <c r="I4" s="1"/>
      <c r="J4" s="1"/>
      <c r="K4" s="7">
        <f>IF(MONTH($K$1)&lt;&gt;MONTH($K$1-(WEEKDAY($K$1,1)-(start_day-1))-IF((WEEKDAY($K$1,1)-(start_day-1))&lt;=0,7,0)+(ROW(K4)-ROW($K$3))*7+(COLUMN(K4)-COLUMN($K$3)+1)),"",$K$1-(WEEKDAY($K$1,1)-(start_day-1))-IF((WEEKDAY($K$1,1)-(start_day-1))&lt;=0,7,0)+(ROW(K4)-ROW($K$3))*7+(COLUMN(K4)-COLUMN($K$3)+1))</f>
        <v>46180</v>
      </c>
      <c r="L4" s="7">
        <f>IF(MONTH($K$1)&lt;&gt;MONTH($K$1-(WEEKDAY($K$1,1)-(start_day-1))-IF((WEEKDAY($K$1,1)-(start_day-1))&lt;=0,7,0)+(ROW(L4)-ROW($K$3))*7+(COLUMN(L4)-COLUMN($K$3)+1)),"",$K$1-(WEEKDAY($K$1,1)-(start_day-1))-IF((WEEKDAY($K$1,1)-(start_day-1))&lt;=0,7,0)+(ROW(L4)-ROW($K$3))*7+(COLUMN(L4)-COLUMN($K$3)+1))</f>
        <v>46181</v>
      </c>
      <c r="M4" s="7">
        <f>IF(MONTH($K$1)&lt;&gt;MONTH($K$1-(WEEKDAY($K$1,1)-(start_day-1))-IF((WEEKDAY($K$1,1)-(start_day-1))&lt;=0,7,0)+(ROW(M4)-ROW($K$3))*7+(COLUMN(M4)-COLUMN($K$3)+1)),"",$K$1-(WEEKDAY($K$1,1)-(start_day-1))-IF((WEEKDAY($K$1,1)-(start_day-1))&lt;=0,7,0)+(ROW(M4)-ROW($K$3))*7+(COLUMN(M4)-COLUMN($K$3)+1))</f>
        <v>46182</v>
      </c>
      <c r="N4" s="7">
        <f>IF(MONTH($K$1)&lt;&gt;MONTH($K$1-(WEEKDAY($K$1,1)-(start_day-1))-IF((WEEKDAY($K$1,1)-(start_day-1))&lt;=0,7,0)+(ROW(N4)-ROW($K$3))*7+(COLUMN(N4)-COLUMN($K$3)+1)),"",$K$1-(WEEKDAY($K$1,1)-(start_day-1))-IF((WEEKDAY($K$1,1)-(start_day-1))&lt;=0,7,0)+(ROW(N4)-ROW($K$3))*7+(COLUMN(N4)-COLUMN($K$3)+1))</f>
        <v>46183</v>
      </c>
      <c r="O4" s="7">
        <f>IF(MONTH($K$1)&lt;&gt;MONTH($K$1-(WEEKDAY($K$1,1)-(start_day-1))-IF((WEEKDAY($K$1,1)-(start_day-1))&lt;=0,7,0)+(ROW(O4)-ROW($K$3))*7+(COLUMN(O4)-COLUMN($K$3)+1)),"",$K$1-(WEEKDAY($K$1,1)-(start_day-1))-IF((WEEKDAY($K$1,1)-(start_day-1))&lt;=0,7,0)+(ROW(O4)-ROW($K$3))*7+(COLUMN(O4)-COLUMN($K$3)+1))</f>
        <v>46184</v>
      </c>
      <c r="P4" s="7">
        <f>IF(MONTH($K$1)&lt;&gt;MONTH($K$1-(WEEKDAY($K$1,1)-(start_day-1))-IF((WEEKDAY($K$1,1)-(start_day-1))&lt;=0,7,0)+(ROW(P4)-ROW($K$3))*7+(COLUMN(P4)-COLUMN($K$3)+1)),"",$K$1-(WEEKDAY($K$1,1)-(start_day-1))-IF((WEEKDAY($K$1,1)-(start_day-1))&lt;=0,7,0)+(ROW(P4)-ROW($K$3))*7+(COLUMN(P4)-COLUMN($K$3)+1))</f>
        <v>46185</v>
      </c>
      <c r="Q4" s="7">
        <f>IF(MONTH($K$1)&lt;&gt;MONTH($K$1-(WEEKDAY($K$1,1)-(start_day-1))-IF((WEEKDAY($K$1,1)-(start_day-1))&lt;=0,7,0)+(ROW(Q4)-ROW($K$3))*7+(COLUMN(Q4)-COLUMN($K$3)+1)),"",$K$1-(WEEKDAY($K$1,1)-(start_day-1))-IF((WEEKDAY($K$1,1)-(start_day-1))&lt;=0,7,0)+(ROW(Q4)-ROW($K$3))*7+(COLUMN(Q4)-COLUMN($K$3)+1))</f>
        <v>46186</v>
      </c>
      <c r="R4" s="5"/>
      <c r="S4" s="7">
        <f>IF(MONTH($S$1)&lt;&gt;MONTH($S$1-(WEEKDAY($S$1,1)-(start_day-1))-IF((WEEKDAY($S$1,1)-(start_day-1))&lt;=0,7,0)+(ROW(S4)-ROW($S$3))*7+(COLUMN(S4)-COLUMN($S$3)+1)),"",$S$1-(WEEKDAY($S$1,1)-(start_day-1))-IF((WEEKDAY($S$1,1)-(start_day-1))&lt;=0,7,0)+(ROW(S4)-ROW($S$3))*7+(COLUMN(S4)-COLUMN($S$3)+1))</f>
        <v>46236</v>
      </c>
      <c r="T4" s="7">
        <f>IF(MONTH($S$1)&lt;&gt;MONTH($S$1-(WEEKDAY($S$1,1)-(start_day-1))-IF((WEEKDAY($S$1,1)-(start_day-1))&lt;=0,7,0)+(ROW(T4)-ROW($S$3))*7+(COLUMN(T4)-COLUMN($S$3)+1)),"",$S$1-(WEEKDAY($S$1,1)-(start_day-1))-IF((WEEKDAY($S$1,1)-(start_day-1))&lt;=0,7,0)+(ROW(T4)-ROW($S$3))*7+(COLUMN(T4)-COLUMN($S$3)+1))</f>
        <v>46237</v>
      </c>
      <c r="U4" s="7">
        <f>IF(MONTH($S$1)&lt;&gt;MONTH($S$1-(WEEKDAY($S$1,1)-(start_day-1))-IF((WEEKDAY($S$1,1)-(start_day-1))&lt;=0,7,0)+(ROW(U4)-ROW($S$3))*7+(COLUMN(U4)-COLUMN($S$3)+1)),"",$S$1-(WEEKDAY($S$1,1)-(start_day-1))-IF((WEEKDAY($S$1,1)-(start_day-1))&lt;=0,7,0)+(ROW(U4)-ROW($S$3))*7+(COLUMN(U4)-COLUMN($S$3)+1))</f>
        <v>46238</v>
      </c>
      <c r="V4" s="7">
        <f>IF(MONTH($S$1)&lt;&gt;MONTH($S$1-(WEEKDAY($S$1,1)-(start_day-1))-IF((WEEKDAY($S$1,1)-(start_day-1))&lt;=0,7,0)+(ROW(V4)-ROW($S$3))*7+(COLUMN(V4)-COLUMN($S$3)+1)),"",$S$1-(WEEKDAY($S$1,1)-(start_day-1))-IF((WEEKDAY($S$1,1)-(start_day-1))&lt;=0,7,0)+(ROW(V4)-ROW($S$3))*7+(COLUMN(V4)-COLUMN($S$3)+1))</f>
        <v>46239</v>
      </c>
      <c r="W4" s="7">
        <f>IF(MONTH($S$1)&lt;&gt;MONTH($S$1-(WEEKDAY($S$1,1)-(start_day-1))-IF((WEEKDAY($S$1,1)-(start_day-1))&lt;=0,7,0)+(ROW(W4)-ROW($S$3))*7+(COLUMN(W4)-COLUMN($S$3)+1)),"",$S$1-(WEEKDAY($S$1,1)-(start_day-1))-IF((WEEKDAY($S$1,1)-(start_day-1))&lt;=0,7,0)+(ROW(W4)-ROW($S$3))*7+(COLUMN(W4)-COLUMN($S$3)+1))</f>
        <v>46240</v>
      </c>
      <c r="X4" s="7">
        <f>IF(MONTH($S$1)&lt;&gt;MONTH($S$1-(WEEKDAY($S$1,1)-(start_day-1))-IF((WEEKDAY($S$1,1)-(start_day-1))&lt;=0,7,0)+(ROW(X4)-ROW($S$3))*7+(COLUMN(X4)-COLUMN($S$3)+1)),"",$S$1-(WEEKDAY($S$1,1)-(start_day-1))-IF((WEEKDAY($S$1,1)-(start_day-1))&lt;=0,7,0)+(ROW(X4)-ROW($S$3))*7+(COLUMN(X4)-COLUMN($S$3)+1))</f>
        <v>46241</v>
      </c>
      <c r="Y4" s="7">
        <f>IF(MONTH($S$1)&lt;&gt;MONTH($S$1-(WEEKDAY($S$1,1)-(start_day-1))-IF((WEEKDAY($S$1,1)-(start_day-1))&lt;=0,7,0)+(ROW(Y4)-ROW($S$3))*7+(COLUMN(Y4)-COLUMN($S$3)+1)),"",$S$1-(WEEKDAY($S$1,1)-(start_day-1))-IF((WEEKDAY($S$1,1)-(start_day-1))&lt;=0,7,0)+(ROW(Y4)-ROW($S$3))*7+(COLUMN(Y4)-COLUMN($S$3)+1))</f>
        <v>46242</v>
      </c>
      <c r="Z4" s="8"/>
      <c r="AA4" s="9"/>
      <c r="AB4" s="9"/>
    </row>
    <row r="5" ht="9.0" customHeight="1">
      <c r="I5" s="1"/>
      <c r="J5" s="1"/>
      <c r="K5" s="7">
        <f>IF(MONTH($K$1)&lt;&gt;MONTH($K$1-(WEEKDAY($K$1,1)-(start_day-1))-IF((WEEKDAY($K$1,1)-(start_day-1))&lt;=0,7,0)+(ROW(K5)-ROW($K$3))*7+(COLUMN(K5)-COLUMN($K$3)+1)),"",$K$1-(WEEKDAY($K$1,1)-(start_day-1))-IF((WEEKDAY($K$1,1)-(start_day-1))&lt;=0,7,0)+(ROW(K5)-ROW($K$3))*7+(COLUMN(K5)-COLUMN($K$3)+1))</f>
        <v>46187</v>
      </c>
      <c r="L5" s="7">
        <f>IF(MONTH($K$1)&lt;&gt;MONTH($K$1-(WEEKDAY($K$1,1)-(start_day-1))-IF((WEEKDAY($K$1,1)-(start_day-1))&lt;=0,7,0)+(ROW(L5)-ROW($K$3))*7+(COLUMN(L5)-COLUMN($K$3)+1)),"",$K$1-(WEEKDAY($K$1,1)-(start_day-1))-IF((WEEKDAY($K$1,1)-(start_day-1))&lt;=0,7,0)+(ROW(L5)-ROW($K$3))*7+(COLUMN(L5)-COLUMN($K$3)+1))</f>
        <v>46188</v>
      </c>
      <c r="M5" s="7">
        <f>IF(MONTH($K$1)&lt;&gt;MONTH($K$1-(WEEKDAY($K$1,1)-(start_day-1))-IF((WEEKDAY($K$1,1)-(start_day-1))&lt;=0,7,0)+(ROW(M5)-ROW($K$3))*7+(COLUMN(M5)-COLUMN($K$3)+1)),"",$K$1-(WEEKDAY($K$1,1)-(start_day-1))-IF((WEEKDAY($K$1,1)-(start_day-1))&lt;=0,7,0)+(ROW(M5)-ROW($K$3))*7+(COLUMN(M5)-COLUMN($K$3)+1))</f>
        <v>46189</v>
      </c>
      <c r="N5" s="7">
        <f>IF(MONTH($K$1)&lt;&gt;MONTH($K$1-(WEEKDAY($K$1,1)-(start_day-1))-IF((WEEKDAY($K$1,1)-(start_day-1))&lt;=0,7,0)+(ROW(N5)-ROW($K$3))*7+(COLUMN(N5)-COLUMN($K$3)+1)),"",$K$1-(WEEKDAY($K$1,1)-(start_day-1))-IF((WEEKDAY($K$1,1)-(start_day-1))&lt;=0,7,0)+(ROW(N5)-ROW($K$3))*7+(COLUMN(N5)-COLUMN($K$3)+1))</f>
        <v>46190</v>
      </c>
      <c r="O5" s="7">
        <f>IF(MONTH($K$1)&lt;&gt;MONTH($K$1-(WEEKDAY($K$1,1)-(start_day-1))-IF((WEEKDAY($K$1,1)-(start_day-1))&lt;=0,7,0)+(ROW(O5)-ROW($K$3))*7+(COLUMN(O5)-COLUMN($K$3)+1)),"",$K$1-(WEEKDAY($K$1,1)-(start_day-1))-IF((WEEKDAY($K$1,1)-(start_day-1))&lt;=0,7,0)+(ROW(O5)-ROW($K$3))*7+(COLUMN(O5)-COLUMN($K$3)+1))</f>
        <v>46191</v>
      </c>
      <c r="P5" s="7">
        <f>IF(MONTH($K$1)&lt;&gt;MONTH($K$1-(WEEKDAY($K$1,1)-(start_day-1))-IF((WEEKDAY($K$1,1)-(start_day-1))&lt;=0,7,0)+(ROW(P5)-ROW($K$3))*7+(COLUMN(P5)-COLUMN($K$3)+1)),"",$K$1-(WEEKDAY($K$1,1)-(start_day-1))-IF((WEEKDAY($K$1,1)-(start_day-1))&lt;=0,7,0)+(ROW(P5)-ROW($K$3))*7+(COLUMN(P5)-COLUMN($K$3)+1))</f>
        <v>46192</v>
      </c>
      <c r="Q5" s="7">
        <f>IF(MONTH($K$1)&lt;&gt;MONTH($K$1-(WEEKDAY($K$1,1)-(start_day-1))-IF((WEEKDAY($K$1,1)-(start_day-1))&lt;=0,7,0)+(ROW(Q5)-ROW($K$3))*7+(COLUMN(Q5)-COLUMN($K$3)+1)),"",$K$1-(WEEKDAY($K$1,1)-(start_day-1))-IF((WEEKDAY($K$1,1)-(start_day-1))&lt;=0,7,0)+(ROW(Q5)-ROW($K$3))*7+(COLUMN(Q5)-COLUMN($K$3)+1))</f>
        <v>46193</v>
      </c>
      <c r="R5" s="5"/>
      <c r="S5" s="7">
        <f>IF(MONTH($S$1)&lt;&gt;MONTH($S$1-(WEEKDAY($S$1,1)-(start_day-1))-IF((WEEKDAY($S$1,1)-(start_day-1))&lt;=0,7,0)+(ROW(S5)-ROW($S$3))*7+(COLUMN(S5)-COLUMN($S$3)+1)),"",$S$1-(WEEKDAY($S$1,1)-(start_day-1))-IF((WEEKDAY($S$1,1)-(start_day-1))&lt;=0,7,0)+(ROW(S5)-ROW($S$3))*7+(COLUMN(S5)-COLUMN($S$3)+1))</f>
        <v>46243</v>
      </c>
      <c r="T5" s="7">
        <f>IF(MONTH($S$1)&lt;&gt;MONTH($S$1-(WEEKDAY($S$1,1)-(start_day-1))-IF((WEEKDAY($S$1,1)-(start_day-1))&lt;=0,7,0)+(ROW(T5)-ROW($S$3))*7+(COLUMN(T5)-COLUMN($S$3)+1)),"",$S$1-(WEEKDAY($S$1,1)-(start_day-1))-IF((WEEKDAY($S$1,1)-(start_day-1))&lt;=0,7,0)+(ROW(T5)-ROW($S$3))*7+(COLUMN(T5)-COLUMN($S$3)+1))</f>
        <v>46244</v>
      </c>
      <c r="U5" s="7">
        <f>IF(MONTH($S$1)&lt;&gt;MONTH($S$1-(WEEKDAY($S$1,1)-(start_day-1))-IF((WEEKDAY($S$1,1)-(start_day-1))&lt;=0,7,0)+(ROW(U5)-ROW($S$3))*7+(COLUMN(U5)-COLUMN($S$3)+1)),"",$S$1-(WEEKDAY($S$1,1)-(start_day-1))-IF((WEEKDAY($S$1,1)-(start_day-1))&lt;=0,7,0)+(ROW(U5)-ROW($S$3))*7+(COLUMN(U5)-COLUMN($S$3)+1))</f>
        <v>46245</v>
      </c>
      <c r="V5" s="7">
        <f>IF(MONTH($S$1)&lt;&gt;MONTH($S$1-(WEEKDAY($S$1,1)-(start_day-1))-IF((WEEKDAY($S$1,1)-(start_day-1))&lt;=0,7,0)+(ROW(V5)-ROW($S$3))*7+(COLUMN(V5)-COLUMN($S$3)+1)),"",$S$1-(WEEKDAY($S$1,1)-(start_day-1))-IF((WEEKDAY($S$1,1)-(start_day-1))&lt;=0,7,0)+(ROW(V5)-ROW($S$3))*7+(COLUMN(V5)-COLUMN($S$3)+1))</f>
        <v>46246</v>
      </c>
      <c r="W5" s="7">
        <f>IF(MONTH($S$1)&lt;&gt;MONTH($S$1-(WEEKDAY($S$1,1)-(start_day-1))-IF((WEEKDAY($S$1,1)-(start_day-1))&lt;=0,7,0)+(ROW(W5)-ROW($S$3))*7+(COLUMN(W5)-COLUMN($S$3)+1)),"",$S$1-(WEEKDAY($S$1,1)-(start_day-1))-IF((WEEKDAY($S$1,1)-(start_day-1))&lt;=0,7,0)+(ROW(W5)-ROW($S$3))*7+(COLUMN(W5)-COLUMN($S$3)+1))</f>
        <v>46247</v>
      </c>
      <c r="X5" s="7">
        <f>IF(MONTH($S$1)&lt;&gt;MONTH($S$1-(WEEKDAY($S$1,1)-(start_day-1))-IF((WEEKDAY($S$1,1)-(start_day-1))&lt;=0,7,0)+(ROW(X5)-ROW($S$3))*7+(COLUMN(X5)-COLUMN($S$3)+1)),"",$S$1-(WEEKDAY($S$1,1)-(start_day-1))-IF((WEEKDAY($S$1,1)-(start_day-1))&lt;=0,7,0)+(ROW(X5)-ROW($S$3))*7+(COLUMN(X5)-COLUMN($S$3)+1))</f>
        <v>46248</v>
      </c>
      <c r="Y5" s="7">
        <f>IF(MONTH($S$1)&lt;&gt;MONTH($S$1-(WEEKDAY($S$1,1)-(start_day-1))-IF((WEEKDAY($S$1,1)-(start_day-1))&lt;=0,7,0)+(ROW(Y5)-ROW($S$3))*7+(COLUMN(Y5)-COLUMN($S$3)+1)),"",$S$1-(WEEKDAY($S$1,1)-(start_day-1))-IF((WEEKDAY($S$1,1)-(start_day-1))&lt;=0,7,0)+(ROW(Y5)-ROW($S$3))*7+(COLUMN(Y5)-COLUMN($S$3)+1))</f>
        <v>46249</v>
      </c>
      <c r="Z5" s="8"/>
      <c r="AA5" s="9"/>
      <c r="AB5" s="9"/>
    </row>
    <row r="6" ht="13.5" customHeight="1">
      <c r="I6" s="1"/>
      <c r="J6" s="1"/>
      <c r="K6" s="7">
        <f>IF(MONTH($K$1)&lt;&gt;MONTH($K$1-(WEEKDAY($K$1,1)-(start_day-1))-IF((WEEKDAY($K$1,1)-(start_day-1))&lt;=0,7,0)+(ROW(K6)-ROW($K$3))*7+(COLUMN(K6)-COLUMN($K$3)+1)),"",$K$1-(WEEKDAY($K$1,1)-(start_day-1))-IF((WEEKDAY($K$1,1)-(start_day-1))&lt;=0,7,0)+(ROW(K6)-ROW($K$3))*7+(COLUMN(K6)-COLUMN($K$3)+1))</f>
        <v>46194</v>
      </c>
      <c r="L6" s="7">
        <f>IF(MONTH($K$1)&lt;&gt;MONTH($K$1-(WEEKDAY($K$1,1)-(start_day-1))-IF((WEEKDAY($K$1,1)-(start_day-1))&lt;=0,7,0)+(ROW(L6)-ROW($K$3))*7+(COLUMN(L6)-COLUMN($K$3)+1)),"",$K$1-(WEEKDAY($K$1,1)-(start_day-1))-IF((WEEKDAY($K$1,1)-(start_day-1))&lt;=0,7,0)+(ROW(L6)-ROW($K$3))*7+(COLUMN(L6)-COLUMN($K$3)+1))</f>
        <v>46195</v>
      </c>
      <c r="M6" s="7">
        <f>IF(MONTH($K$1)&lt;&gt;MONTH($K$1-(WEEKDAY($K$1,1)-(start_day-1))-IF((WEEKDAY($K$1,1)-(start_day-1))&lt;=0,7,0)+(ROW(M6)-ROW($K$3))*7+(COLUMN(M6)-COLUMN($K$3)+1)),"",$K$1-(WEEKDAY($K$1,1)-(start_day-1))-IF((WEEKDAY($K$1,1)-(start_day-1))&lt;=0,7,0)+(ROW(M6)-ROW($K$3))*7+(COLUMN(M6)-COLUMN($K$3)+1))</f>
        <v>46196</v>
      </c>
      <c r="N6" s="7">
        <f>IF(MONTH($K$1)&lt;&gt;MONTH($K$1-(WEEKDAY($K$1,1)-(start_day-1))-IF((WEEKDAY($K$1,1)-(start_day-1))&lt;=0,7,0)+(ROW(N6)-ROW($K$3))*7+(COLUMN(N6)-COLUMN($K$3)+1)),"",$K$1-(WEEKDAY($K$1,1)-(start_day-1))-IF((WEEKDAY($K$1,1)-(start_day-1))&lt;=0,7,0)+(ROW(N6)-ROW($K$3))*7+(COLUMN(N6)-COLUMN($K$3)+1))</f>
        <v>46197</v>
      </c>
      <c r="O6" s="7">
        <f>IF(MONTH($K$1)&lt;&gt;MONTH($K$1-(WEEKDAY($K$1,1)-(start_day-1))-IF((WEEKDAY($K$1,1)-(start_day-1))&lt;=0,7,0)+(ROW(O6)-ROW($K$3))*7+(COLUMN(O6)-COLUMN($K$3)+1)),"",$K$1-(WEEKDAY($K$1,1)-(start_day-1))-IF((WEEKDAY($K$1,1)-(start_day-1))&lt;=0,7,0)+(ROW(O6)-ROW($K$3))*7+(COLUMN(O6)-COLUMN($K$3)+1))</f>
        <v>46198</v>
      </c>
      <c r="P6" s="7">
        <f>IF(MONTH($K$1)&lt;&gt;MONTH($K$1-(WEEKDAY($K$1,1)-(start_day-1))-IF((WEEKDAY($K$1,1)-(start_day-1))&lt;=0,7,0)+(ROW(P6)-ROW($K$3))*7+(COLUMN(P6)-COLUMN($K$3)+1)),"",$K$1-(WEEKDAY($K$1,1)-(start_day-1))-IF((WEEKDAY($K$1,1)-(start_day-1))&lt;=0,7,0)+(ROW(P6)-ROW($K$3))*7+(COLUMN(P6)-COLUMN($K$3)+1))</f>
        <v>46199</v>
      </c>
      <c r="Q6" s="7">
        <f>IF(MONTH($K$1)&lt;&gt;MONTH($K$1-(WEEKDAY($K$1,1)-(start_day-1))-IF((WEEKDAY($K$1,1)-(start_day-1))&lt;=0,7,0)+(ROW(Q6)-ROW($K$3))*7+(COLUMN(Q6)-COLUMN($K$3)+1)),"",$K$1-(WEEKDAY($K$1,1)-(start_day-1))-IF((WEEKDAY($K$1,1)-(start_day-1))&lt;=0,7,0)+(ROW(Q6)-ROW($K$3))*7+(COLUMN(Q6)-COLUMN($K$3)+1))</f>
        <v>46200</v>
      </c>
      <c r="R6" s="5"/>
      <c r="S6" s="7">
        <f>IF(MONTH($S$1)&lt;&gt;MONTH($S$1-(WEEKDAY($S$1,1)-(start_day-1))-IF((WEEKDAY($S$1,1)-(start_day-1))&lt;=0,7,0)+(ROW(S6)-ROW($S$3))*7+(COLUMN(S6)-COLUMN($S$3)+1)),"",$S$1-(WEEKDAY($S$1,1)-(start_day-1))-IF((WEEKDAY($S$1,1)-(start_day-1))&lt;=0,7,0)+(ROW(S6)-ROW($S$3))*7+(COLUMN(S6)-COLUMN($S$3)+1))</f>
        <v>46250</v>
      </c>
      <c r="T6" s="7">
        <f>IF(MONTH($S$1)&lt;&gt;MONTH($S$1-(WEEKDAY($S$1,1)-(start_day-1))-IF((WEEKDAY($S$1,1)-(start_day-1))&lt;=0,7,0)+(ROW(T6)-ROW($S$3))*7+(COLUMN(T6)-COLUMN($S$3)+1)),"",$S$1-(WEEKDAY($S$1,1)-(start_day-1))-IF((WEEKDAY($S$1,1)-(start_day-1))&lt;=0,7,0)+(ROW(T6)-ROW($S$3))*7+(COLUMN(T6)-COLUMN($S$3)+1))</f>
        <v>46251</v>
      </c>
      <c r="U6" s="7">
        <f>IF(MONTH($S$1)&lt;&gt;MONTH($S$1-(WEEKDAY($S$1,1)-(start_day-1))-IF((WEEKDAY($S$1,1)-(start_day-1))&lt;=0,7,0)+(ROW(U6)-ROW($S$3))*7+(COLUMN(U6)-COLUMN($S$3)+1)),"",$S$1-(WEEKDAY($S$1,1)-(start_day-1))-IF((WEEKDAY($S$1,1)-(start_day-1))&lt;=0,7,0)+(ROW(U6)-ROW($S$3))*7+(COLUMN(U6)-COLUMN($S$3)+1))</f>
        <v>46252</v>
      </c>
      <c r="V6" s="7">
        <f>IF(MONTH($S$1)&lt;&gt;MONTH($S$1-(WEEKDAY($S$1,1)-(start_day-1))-IF((WEEKDAY($S$1,1)-(start_day-1))&lt;=0,7,0)+(ROW(V6)-ROW($S$3))*7+(COLUMN(V6)-COLUMN($S$3)+1)),"",$S$1-(WEEKDAY($S$1,1)-(start_day-1))-IF((WEEKDAY($S$1,1)-(start_day-1))&lt;=0,7,0)+(ROW(V6)-ROW($S$3))*7+(COLUMN(V6)-COLUMN($S$3)+1))</f>
        <v>46253</v>
      </c>
      <c r="W6" s="7">
        <f>IF(MONTH($S$1)&lt;&gt;MONTH($S$1-(WEEKDAY($S$1,1)-(start_day-1))-IF((WEEKDAY($S$1,1)-(start_day-1))&lt;=0,7,0)+(ROW(W6)-ROW($S$3))*7+(COLUMN(W6)-COLUMN($S$3)+1)),"",$S$1-(WEEKDAY($S$1,1)-(start_day-1))-IF((WEEKDAY($S$1,1)-(start_day-1))&lt;=0,7,0)+(ROW(W6)-ROW($S$3))*7+(COLUMN(W6)-COLUMN($S$3)+1))</f>
        <v>46254</v>
      </c>
      <c r="X6" s="7">
        <f>IF(MONTH($S$1)&lt;&gt;MONTH($S$1-(WEEKDAY($S$1,1)-(start_day-1))-IF((WEEKDAY($S$1,1)-(start_day-1))&lt;=0,7,0)+(ROW(X6)-ROW($S$3))*7+(COLUMN(X6)-COLUMN($S$3)+1)),"",$S$1-(WEEKDAY($S$1,1)-(start_day-1))-IF((WEEKDAY($S$1,1)-(start_day-1))&lt;=0,7,0)+(ROW(X6)-ROW($S$3))*7+(COLUMN(X6)-COLUMN($S$3)+1))</f>
        <v>46255</v>
      </c>
      <c r="Y6" s="7">
        <f>IF(MONTH($S$1)&lt;&gt;MONTH($S$1-(WEEKDAY($S$1,1)-(start_day-1))-IF((WEEKDAY($S$1,1)-(start_day-1))&lt;=0,7,0)+(ROW(Y6)-ROW($S$3))*7+(COLUMN(Y6)-COLUMN($S$3)+1)),"",$S$1-(WEEKDAY($S$1,1)-(start_day-1))-IF((WEEKDAY($S$1,1)-(start_day-1))&lt;=0,7,0)+(ROW(Y6)-ROW($S$3))*7+(COLUMN(Y6)-COLUMN($S$3)+1))</f>
        <v>46256</v>
      </c>
      <c r="Z6" s="8"/>
      <c r="AA6" s="9"/>
      <c r="AB6" s="9"/>
    </row>
    <row r="7" ht="9.0" customHeight="1">
      <c r="I7" s="1"/>
      <c r="J7" s="1"/>
      <c r="K7" s="7">
        <f>IF(MONTH($K$1)&lt;&gt;MONTH($K$1-(WEEKDAY($K$1,1)-(start_day-1))-IF((WEEKDAY($K$1,1)-(start_day-1))&lt;=0,7,0)+(ROW(K7)-ROW($K$3))*7+(COLUMN(K7)-COLUMN($K$3)+1)),"",$K$1-(WEEKDAY($K$1,1)-(start_day-1))-IF((WEEKDAY($K$1,1)-(start_day-1))&lt;=0,7,0)+(ROW(K7)-ROW($K$3))*7+(COLUMN(K7)-COLUMN($K$3)+1))</f>
        <v>46201</v>
      </c>
      <c r="L7" s="7">
        <f>IF(MONTH($K$1)&lt;&gt;MONTH($K$1-(WEEKDAY($K$1,1)-(start_day-1))-IF((WEEKDAY($K$1,1)-(start_day-1))&lt;=0,7,0)+(ROW(L7)-ROW($K$3))*7+(COLUMN(L7)-COLUMN($K$3)+1)),"",$K$1-(WEEKDAY($K$1,1)-(start_day-1))-IF((WEEKDAY($K$1,1)-(start_day-1))&lt;=0,7,0)+(ROW(L7)-ROW($K$3))*7+(COLUMN(L7)-COLUMN($K$3)+1))</f>
        <v>46202</v>
      </c>
      <c r="M7" s="7">
        <f>IF(MONTH($K$1)&lt;&gt;MONTH($K$1-(WEEKDAY($K$1,1)-(start_day-1))-IF((WEEKDAY($K$1,1)-(start_day-1))&lt;=0,7,0)+(ROW(M7)-ROW($K$3))*7+(COLUMN(M7)-COLUMN($K$3)+1)),"",$K$1-(WEEKDAY($K$1,1)-(start_day-1))-IF((WEEKDAY($K$1,1)-(start_day-1))&lt;=0,7,0)+(ROW(M7)-ROW($K$3))*7+(COLUMN(M7)-COLUMN($K$3)+1))</f>
        <v>46203</v>
      </c>
      <c r="N7" s="7" t="str">
        <f>IF(MONTH($K$1)&lt;&gt;MONTH($K$1-(WEEKDAY($K$1,1)-(start_day-1))-IF((WEEKDAY($K$1,1)-(start_day-1))&lt;=0,7,0)+(ROW(N7)-ROW($K$3))*7+(COLUMN(N7)-COLUMN($K$3)+1)),"",$K$1-(WEEKDAY($K$1,1)-(start_day-1))-IF((WEEKDAY($K$1,1)-(start_day-1))&lt;=0,7,0)+(ROW(N7)-ROW($K$3))*7+(COLUMN(N7)-COLUMN($K$3)+1))</f>
        <v/>
      </c>
      <c r="O7" s="7" t="str">
        <f>IF(MONTH($K$1)&lt;&gt;MONTH($K$1-(WEEKDAY($K$1,1)-(start_day-1))-IF((WEEKDAY($K$1,1)-(start_day-1))&lt;=0,7,0)+(ROW(O7)-ROW($K$3))*7+(COLUMN(O7)-COLUMN($K$3)+1)),"",$K$1-(WEEKDAY($K$1,1)-(start_day-1))-IF((WEEKDAY($K$1,1)-(start_day-1))&lt;=0,7,0)+(ROW(O7)-ROW($K$3))*7+(COLUMN(O7)-COLUMN($K$3)+1))</f>
        <v/>
      </c>
      <c r="P7" s="7" t="str">
        <f>IF(MONTH($K$1)&lt;&gt;MONTH($K$1-(WEEKDAY($K$1,1)-(start_day-1))-IF((WEEKDAY($K$1,1)-(start_day-1))&lt;=0,7,0)+(ROW(P7)-ROW($K$3))*7+(COLUMN(P7)-COLUMN($K$3)+1)),"",$K$1-(WEEKDAY($K$1,1)-(start_day-1))-IF((WEEKDAY($K$1,1)-(start_day-1))&lt;=0,7,0)+(ROW(P7)-ROW($K$3))*7+(COLUMN(P7)-COLUMN($K$3)+1))</f>
        <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46257</v>
      </c>
      <c r="T7" s="7">
        <f>IF(MONTH($S$1)&lt;&gt;MONTH($S$1-(WEEKDAY($S$1,1)-(start_day-1))-IF((WEEKDAY($S$1,1)-(start_day-1))&lt;=0,7,0)+(ROW(T7)-ROW($S$3))*7+(COLUMN(T7)-COLUMN($S$3)+1)),"",$S$1-(WEEKDAY($S$1,1)-(start_day-1))-IF((WEEKDAY($S$1,1)-(start_day-1))&lt;=0,7,0)+(ROW(T7)-ROW($S$3))*7+(COLUMN(T7)-COLUMN($S$3)+1))</f>
        <v>46258</v>
      </c>
      <c r="U7" s="7">
        <f>IF(MONTH($S$1)&lt;&gt;MONTH($S$1-(WEEKDAY($S$1,1)-(start_day-1))-IF((WEEKDAY($S$1,1)-(start_day-1))&lt;=0,7,0)+(ROW(U7)-ROW($S$3))*7+(COLUMN(U7)-COLUMN($S$3)+1)),"",$S$1-(WEEKDAY($S$1,1)-(start_day-1))-IF((WEEKDAY($S$1,1)-(start_day-1))&lt;=0,7,0)+(ROW(U7)-ROW($S$3))*7+(COLUMN(U7)-COLUMN($S$3)+1))</f>
        <v>46259</v>
      </c>
      <c r="V7" s="7">
        <f>IF(MONTH($S$1)&lt;&gt;MONTH($S$1-(WEEKDAY($S$1,1)-(start_day-1))-IF((WEEKDAY($S$1,1)-(start_day-1))&lt;=0,7,0)+(ROW(V7)-ROW($S$3))*7+(COLUMN(V7)-COLUMN($S$3)+1)),"",$S$1-(WEEKDAY($S$1,1)-(start_day-1))-IF((WEEKDAY($S$1,1)-(start_day-1))&lt;=0,7,0)+(ROW(V7)-ROW($S$3))*7+(COLUMN(V7)-COLUMN($S$3)+1))</f>
        <v>46260</v>
      </c>
      <c r="W7" s="7">
        <f>IF(MONTH($S$1)&lt;&gt;MONTH($S$1-(WEEKDAY($S$1,1)-(start_day-1))-IF((WEEKDAY($S$1,1)-(start_day-1))&lt;=0,7,0)+(ROW(W7)-ROW($S$3))*7+(COLUMN(W7)-COLUMN($S$3)+1)),"",$S$1-(WEEKDAY($S$1,1)-(start_day-1))-IF((WEEKDAY($S$1,1)-(start_day-1))&lt;=0,7,0)+(ROW(W7)-ROW($S$3))*7+(COLUMN(W7)-COLUMN($S$3)+1))</f>
        <v>46261</v>
      </c>
      <c r="X7" s="7">
        <f>IF(MONTH($S$1)&lt;&gt;MONTH($S$1-(WEEKDAY($S$1,1)-(start_day-1))-IF((WEEKDAY($S$1,1)-(start_day-1))&lt;=0,7,0)+(ROW(X7)-ROW($S$3))*7+(COLUMN(X7)-COLUMN($S$3)+1)),"",$S$1-(WEEKDAY($S$1,1)-(start_day-1))-IF((WEEKDAY($S$1,1)-(start_day-1))&lt;=0,7,0)+(ROW(X7)-ROW($S$3))*7+(COLUMN(X7)-COLUMN($S$3)+1))</f>
        <v>46262</v>
      </c>
      <c r="Y7" s="7">
        <f>IF(MONTH($S$1)&lt;&gt;MONTH($S$1-(WEEKDAY($S$1,1)-(start_day-1))-IF((WEEKDAY($S$1,1)-(start_day-1))&lt;=0,7,0)+(ROW(Y7)-ROW($S$3))*7+(COLUMN(Y7)-COLUMN($S$3)+1)),"",$S$1-(WEEKDAY($S$1,1)-(start_day-1))-IF((WEEKDAY($S$1,1)-(start_day-1))&lt;=0,7,0)+(ROW(Y7)-ROW($S$3))*7+(COLUMN(Y7)-COLUMN($S$3)+1))</f>
        <v>46263</v>
      </c>
      <c r="Z7" s="8"/>
      <c r="AA7" s="9"/>
      <c r="AB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f>IF(MONTH($S$1)&lt;&gt;MONTH($S$1-(WEEKDAY($S$1,1)-(start_day-1))-IF((WEEKDAY($S$1,1)-(start_day-1))&lt;=0,7,0)+(ROW(S8)-ROW($S$3))*7+(COLUMN(S8)-COLUMN($S$3)+1)),"",$S$1-(WEEKDAY($S$1,1)-(start_day-1))-IF((WEEKDAY($S$1,1)-(start_day-1))&lt;=0,7,0)+(ROW(S8)-ROW($S$3))*7+(COLUMN(S8)-COLUMN($S$3)+1))</f>
        <v>46264</v>
      </c>
      <c r="T8" s="7">
        <f>IF(MONTH($S$1)&lt;&gt;MONTH($S$1-(WEEKDAY($S$1,1)-(start_day-1))-IF((WEEKDAY($S$1,1)-(start_day-1))&lt;=0,7,0)+(ROW(T8)-ROW($S$3))*7+(COLUMN(T8)-COLUMN($S$3)+1)),"",$S$1-(WEEKDAY($S$1,1)-(start_day-1))-IF((WEEKDAY($S$1,1)-(start_day-1))&lt;=0,7,0)+(ROW(T8)-ROW($S$3))*7+(COLUMN(T8)-COLUMN($S$3)+1))</f>
        <v>46265</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row>
    <row r="9" ht="21.0" customHeight="1">
      <c r="A9" s="16">
        <f>A10</f>
        <v>46201</v>
      </c>
      <c r="B9" s="17"/>
      <c r="C9" s="18">
        <f>C10</f>
        <v>46202</v>
      </c>
      <c r="D9" s="17"/>
      <c r="E9" s="18">
        <f>E10</f>
        <v>46203</v>
      </c>
      <c r="F9" s="17"/>
      <c r="G9" s="18">
        <f>G10</f>
        <v>46204</v>
      </c>
      <c r="H9" s="17"/>
      <c r="I9" s="18">
        <f>I10</f>
        <v>46205</v>
      </c>
      <c r="J9" s="17"/>
      <c r="K9" s="18">
        <f>K10</f>
        <v>46206</v>
      </c>
      <c r="L9" s="19"/>
      <c r="M9" s="19"/>
      <c r="N9" s="19"/>
      <c r="O9" s="19"/>
      <c r="P9" s="19"/>
      <c r="Q9" s="19"/>
      <c r="R9" s="17"/>
      <c r="S9" s="18">
        <f>S10</f>
        <v>46207</v>
      </c>
      <c r="T9" s="19"/>
      <c r="U9" s="19"/>
      <c r="V9" s="19"/>
      <c r="W9" s="19"/>
      <c r="X9" s="19"/>
      <c r="Y9" s="19"/>
      <c r="Z9" s="20"/>
      <c r="AA9" s="9"/>
      <c r="AB9" s="9"/>
    </row>
    <row r="10" ht="12.75" customHeight="1">
      <c r="A10" s="22">
        <f>$A$1-(WEEKDAY($A$1,1)-(start_day-1))-IF((WEEKDAY($A$1,1)-(start_day-1))&lt;=0,7,0)+1</f>
        <v>46201</v>
      </c>
      <c r="B10" s="23"/>
      <c r="C10" s="22">
        <f>A10+1</f>
        <v>46202</v>
      </c>
      <c r="D10" s="24"/>
      <c r="E10" s="22">
        <f>C10+1</f>
        <v>46203</v>
      </c>
      <c r="F10" s="24"/>
      <c r="G10" s="22">
        <f>E10+1</f>
        <v>46204</v>
      </c>
      <c r="H10" s="24"/>
      <c r="I10" s="22">
        <f>G10+1</f>
        <v>46205</v>
      </c>
      <c r="J10" s="24"/>
      <c r="K10" s="25">
        <f>I10+1</f>
        <v>46206</v>
      </c>
      <c r="L10" s="26"/>
      <c r="M10" s="27"/>
      <c r="N10" s="28"/>
      <c r="O10" s="28"/>
      <c r="P10" s="28"/>
      <c r="Q10" s="28"/>
      <c r="R10" s="29"/>
      <c r="S10" s="25">
        <f>K10+1</f>
        <v>46207</v>
      </c>
      <c r="T10" s="26"/>
      <c r="U10" s="27"/>
      <c r="V10" s="28"/>
      <c r="W10" s="28"/>
      <c r="X10" s="28"/>
      <c r="Y10" s="28"/>
      <c r="Z10" s="29"/>
      <c r="AA10" s="9"/>
      <c r="AB10" s="9"/>
    </row>
    <row r="11" ht="12.75" customHeight="1">
      <c r="A11" s="31"/>
      <c r="B11" s="4"/>
      <c r="C11" s="31"/>
      <c r="D11" s="32"/>
      <c r="E11" s="31"/>
      <c r="F11" s="32"/>
      <c r="G11" s="31"/>
      <c r="H11" s="32"/>
      <c r="I11" s="31"/>
      <c r="J11" s="32"/>
      <c r="K11" s="31"/>
      <c r="L11" s="3"/>
      <c r="M11" s="3"/>
      <c r="N11" s="3"/>
      <c r="O11" s="3"/>
      <c r="P11" s="3"/>
      <c r="Q11" s="3"/>
      <c r="R11" s="32"/>
      <c r="S11" s="31"/>
      <c r="T11" s="3"/>
      <c r="U11" s="3"/>
      <c r="V11" s="3"/>
      <c r="W11" s="3"/>
      <c r="X11" s="3"/>
      <c r="Y11" s="3"/>
      <c r="Z11" s="32"/>
      <c r="AA11" s="66" t="s">
        <v>32</v>
      </c>
      <c r="AB11" s="9"/>
    </row>
    <row r="12" ht="12.75" customHeight="1">
      <c r="A12" s="31"/>
      <c r="B12" s="4"/>
      <c r="C12" s="31"/>
      <c r="D12" s="32"/>
      <c r="E12" s="31"/>
      <c r="F12" s="32"/>
      <c r="G12" s="31"/>
      <c r="H12" s="32"/>
      <c r="I12" s="31"/>
      <c r="J12" s="32"/>
      <c r="K12" s="31"/>
      <c r="L12" s="3"/>
      <c r="M12" s="3"/>
      <c r="N12" s="3"/>
      <c r="O12" s="3"/>
      <c r="P12" s="3"/>
      <c r="Q12" s="3"/>
      <c r="R12" s="32"/>
      <c r="S12" s="31"/>
      <c r="T12" s="3"/>
      <c r="U12" s="3"/>
      <c r="V12" s="3"/>
      <c r="W12" s="3"/>
      <c r="X12" s="3"/>
      <c r="Y12" s="3"/>
      <c r="Z12" s="32"/>
      <c r="AA12" s="9"/>
      <c r="AB12" s="9"/>
    </row>
    <row r="13" ht="12.75" customHeight="1">
      <c r="A13" s="31"/>
      <c r="B13" s="4"/>
      <c r="C13" s="31"/>
      <c r="D13" s="32"/>
      <c r="E13" s="31"/>
      <c r="F13" s="32"/>
      <c r="G13" s="31"/>
      <c r="H13" s="32"/>
      <c r="I13" s="31"/>
      <c r="J13" s="32"/>
      <c r="K13" s="31"/>
      <c r="L13" s="3"/>
      <c r="M13" s="3"/>
      <c r="N13" s="3"/>
      <c r="O13" s="3"/>
      <c r="P13" s="3"/>
      <c r="Q13" s="3"/>
      <c r="R13" s="32"/>
      <c r="S13" s="31"/>
      <c r="T13" s="3"/>
      <c r="U13" s="3"/>
      <c r="V13" s="3"/>
      <c r="W13" s="3"/>
      <c r="X13" s="3"/>
      <c r="Y13" s="3"/>
      <c r="Z13" s="32"/>
      <c r="AA13" s="9"/>
      <c r="AB13" s="9"/>
    </row>
    <row r="14" ht="12.75" customHeight="1">
      <c r="A14" s="31"/>
      <c r="B14" s="4"/>
      <c r="C14" s="31"/>
      <c r="D14" s="32"/>
      <c r="E14" s="31"/>
      <c r="F14" s="32"/>
      <c r="G14" s="31"/>
      <c r="H14" s="32"/>
      <c r="I14" s="31"/>
      <c r="J14" s="32"/>
      <c r="K14" s="31"/>
      <c r="L14" s="3"/>
      <c r="M14" s="3"/>
      <c r="N14" s="3"/>
      <c r="O14" s="3"/>
      <c r="P14" s="3"/>
      <c r="Q14" s="3"/>
      <c r="R14" s="32"/>
      <c r="S14" s="31"/>
      <c r="T14" s="3"/>
      <c r="U14" s="3"/>
      <c r="V14" s="3"/>
      <c r="W14" s="3"/>
      <c r="X14" s="3"/>
      <c r="Y14" s="3"/>
      <c r="Z14" s="32"/>
      <c r="AA14" s="9"/>
      <c r="AB14" s="9"/>
    </row>
    <row r="15" ht="12.75" customHeight="1">
      <c r="A15" s="34"/>
      <c r="B15" s="35"/>
      <c r="C15" s="34"/>
      <c r="D15" s="36"/>
      <c r="E15" s="34"/>
      <c r="F15" s="36"/>
      <c r="G15" s="34"/>
      <c r="H15" s="36"/>
      <c r="I15" s="34"/>
      <c r="J15" s="36"/>
      <c r="K15" s="34"/>
      <c r="L15" s="37"/>
      <c r="M15" s="37"/>
      <c r="N15" s="37"/>
      <c r="O15" s="37"/>
      <c r="P15" s="37"/>
      <c r="Q15" s="37"/>
      <c r="R15" s="36"/>
      <c r="S15" s="34"/>
      <c r="T15" s="37"/>
      <c r="U15" s="37"/>
      <c r="V15" s="37"/>
      <c r="W15" s="37"/>
      <c r="X15" s="37"/>
      <c r="Y15" s="37"/>
      <c r="Z15" s="36"/>
      <c r="AA15" s="9"/>
      <c r="AB15" s="38"/>
    </row>
    <row r="16" ht="12.75" customHeight="1">
      <c r="A16" s="39">
        <f>S10+1</f>
        <v>46208</v>
      </c>
      <c r="B16" s="40"/>
      <c r="C16" s="39">
        <f>A16+1</f>
        <v>46209</v>
      </c>
      <c r="D16" s="41"/>
      <c r="E16" s="39">
        <f>C16+1</f>
        <v>46210</v>
      </c>
      <c r="F16" s="41"/>
      <c r="G16" s="39">
        <f>E16+1</f>
        <v>46211</v>
      </c>
      <c r="H16" s="41"/>
      <c r="I16" s="39">
        <f>G16+1</f>
        <v>46212</v>
      </c>
      <c r="J16" s="41"/>
      <c r="K16" s="42">
        <f>I16+1</f>
        <v>46213</v>
      </c>
      <c r="L16" s="26"/>
      <c r="M16" s="43"/>
      <c r="N16" s="28"/>
      <c r="O16" s="28"/>
      <c r="P16" s="28"/>
      <c r="Q16" s="28"/>
      <c r="R16" s="29"/>
      <c r="S16" s="42">
        <f>K16+1</f>
        <v>46214</v>
      </c>
      <c r="T16" s="26"/>
      <c r="U16" s="43"/>
      <c r="V16" s="28"/>
      <c r="W16" s="28"/>
      <c r="X16" s="28"/>
      <c r="Y16" s="28"/>
      <c r="Z16" s="29"/>
      <c r="AA16" s="9"/>
      <c r="AB16" s="9"/>
    </row>
    <row r="17" ht="12.75" customHeight="1">
      <c r="A17" s="46"/>
      <c r="B17" s="4"/>
      <c r="C17" s="46"/>
      <c r="D17" s="32"/>
      <c r="E17" s="46"/>
      <c r="F17" s="32"/>
      <c r="G17" s="46"/>
      <c r="H17" s="32"/>
      <c r="I17" s="46"/>
      <c r="J17" s="32"/>
      <c r="K17" s="46"/>
      <c r="L17" s="3"/>
      <c r="M17" s="3"/>
      <c r="N17" s="3"/>
      <c r="O17" s="3"/>
      <c r="P17" s="3"/>
      <c r="Q17" s="3"/>
      <c r="R17" s="32"/>
      <c r="S17" s="46"/>
      <c r="T17" s="3"/>
      <c r="U17" s="3"/>
      <c r="V17" s="3"/>
      <c r="W17" s="3"/>
      <c r="X17" s="3"/>
      <c r="Y17" s="3"/>
      <c r="Z17" s="32"/>
      <c r="AA17" s="66" t="s">
        <v>33</v>
      </c>
      <c r="AB17" s="9"/>
    </row>
    <row r="18" ht="12.75" customHeight="1">
      <c r="A18" s="46"/>
      <c r="B18" s="4"/>
      <c r="C18" s="46"/>
      <c r="D18" s="32"/>
      <c r="E18" s="46"/>
      <c r="F18" s="32"/>
      <c r="G18" s="46"/>
      <c r="H18" s="32"/>
      <c r="I18" s="46"/>
      <c r="J18" s="32"/>
      <c r="K18" s="46"/>
      <c r="L18" s="3"/>
      <c r="M18" s="3"/>
      <c r="N18" s="3"/>
      <c r="O18" s="3"/>
      <c r="P18" s="3"/>
      <c r="Q18" s="3"/>
      <c r="R18" s="32"/>
      <c r="S18" s="46"/>
      <c r="T18" s="3"/>
      <c r="U18" s="3"/>
      <c r="V18" s="3"/>
      <c r="W18" s="3"/>
      <c r="X18" s="3"/>
      <c r="Y18" s="3"/>
      <c r="Z18" s="32"/>
      <c r="AA18" s="9"/>
      <c r="AB18" s="9"/>
    </row>
    <row r="19" ht="12.75" customHeight="1">
      <c r="A19" s="46"/>
      <c r="B19" s="4"/>
      <c r="C19" s="46"/>
      <c r="D19" s="32"/>
      <c r="E19" s="46"/>
      <c r="F19" s="32"/>
      <c r="G19" s="46"/>
      <c r="H19" s="32"/>
      <c r="I19" s="46"/>
      <c r="J19" s="32"/>
      <c r="K19" s="46"/>
      <c r="L19" s="3"/>
      <c r="M19" s="3"/>
      <c r="N19" s="3"/>
      <c r="O19" s="3"/>
      <c r="P19" s="3"/>
      <c r="Q19" s="3"/>
      <c r="R19" s="32"/>
      <c r="S19" s="46"/>
      <c r="T19" s="3"/>
      <c r="U19" s="3"/>
      <c r="V19" s="3"/>
      <c r="W19" s="3"/>
      <c r="X19" s="3"/>
      <c r="Y19" s="3"/>
      <c r="Z19" s="32"/>
      <c r="AA19" s="9"/>
      <c r="AB19" s="9"/>
    </row>
    <row r="20" ht="12.75" customHeight="1">
      <c r="A20" s="46"/>
      <c r="B20" s="4"/>
      <c r="C20" s="46"/>
      <c r="D20" s="32"/>
      <c r="E20" s="46"/>
      <c r="F20" s="32"/>
      <c r="G20" s="46"/>
      <c r="H20" s="32"/>
      <c r="I20" s="46"/>
      <c r="J20" s="32"/>
      <c r="K20" s="46"/>
      <c r="L20" s="3"/>
      <c r="M20" s="3"/>
      <c r="N20" s="3"/>
      <c r="O20" s="3"/>
      <c r="P20" s="3"/>
      <c r="Q20" s="3"/>
      <c r="R20" s="32"/>
      <c r="S20" s="46"/>
      <c r="T20" s="3"/>
      <c r="U20" s="3"/>
      <c r="V20" s="3"/>
      <c r="W20" s="3"/>
      <c r="X20" s="3"/>
      <c r="Y20" s="3"/>
      <c r="Z20" s="32"/>
      <c r="AA20" s="9"/>
      <c r="AB20" s="9"/>
    </row>
    <row r="21" ht="12.75" customHeight="1">
      <c r="A21" s="50"/>
      <c r="B21" s="35"/>
      <c r="C21" s="50"/>
      <c r="D21" s="36"/>
      <c r="E21" s="50"/>
      <c r="F21" s="36"/>
      <c r="G21" s="50"/>
      <c r="H21" s="36"/>
      <c r="I21" s="50"/>
      <c r="J21" s="36"/>
      <c r="K21" s="50"/>
      <c r="L21" s="37"/>
      <c r="M21" s="37"/>
      <c r="N21" s="37"/>
      <c r="O21" s="37"/>
      <c r="P21" s="37"/>
      <c r="Q21" s="37"/>
      <c r="R21" s="36"/>
      <c r="S21" s="50"/>
      <c r="T21" s="37"/>
      <c r="U21" s="37"/>
      <c r="V21" s="37"/>
      <c r="W21" s="37"/>
      <c r="X21" s="37"/>
      <c r="Y21" s="37"/>
      <c r="Z21" s="36"/>
      <c r="AA21" s="9"/>
      <c r="AB21" s="38"/>
    </row>
    <row r="22" ht="12.75" customHeight="1">
      <c r="A22" s="22">
        <f>S16+1</f>
        <v>46215</v>
      </c>
      <c r="B22" s="23"/>
      <c r="C22" s="22">
        <f>A22+1</f>
        <v>46216</v>
      </c>
      <c r="D22" s="24"/>
      <c r="E22" s="22">
        <f>C22+1</f>
        <v>46217</v>
      </c>
      <c r="F22" s="24"/>
      <c r="G22" s="22">
        <f>E22+1</f>
        <v>46218</v>
      </c>
      <c r="H22" s="24"/>
      <c r="I22" s="22">
        <f>G22+1</f>
        <v>46219</v>
      </c>
      <c r="J22" s="24"/>
      <c r="K22" s="25">
        <f>I22+1</f>
        <v>46220</v>
      </c>
      <c r="L22" s="26"/>
      <c r="M22" s="27"/>
      <c r="N22" s="28"/>
      <c r="O22" s="28"/>
      <c r="P22" s="28"/>
      <c r="Q22" s="28"/>
      <c r="R22" s="29"/>
      <c r="S22" s="25">
        <f>K22+1</f>
        <v>46221</v>
      </c>
      <c r="T22" s="26"/>
      <c r="U22" s="27"/>
      <c r="V22" s="28"/>
      <c r="W22" s="28"/>
      <c r="X22" s="28"/>
      <c r="Y22" s="28"/>
      <c r="Z22" s="29"/>
      <c r="AA22" s="9"/>
      <c r="AB22" s="9"/>
    </row>
    <row r="23" ht="12.75" customHeight="1">
      <c r="A23" s="31"/>
      <c r="B23" s="4"/>
      <c r="C23" s="31"/>
      <c r="D23" s="32"/>
      <c r="E23" s="31"/>
      <c r="F23" s="32"/>
      <c r="G23" s="31"/>
      <c r="H23" s="32"/>
      <c r="I23" s="31"/>
      <c r="J23" s="32"/>
      <c r="K23" s="31"/>
      <c r="L23" s="3"/>
      <c r="M23" s="3"/>
      <c r="N23" s="3"/>
      <c r="O23" s="3"/>
      <c r="P23" s="3"/>
      <c r="Q23" s="3"/>
      <c r="R23" s="32"/>
      <c r="S23" s="31"/>
      <c r="T23" s="3"/>
      <c r="U23" s="3"/>
      <c r="V23" s="3"/>
      <c r="W23" s="3"/>
      <c r="X23" s="3"/>
      <c r="Y23" s="3"/>
      <c r="Z23" s="32"/>
      <c r="AA23" s="66" t="s">
        <v>34</v>
      </c>
      <c r="AB23" s="9"/>
    </row>
    <row r="24" ht="12.75" customHeight="1">
      <c r="A24" s="31"/>
      <c r="B24" s="4"/>
      <c r="C24" s="31"/>
      <c r="D24" s="32"/>
      <c r="E24" s="31"/>
      <c r="F24" s="32"/>
      <c r="G24" s="31"/>
      <c r="H24" s="32"/>
      <c r="I24" s="31"/>
      <c r="J24" s="32"/>
      <c r="K24" s="31"/>
      <c r="L24" s="3"/>
      <c r="M24" s="3"/>
      <c r="N24" s="3"/>
      <c r="O24" s="3"/>
      <c r="P24" s="3"/>
      <c r="Q24" s="3"/>
      <c r="R24" s="32"/>
      <c r="S24" s="31"/>
      <c r="T24" s="3"/>
      <c r="U24" s="3"/>
      <c r="V24" s="3"/>
      <c r="W24" s="3"/>
      <c r="X24" s="3"/>
      <c r="Y24" s="3"/>
      <c r="Z24" s="32"/>
      <c r="AA24" s="9"/>
      <c r="AB24" s="9"/>
    </row>
    <row r="25" ht="12.75" customHeight="1">
      <c r="A25" s="31"/>
      <c r="B25" s="4"/>
      <c r="C25" s="31"/>
      <c r="D25" s="32"/>
      <c r="E25" s="31"/>
      <c r="F25" s="32"/>
      <c r="G25" s="31"/>
      <c r="H25" s="32"/>
      <c r="I25" s="31"/>
      <c r="J25" s="32"/>
      <c r="K25" s="31"/>
      <c r="L25" s="3"/>
      <c r="M25" s="3"/>
      <c r="N25" s="3"/>
      <c r="O25" s="3"/>
      <c r="P25" s="3"/>
      <c r="Q25" s="3"/>
      <c r="R25" s="32"/>
      <c r="S25" s="31"/>
      <c r="T25" s="3"/>
      <c r="U25" s="3"/>
      <c r="V25" s="3"/>
      <c r="W25" s="3"/>
      <c r="X25" s="3"/>
      <c r="Y25" s="3"/>
      <c r="Z25" s="32"/>
      <c r="AA25" s="9"/>
      <c r="AB25" s="9"/>
    </row>
    <row r="26" ht="12.75" customHeight="1">
      <c r="A26" s="31"/>
      <c r="B26" s="4"/>
      <c r="C26" s="31"/>
      <c r="D26" s="32"/>
      <c r="E26" s="31"/>
      <c r="F26" s="32"/>
      <c r="G26" s="31"/>
      <c r="H26" s="32"/>
      <c r="I26" s="31"/>
      <c r="J26" s="32"/>
      <c r="K26" s="31"/>
      <c r="L26" s="3"/>
      <c r="M26" s="3"/>
      <c r="N26" s="3"/>
      <c r="O26" s="3"/>
      <c r="P26" s="3"/>
      <c r="Q26" s="3"/>
      <c r="R26" s="32"/>
      <c r="S26" s="31"/>
      <c r="T26" s="3"/>
      <c r="U26" s="3"/>
      <c r="V26" s="3"/>
      <c r="W26" s="3"/>
      <c r="X26" s="3"/>
      <c r="Y26" s="3"/>
      <c r="Z26" s="32"/>
      <c r="AA26" s="9"/>
      <c r="AB26" s="9"/>
    </row>
    <row r="27" ht="12.75" customHeight="1">
      <c r="A27" s="34"/>
      <c r="B27" s="35"/>
      <c r="C27" s="34"/>
      <c r="D27" s="36"/>
      <c r="E27" s="34"/>
      <c r="F27" s="36"/>
      <c r="G27" s="34"/>
      <c r="H27" s="36"/>
      <c r="I27" s="34"/>
      <c r="J27" s="36"/>
      <c r="K27" s="34"/>
      <c r="L27" s="37"/>
      <c r="M27" s="37"/>
      <c r="N27" s="37"/>
      <c r="O27" s="37"/>
      <c r="P27" s="37"/>
      <c r="Q27" s="37"/>
      <c r="R27" s="36"/>
      <c r="S27" s="34"/>
      <c r="T27" s="37"/>
      <c r="U27" s="37"/>
      <c r="V27" s="37"/>
      <c r="W27" s="37"/>
      <c r="X27" s="37"/>
      <c r="Y27" s="37"/>
      <c r="Z27" s="36"/>
      <c r="AA27" s="9"/>
      <c r="AB27" s="38"/>
    </row>
    <row r="28" ht="12.75" customHeight="1">
      <c r="A28" s="39">
        <f>S22+1</f>
        <v>46222</v>
      </c>
      <c r="B28" s="40"/>
      <c r="C28" s="39">
        <f>A28+1</f>
        <v>46223</v>
      </c>
      <c r="D28" s="41"/>
      <c r="E28" s="39">
        <f>C28+1</f>
        <v>46224</v>
      </c>
      <c r="F28" s="41"/>
      <c r="G28" s="39">
        <f>E28+1</f>
        <v>46225</v>
      </c>
      <c r="H28" s="41"/>
      <c r="I28" s="39">
        <f>G28+1</f>
        <v>46226</v>
      </c>
      <c r="J28" s="41"/>
      <c r="K28" s="42">
        <f>I28+1</f>
        <v>46227</v>
      </c>
      <c r="L28" s="26"/>
      <c r="M28" s="43"/>
      <c r="N28" s="28"/>
      <c r="O28" s="28"/>
      <c r="P28" s="28"/>
      <c r="Q28" s="28"/>
      <c r="R28" s="29"/>
      <c r="S28" s="42">
        <f>K28+1</f>
        <v>46228</v>
      </c>
      <c r="T28" s="26"/>
      <c r="U28" s="43"/>
      <c r="V28" s="28"/>
      <c r="W28" s="28"/>
      <c r="X28" s="28"/>
      <c r="Y28" s="28"/>
      <c r="Z28" s="29"/>
      <c r="AA28" s="9"/>
      <c r="AB28" s="9"/>
    </row>
    <row r="29" ht="12.75" customHeight="1">
      <c r="A29" s="46"/>
      <c r="B29" s="4"/>
      <c r="C29" s="46"/>
      <c r="D29" s="32"/>
      <c r="E29" s="46"/>
      <c r="F29" s="32"/>
      <c r="G29" s="46"/>
      <c r="H29" s="32"/>
      <c r="I29" s="46"/>
      <c r="J29" s="32"/>
      <c r="K29" s="46"/>
      <c r="L29" s="3"/>
      <c r="M29" s="3"/>
      <c r="N29" s="3"/>
      <c r="O29" s="3"/>
      <c r="P29" s="3"/>
      <c r="Q29" s="3"/>
      <c r="R29" s="32"/>
      <c r="S29" s="46"/>
      <c r="T29" s="3"/>
      <c r="U29" s="3"/>
      <c r="V29" s="3"/>
      <c r="W29" s="3"/>
      <c r="X29" s="3"/>
      <c r="Y29" s="3"/>
      <c r="Z29" s="32"/>
      <c r="AA29" s="66" t="s">
        <v>35</v>
      </c>
      <c r="AB29" s="9"/>
    </row>
    <row r="30" ht="12.75" customHeight="1">
      <c r="A30" s="46"/>
      <c r="B30" s="4"/>
      <c r="C30" s="46"/>
      <c r="D30" s="32"/>
      <c r="E30" s="46"/>
      <c r="F30" s="32"/>
      <c r="G30" s="46"/>
      <c r="H30" s="32"/>
      <c r="I30" s="46"/>
      <c r="J30" s="32"/>
      <c r="K30" s="46"/>
      <c r="L30" s="3"/>
      <c r="M30" s="3"/>
      <c r="N30" s="3"/>
      <c r="O30" s="3"/>
      <c r="P30" s="3"/>
      <c r="Q30" s="3"/>
      <c r="R30" s="32"/>
      <c r="S30" s="46"/>
      <c r="T30" s="3"/>
      <c r="U30" s="3"/>
      <c r="V30" s="3"/>
      <c r="W30" s="3"/>
      <c r="X30" s="3"/>
      <c r="Y30" s="3"/>
      <c r="Z30" s="32"/>
      <c r="AA30" s="9"/>
      <c r="AB30" s="9"/>
    </row>
    <row r="31" ht="12.75" customHeight="1">
      <c r="A31" s="46"/>
      <c r="B31" s="4"/>
      <c r="C31" s="46"/>
      <c r="D31" s="32"/>
      <c r="E31" s="46"/>
      <c r="F31" s="32"/>
      <c r="G31" s="46"/>
      <c r="H31" s="32"/>
      <c r="I31" s="46"/>
      <c r="J31" s="32"/>
      <c r="K31" s="46"/>
      <c r="L31" s="3"/>
      <c r="M31" s="3"/>
      <c r="N31" s="3"/>
      <c r="O31" s="3"/>
      <c r="P31" s="3"/>
      <c r="Q31" s="3"/>
      <c r="R31" s="32"/>
      <c r="S31" s="46"/>
      <c r="T31" s="3"/>
      <c r="U31" s="3"/>
      <c r="V31" s="3"/>
      <c r="W31" s="3"/>
      <c r="X31" s="3"/>
      <c r="Y31" s="3"/>
      <c r="Z31" s="32"/>
      <c r="AA31" s="9"/>
      <c r="AB31" s="9"/>
    </row>
    <row r="32" ht="12.75" customHeight="1">
      <c r="A32" s="46"/>
      <c r="B32" s="4"/>
      <c r="C32" s="46"/>
      <c r="D32" s="32"/>
      <c r="E32" s="46"/>
      <c r="F32" s="32"/>
      <c r="G32" s="46"/>
      <c r="H32" s="32"/>
      <c r="I32" s="46"/>
      <c r="J32" s="32"/>
      <c r="K32" s="46"/>
      <c r="L32" s="3"/>
      <c r="M32" s="3"/>
      <c r="N32" s="3"/>
      <c r="O32" s="3"/>
      <c r="P32" s="3"/>
      <c r="Q32" s="3"/>
      <c r="R32" s="32"/>
      <c r="S32" s="46"/>
      <c r="T32" s="3"/>
      <c r="U32" s="3"/>
      <c r="V32" s="3"/>
      <c r="W32" s="3"/>
      <c r="X32" s="3"/>
      <c r="Y32" s="3"/>
      <c r="Z32" s="32"/>
      <c r="AA32" s="9"/>
      <c r="AB32" s="9"/>
    </row>
    <row r="33" ht="12.75" customHeight="1">
      <c r="A33" s="50"/>
      <c r="B33" s="35"/>
      <c r="C33" s="50"/>
      <c r="D33" s="36"/>
      <c r="E33" s="50"/>
      <c r="F33" s="36"/>
      <c r="G33" s="50"/>
      <c r="H33" s="36"/>
      <c r="I33" s="50"/>
      <c r="J33" s="36"/>
      <c r="K33" s="50"/>
      <c r="L33" s="37"/>
      <c r="M33" s="37"/>
      <c r="N33" s="37"/>
      <c r="O33" s="37"/>
      <c r="P33" s="37"/>
      <c r="Q33" s="37"/>
      <c r="R33" s="36"/>
      <c r="S33" s="50"/>
      <c r="T33" s="37"/>
      <c r="U33" s="37"/>
      <c r="V33" s="37"/>
      <c r="W33" s="37"/>
      <c r="X33" s="37"/>
      <c r="Y33" s="37"/>
      <c r="Z33" s="36"/>
      <c r="AA33" s="9"/>
      <c r="AB33" s="38"/>
    </row>
    <row r="34" ht="12.75" customHeight="1">
      <c r="A34" s="22">
        <f>S28+1</f>
        <v>46229</v>
      </c>
      <c r="B34" s="23"/>
      <c r="C34" s="22">
        <f>A34+1</f>
        <v>46230</v>
      </c>
      <c r="D34" s="24"/>
      <c r="E34" s="22">
        <f>C34+1</f>
        <v>46231</v>
      </c>
      <c r="F34" s="24"/>
      <c r="G34" s="22">
        <f>E34+1</f>
        <v>46232</v>
      </c>
      <c r="H34" s="24"/>
      <c r="I34" s="22">
        <f>G34+1</f>
        <v>46233</v>
      </c>
      <c r="J34" s="24"/>
      <c r="K34" s="25">
        <f>I34+1</f>
        <v>46234</v>
      </c>
      <c r="L34" s="26"/>
      <c r="M34" s="27"/>
      <c r="N34" s="28"/>
      <c r="O34" s="28"/>
      <c r="P34" s="28"/>
      <c r="Q34" s="28"/>
      <c r="R34" s="29"/>
      <c r="S34" s="25">
        <f>K34+1</f>
        <v>46235</v>
      </c>
      <c r="T34" s="26"/>
      <c r="U34" s="27"/>
      <c r="V34" s="28"/>
      <c r="W34" s="28"/>
      <c r="X34" s="28"/>
      <c r="Y34" s="28"/>
      <c r="Z34" s="29"/>
      <c r="AA34" s="9"/>
      <c r="AB34" s="9"/>
    </row>
    <row r="35" ht="12.75" customHeight="1">
      <c r="A35" s="31"/>
      <c r="B35" s="4"/>
      <c r="C35" s="31"/>
      <c r="D35" s="32"/>
      <c r="E35" s="31"/>
      <c r="F35" s="32"/>
      <c r="G35" s="31"/>
      <c r="H35" s="32"/>
      <c r="I35" s="31"/>
      <c r="J35" s="32"/>
      <c r="K35" s="31"/>
      <c r="L35" s="3"/>
      <c r="M35" s="3"/>
      <c r="N35" s="3"/>
      <c r="O35" s="3"/>
      <c r="P35" s="3"/>
      <c r="Q35" s="3"/>
      <c r="R35" s="32"/>
      <c r="S35" s="31"/>
      <c r="T35" s="3"/>
      <c r="U35" s="3"/>
      <c r="V35" s="3"/>
      <c r="W35" s="3"/>
      <c r="X35" s="3"/>
      <c r="Y35" s="3"/>
      <c r="Z35" s="32"/>
      <c r="AA35" s="66" t="s">
        <v>36</v>
      </c>
      <c r="AB35" s="9"/>
    </row>
    <row r="36" ht="12.75" customHeight="1">
      <c r="A36" s="31"/>
      <c r="B36" s="4"/>
      <c r="C36" s="31"/>
      <c r="D36" s="32"/>
      <c r="E36" s="31"/>
      <c r="F36" s="32"/>
      <c r="G36" s="31"/>
      <c r="H36" s="32"/>
      <c r="I36" s="31"/>
      <c r="J36" s="32"/>
      <c r="K36" s="31"/>
      <c r="L36" s="3"/>
      <c r="M36" s="3"/>
      <c r="N36" s="3"/>
      <c r="O36" s="3"/>
      <c r="P36" s="3"/>
      <c r="Q36" s="3"/>
      <c r="R36" s="32"/>
      <c r="S36" s="31"/>
      <c r="T36" s="3"/>
      <c r="U36" s="3"/>
      <c r="V36" s="3"/>
      <c r="W36" s="3"/>
      <c r="X36" s="3"/>
      <c r="Y36" s="3"/>
      <c r="Z36" s="32"/>
      <c r="AA36" s="9"/>
      <c r="AB36" s="9"/>
    </row>
    <row r="37" ht="12.75" customHeight="1">
      <c r="A37" s="31"/>
      <c r="B37" s="4"/>
      <c r="C37" s="31"/>
      <c r="D37" s="32"/>
      <c r="E37" s="31"/>
      <c r="F37" s="32"/>
      <c r="G37" s="31"/>
      <c r="H37" s="32"/>
      <c r="I37" s="31"/>
      <c r="J37" s="32"/>
      <c r="K37" s="31"/>
      <c r="L37" s="3"/>
      <c r="M37" s="3"/>
      <c r="N37" s="3"/>
      <c r="O37" s="3"/>
      <c r="P37" s="3"/>
      <c r="Q37" s="3"/>
      <c r="R37" s="32"/>
      <c r="S37" s="31"/>
      <c r="T37" s="3"/>
      <c r="U37" s="3"/>
      <c r="V37" s="3"/>
      <c r="W37" s="3"/>
      <c r="X37" s="3"/>
      <c r="Y37" s="3"/>
      <c r="Z37" s="32"/>
      <c r="AA37" s="9"/>
      <c r="AB37" s="9"/>
    </row>
    <row r="38" ht="12.75" customHeight="1">
      <c r="A38" s="31"/>
      <c r="B38" s="4"/>
      <c r="C38" s="31"/>
      <c r="D38" s="32"/>
      <c r="E38" s="31"/>
      <c r="F38" s="32"/>
      <c r="G38" s="31"/>
      <c r="H38" s="32"/>
      <c r="I38" s="31"/>
      <c r="J38" s="32"/>
      <c r="K38" s="31"/>
      <c r="L38" s="3"/>
      <c r="M38" s="3"/>
      <c r="N38" s="3"/>
      <c r="O38" s="3"/>
      <c r="P38" s="3"/>
      <c r="Q38" s="3"/>
      <c r="R38" s="32"/>
      <c r="S38" s="31"/>
      <c r="T38" s="3"/>
      <c r="U38" s="3"/>
      <c r="V38" s="3"/>
      <c r="W38" s="3"/>
      <c r="X38" s="3"/>
      <c r="Y38" s="3"/>
      <c r="Z38" s="32"/>
      <c r="AA38" s="9"/>
      <c r="AB38" s="9"/>
    </row>
    <row r="39" ht="12.75" customHeight="1">
      <c r="A39" s="34"/>
      <c r="B39" s="35"/>
      <c r="C39" s="34"/>
      <c r="D39" s="36"/>
      <c r="E39" s="34"/>
      <c r="F39" s="36"/>
      <c r="G39" s="34"/>
      <c r="H39" s="36"/>
      <c r="I39" s="34"/>
      <c r="J39" s="36"/>
      <c r="K39" s="34"/>
      <c r="L39" s="37"/>
      <c r="M39" s="37"/>
      <c r="N39" s="37"/>
      <c r="O39" s="37"/>
      <c r="P39" s="37"/>
      <c r="Q39" s="37"/>
      <c r="R39" s="36"/>
      <c r="S39" s="34"/>
      <c r="T39" s="37"/>
      <c r="U39" s="37"/>
      <c r="V39" s="37"/>
      <c r="W39" s="37"/>
      <c r="X39" s="37"/>
      <c r="Y39" s="37"/>
      <c r="Z39" s="36"/>
      <c r="AA39" s="9"/>
      <c r="AB39" s="38"/>
    </row>
    <row r="40" ht="12.75" customHeight="1">
      <c r="A40" s="39">
        <f>S34+1</f>
        <v>46236</v>
      </c>
      <c r="B40" s="40"/>
      <c r="C40" s="39">
        <f>A40+1</f>
        <v>46237</v>
      </c>
      <c r="D40" s="41"/>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46"/>
      <c r="B41" s="4"/>
      <c r="C41" s="46"/>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46"/>
      <c r="B42" s="4"/>
      <c r="C42" s="46"/>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46"/>
      <c r="B43" s="4"/>
      <c r="C43" s="46"/>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46"/>
      <c r="B44" s="4"/>
      <c r="C44" s="46"/>
      <c r="D44" s="32"/>
      <c r="E44" s="55"/>
      <c r="F44" s="56"/>
      <c r="G44" s="56"/>
      <c r="H44" s="56"/>
      <c r="I44" s="56"/>
      <c r="J44" s="56"/>
      <c r="K44" s="59"/>
      <c r="Z44" s="60"/>
    </row>
    <row r="45" ht="12.75" customHeight="1">
      <c r="A45" s="50"/>
      <c r="B45" s="35"/>
      <c r="C45" s="50"/>
      <c r="D45" s="36"/>
      <c r="E45" s="61"/>
      <c r="F45" s="62"/>
      <c r="G45" s="62"/>
      <c r="H45" s="62"/>
      <c r="I45" s="62"/>
      <c r="J45" s="62"/>
      <c r="K45" s="63"/>
      <c r="L45" s="64"/>
      <c r="M45" s="64"/>
      <c r="N45" s="64"/>
      <c r="O45" s="64"/>
      <c r="P45" s="64"/>
      <c r="Q45" s="64"/>
      <c r="R45" s="64"/>
      <c r="S45" s="64"/>
      <c r="T45" s="64"/>
      <c r="U45" s="64"/>
      <c r="V45" s="64"/>
      <c r="W45" s="64"/>
      <c r="X45" s="64"/>
      <c r="Y45" s="64"/>
      <c r="Z45" s="65"/>
      <c r="AA45" s="9"/>
      <c r="AB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9" width="8.71"/>
  </cols>
  <sheetData>
    <row r="1" ht="15.0" customHeight="1">
      <c r="A1" s="1">
        <f>DATE('January 2026'!AD18,'January 2026'!AD20+7,1)</f>
        <v>46235</v>
      </c>
      <c r="I1" s="1"/>
      <c r="J1" s="1"/>
      <c r="K1" s="2">
        <f>DATE(YEAR(A1),MONTH(A1)-1,1)</f>
        <v>46204</v>
      </c>
      <c r="L1" s="3"/>
      <c r="M1" s="3"/>
      <c r="N1" s="3"/>
      <c r="O1" s="3"/>
      <c r="P1" s="3"/>
      <c r="Q1" s="4"/>
      <c r="R1" s="5"/>
      <c r="S1" s="2">
        <f>DATE(YEAR(A1),MONTH(A1)+1,1)</f>
        <v>46266</v>
      </c>
      <c r="T1" s="3"/>
      <c r="U1" s="3"/>
      <c r="V1" s="3"/>
      <c r="W1" s="3"/>
      <c r="X1" s="3"/>
      <c r="Y1" s="4"/>
      <c r="Z1" s="5"/>
      <c r="AA1" s="5"/>
      <c r="AB1" s="5"/>
      <c r="AC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f>IF(MONTH($K$1)&lt;&gt;MONTH($K$1-(WEEKDAY($K$1,1)-(start_day-1))-IF((WEEKDAY($K$1,1)-(start_day-1))&lt;=0,7,0)+(ROW(N3)-ROW($K$3))*7+(COLUMN(N3)-COLUMN($K$3)+1)),"",$K$1-(WEEKDAY($K$1,1)-(start_day-1))-IF((WEEKDAY($K$1,1)-(start_day-1))&lt;=0,7,0)+(ROW(N3)-ROW($K$3))*7+(COLUMN(N3)-COLUMN($K$3)+1))</f>
        <v>46204</v>
      </c>
      <c r="O3" s="7">
        <f>IF(MONTH($K$1)&lt;&gt;MONTH($K$1-(WEEKDAY($K$1,1)-(start_day-1))-IF((WEEKDAY($K$1,1)-(start_day-1))&lt;=0,7,0)+(ROW(O3)-ROW($K$3))*7+(COLUMN(O3)-COLUMN($K$3)+1)),"",$K$1-(WEEKDAY($K$1,1)-(start_day-1))-IF((WEEKDAY($K$1,1)-(start_day-1))&lt;=0,7,0)+(ROW(O3)-ROW($K$3))*7+(COLUMN(O3)-COLUMN($K$3)+1))</f>
        <v>46205</v>
      </c>
      <c r="P3" s="7">
        <f>IF(MONTH($K$1)&lt;&gt;MONTH($K$1-(WEEKDAY($K$1,1)-(start_day-1))-IF((WEEKDAY($K$1,1)-(start_day-1))&lt;=0,7,0)+(ROW(P3)-ROW($K$3))*7+(COLUMN(P3)-COLUMN($K$3)+1)),"",$K$1-(WEEKDAY($K$1,1)-(start_day-1))-IF((WEEKDAY($K$1,1)-(start_day-1))&lt;=0,7,0)+(ROW(P3)-ROW($K$3))*7+(COLUMN(P3)-COLUMN($K$3)+1))</f>
        <v>46206</v>
      </c>
      <c r="Q3" s="7">
        <f>IF(MONTH($K$1)&lt;&gt;MONTH($K$1-(WEEKDAY($K$1,1)-(start_day-1))-IF((WEEKDAY($K$1,1)-(start_day-1))&lt;=0,7,0)+(ROW(Q3)-ROW($K$3))*7+(COLUMN(Q3)-COLUMN($K$3)+1)),"",$K$1-(WEEKDAY($K$1,1)-(start_day-1))-IF((WEEKDAY($K$1,1)-(start_day-1))&lt;=0,7,0)+(ROW(Q3)-ROW($K$3))*7+(COLUMN(Q3)-COLUMN($K$3)+1))</f>
        <v>46207</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f>IF(MONTH($S$1)&lt;&gt;MONTH($S$1-(WEEKDAY($S$1,1)-(start_day-1))-IF((WEEKDAY($S$1,1)-(start_day-1))&lt;=0,7,0)+(ROW(U3)-ROW($S$3))*7+(COLUMN(U3)-COLUMN($S$3)+1)),"",$S$1-(WEEKDAY($S$1,1)-(start_day-1))-IF((WEEKDAY($S$1,1)-(start_day-1))&lt;=0,7,0)+(ROW(U3)-ROW($S$3))*7+(COLUMN(U3)-COLUMN($S$3)+1))</f>
        <v>46266</v>
      </c>
      <c r="V3" s="7">
        <f>IF(MONTH($S$1)&lt;&gt;MONTH($S$1-(WEEKDAY($S$1,1)-(start_day-1))-IF((WEEKDAY($S$1,1)-(start_day-1))&lt;=0,7,0)+(ROW(V3)-ROW($S$3))*7+(COLUMN(V3)-COLUMN($S$3)+1)),"",$S$1-(WEEKDAY($S$1,1)-(start_day-1))-IF((WEEKDAY($S$1,1)-(start_day-1))&lt;=0,7,0)+(ROW(V3)-ROW($S$3))*7+(COLUMN(V3)-COLUMN($S$3)+1))</f>
        <v>46267</v>
      </c>
      <c r="W3" s="7">
        <f>IF(MONTH($S$1)&lt;&gt;MONTH($S$1-(WEEKDAY($S$1,1)-(start_day-1))-IF((WEEKDAY($S$1,1)-(start_day-1))&lt;=0,7,0)+(ROW(W3)-ROW($S$3))*7+(COLUMN(W3)-COLUMN($S$3)+1)),"",$S$1-(WEEKDAY($S$1,1)-(start_day-1))-IF((WEEKDAY($S$1,1)-(start_day-1))&lt;=0,7,0)+(ROW(W3)-ROW($S$3))*7+(COLUMN(W3)-COLUMN($S$3)+1))</f>
        <v>46268</v>
      </c>
      <c r="X3" s="7">
        <f>IF(MONTH($S$1)&lt;&gt;MONTH($S$1-(WEEKDAY($S$1,1)-(start_day-1))-IF((WEEKDAY($S$1,1)-(start_day-1))&lt;=0,7,0)+(ROW(X3)-ROW($S$3))*7+(COLUMN(X3)-COLUMN($S$3)+1)),"",$S$1-(WEEKDAY($S$1,1)-(start_day-1))-IF((WEEKDAY($S$1,1)-(start_day-1))&lt;=0,7,0)+(ROW(X3)-ROW($S$3))*7+(COLUMN(X3)-COLUMN($S$3)+1))</f>
        <v>46269</v>
      </c>
      <c r="Y3" s="7">
        <f>IF(MONTH($S$1)&lt;&gt;MONTH($S$1-(WEEKDAY($S$1,1)-(start_day-1))-IF((WEEKDAY($S$1,1)-(start_day-1))&lt;=0,7,0)+(ROW(Y3)-ROW($S$3))*7+(COLUMN(Y3)-COLUMN($S$3)+1)),"",$S$1-(WEEKDAY($S$1,1)-(start_day-1))-IF((WEEKDAY($S$1,1)-(start_day-1))&lt;=0,7,0)+(ROW(Y3)-ROW($S$3))*7+(COLUMN(Y3)-COLUMN($S$3)+1))</f>
        <v>46270</v>
      </c>
      <c r="Z3" s="8"/>
      <c r="AA3" s="8"/>
      <c r="AB3" s="8"/>
      <c r="AC3" s="8"/>
    </row>
    <row r="4" ht="9.0" customHeight="1">
      <c r="I4" s="1"/>
      <c r="J4" s="1"/>
      <c r="K4" s="7">
        <f>IF(MONTH($K$1)&lt;&gt;MONTH($K$1-(WEEKDAY($K$1,1)-(start_day-1))-IF((WEEKDAY($K$1,1)-(start_day-1))&lt;=0,7,0)+(ROW(K4)-ROW($K$3))*7+(COLUMN(K4)-COLUMN($K$3)+1)),"",$K$1-(WEEKDAY($K$1,1)-(start_day-1))-IF((WEEKDAY($K$1,1)-(start_day-1))&lt;=0,7,0)+(ROW(K4)-ROW($K$3))*7+(COLUMN(K4)-COLUMN($K$3)+1))</f>
        <v>46208</v>
      </c>
      <c r="L4" s="7">
        <f>IF(MONTH($K$1)&lt;&gt;MONTH($K$1-(WEEKDAY($K$1,1)-(start_day-1))-IF((WEEKDAY($K$1,1)-(start_day-1))&lt;=0,7,0)+(ROW(L4)-ROW($K$3))*7+(COLUMN(L4)-COLUMN($K$3)+1)),"",$K$1-(WEEKDAY($K$1,1)-(start_day-1))-IF((WEEKDAY($K$1,1)-(start_day-1))&lt;=0,7,0)+(ROW(L4)-ROW($K$3))*7+(COLUMN(L4)-COLUMN($K$3)+1))</f>
        <v>46209</v>
      </c>
      <c r="M4" s="7">
        <f>IF(MONTH($K$1)&lt;&gt;MONTH($K$1-(WEEKDAY($K$1,1)-(start_day-1))-IF((WEEKDAY($K$1,1)-(start_day-1))&lt;=0,7,0)+(ROW(M4)-ROW($K$3))*7+(COLUMN(M4)-COLUMN($K$3)+1)),"",$K$1-(WEEKDAY($K$1,1)-(start_day-1))-IF((WEEKDAY($K$1,1)-(start_day-1))&lt;=0,7,0)+(ROW(M4)-ROW($K$3))*7+(COLUMN(M4)-COLUMN($K$3)+1))</f>
        <v>46210</v>
      </c>
      <c r="N4" s="7">
        <f>IF(MONTH($K$1)&lt;&gt;MONTH($K$1-(WEEKDAY($K$1,1)-(start_day-1))-IF((WEEKDAY($K$1,1)-(start_day-1))&lt;=0,7,0)+(ROW(N4)-ROW($K$3))*7+(COLUMN(N4)-COLUMN($K$3)+1)),"",$K$1-(WEEKDAY($K$1,1)-(start_day-1))-IF((WEEKDAY($K$1,1)-(start_day-1))&lt;=0,7,0)+(ROW(N4)-ROW($K$3))*7+(COLUMN(N4)-COLUMN($K$3)+1))</f>
        <v>46211</v>
      </c>
      <c r="O4" s="7">
        <f>IF(MONTH($K$1)&lt;&gt;MONTH($K$1-(WEEKDAY($K$1,1)-(start_day-1))-IF((WEEKDAY($K$1,1)-(start_day-1))&lt;=0,7,0)+(ROW(O4)-ROW($K$3))*7+(COLUMN(O4)-COLUMN($K$3)+1)),"",$K$1-(WEEKDAY($K$1,1)-(start_day-1))-IF((WEEKDAY($K$1,1)-(start_day-1))&lt;=0,7,0)+(ROW(O4)-ROW($K$3))*7+(COLUMN(O4)-COLUMN($K$3)+1))</f>
        <v>46212</v>
      </c>
      <c r="P4" s="7">
        <f>IF(MONTH($K$1)&lt;&gt;MONTH($K$1-(WEEKDAY($K$1,1)-(start_day-1))-IF((WEEKDAY($K$1,1)-(start_day-1))&lt;=0,7,0)+(ROW(P4)-ROW($K$3))*7+(COLUMN(P4)-COLUMN($K$3)+1)),"",$K$1-(WEEKDAY($K$1,1)-(start_day-1))-IF((WEEKDAY($K$1,1)-(start_day-1))&lt;=0,7,0)+(ROW(P4)-ROW($K$3))*7+(COLUMN(P4)-COLUMN($K$3)+1))</f>
        <v>46213</v>
      </c>
      <c r="Q4" s="7">
        <f>IF(MONTH($K$1)&lt;&gt;MONTH($K$1-(WEEKDAY($K$1,1)-(start_day-1))-IF((WEEKDAY($K$1,1)-(start_day-1))&lt;=0,7,0)+(ROW(Q4)-ROW($K$3))*7+(COLUMN(Q4)-COLUMN($K$3)+1)),"",$K$1-(WEEKDAY($K$1,1)-(start_day-1))-IF((WEEKDAY($K$1,1)-(start_day-1))&lt;=0,7,0)+(ROW(Q4)-ROW($K$3))*7+(COLUMN(Q4)-COLUMN($K$3)+1))</f>
        <v>46214</v>
      </c>
      <c r="R4" s="5"/>
      <c r="S4" s="7">
        <f>IF(MONTH($S$1)&lt;&gt;MONTH($S$1-(WEEKDAY($S$1,1)-(start_day-1))-IF((WEEKDAY($S$1,1)-(start_day-1))&lt;=0,7,0)+(ROW(S4)-ROW($S$3))*7+(COLUMN(S4)-COLUMN($S$3)+1)),"",$S$1-(WEEKDAY($S$1,1)-(start_day-1))-IF((WEEKDAY($S$1,1)-(start_day-1))&lt;=0,7,0)+(ROW(S4)-ROW($S$3))*7+(COLUMN(S4)-COLUMN($S$3)+1))</f>
        <v>46271</v>
      </c>
      <c r="T4" s="7">
        <f>IF(MONTH($S$1)&lt;&gt;MONTH($S$1-(WEEKDAY($S$1,1)-(start_day-1))-IF((WEEKDAY($S$1,1)-(start_day-1))&lt;=0,7,0)+(ROW(T4)-ROW($S$3))*7+(COLUMN(T4)-COLUMN($S$3)+1)),"",$S$1-(WEEKDAY($S$1,1)-(start_day-1))-IF((WEEKDAY($S$1,1)-(start_day-1))&lt;=0,7,0)+(ROW(T4)-ROW($S$3))*7+(COLUMN(T4)-COLUMN($S$3)+1))</f>
        <v>46272</v>
      </c>
      <c r="U4" s="7">
        <f>IF(MONTH($S$1)&lt;&gt;MONTH($S$1-(WEEKDAY($S$1,1)-(start_day-1))-IF((WEEKDAY($S$1,1)-(start_day-1))&lt;=0,7,0)+(ROW(U4)-ROW($S$3))*7+(COLUMN(U4)-COLUMN($S$3)+1)),"",$S$1-(WEEKDAY($S$1,1)-(start_day-1))-IF((WEEKDAY($S$1,1)-(start_day-1))&lt;=0,7,0)+(ROW(U4)-ROW($S$3))*7+(COLUMN(U4)-COLUMN($S$3)+1))</f>
        <v>46273</v>
      </c>
      <c r="V4" s="7">
        <f>IF(MONTH($S$1)&lt;&gt;MONTH($S$1-(WEEKDAY($S$1,1)-(start_day-1))-IF((WEEKDAY($S$1,1)-(start_day-1))&lt;=0,7,0)+(ROW(V4)-ROW($S$3))*7+(COLUMN(V4)-COLUMN($S$3)+1)),"",$S$1-(WEEKDAY($S$1,1)-(start_day-1))-IF((WEEKDAY($S$1,1)-(start_day-1))&lt;=0,7,0)+(ROW(V4)-ROW($S$3))*7+(COLUMN(V4)-COLUMN($S$3)+1))</f>
        <v>46274</v>
      </c>
      <c r="W4" s="7">
        <f>IF(MONTH($S$1)&lt;&gt;MONTH($S$1-(WEEKDAY($S$1,1)-(start_day-1))-IF((WEEKDAY($S$1,1)-(start_day-1))&lt;=0,7,0)+(ROW(W4)-ROW($S$3))*7+(COLUMN(W4)-COLUMN($S$3)+1)),"",$S$1-(WEEKDAY($S$1,1)-(start_day-1))-IF((WEEKDAY($S$1,1)-(start_day-1))&lt;=0,7,0)+(ROW(W4)-ROW($S$3))*7+(COLUMN(W4)-COLUMN($S$3)+1))</f>
        <v>46275</v>
      </c>
      <c r="X4" s="7">
        <f>IF(MONTH($S$1)&lt;&gt;MONTH($S$1-(WEEKDAY($S$1,1)-(start_day-1))-IF((WEEKDAY($S$1,1)-(start_day-1))&lt;=0,7,0)+(ROW(X4)-ROW($S$3))*7+(COLUMN(X4)-COLUMN($S$3)+1)),"",$S$1-(WEEKDAY($S$1,1)-(start_day-1))-IF((WEEKDAY($S$1,1)-(start_day-1))&lt;=0,7,0)+(ROW(X4)-ROW($S$3))*7+(COLUMN(X4)-COLUMN($S$3)+1))</f>
        <v>46276</v>
      </c>
      <c r="Y4" s="7">
        <f>IF(MONTH($S$1)&lt;&gt;MONTH($S$1-(WEEKDAY($S$1,1)-(start_day-1))-IF((WEEKDAY($S$1,1)-(start_day-1))&lt;=0,7,0)+(ROW(Y4)-ROW($S$3))*7+(COLUMN(Y4)-COLUMN($S$3)+1)),"",$S$1-(WEEKDAY($S$1,1)-(start_day-1))-IF((WEEKDAY($S$1,1)-(start_day-1))&lt;=0,7,0)+(ROW(Y4)-ROW($S$3))*7+(COLUMN(Y4)-COLUMN($S$3)+1))</f>
        <v>46277</v>
      </c>
      <c r="Z4" s="8"/>
      <c r="AA4" s="8"/>
      <c r="AB4" s="8"/>
      <c r="AC4" s="8"/>
    </row>
    <row r="5" ht="9.0" customHeight="1">
      <c r="I5" s="1"/>
      <c r="J5" s="1"/>
      <c r="K5" s="7">
        <f>IF(MONTH($K$1)&lt;&gt;MONTH($K$1-(WEEKDAY($K$1,1)-(start_day-1))-IF((WEEKDAY($K$1,1)-(start_day-1))&lt;=0,7,0)+(ROW(K5)-ROW($K$3))*7+(COLUMN(K5)-COLUMN($K$3)+1)),"",$K$1-(WEEKDAY($K$1,1)-(start_day-1))-IF((WEEKDAY($K$1,1)-(start_day-1))&lt;=0,7,0)+(ROW(K5)-ROW($K$3))*7+(COLUMN(K5)-COLUMN($K$3)+1))</f>
        <v>46215</v>
      </c>
      <c r="L5" s="7">
        <f>IF(MONTH($K$1)&lt;&gt;MONTH($K$1-(WEEKDAY($K$1,1)-(start_day-1))-IF((WEEKDAY($K$1,1)-(start_day-1))&lt;=0,7,0)+(ROW(L5)-ROW($K$3))*7+(COLUMN(L5)-COLUMN($K$3)+1)),"",$K$1-(WEEKDAY($K$1,1)-(start_day-1))-IF((WEEKDAY($K$1,1)-(start_day-1))&lt;=0,7,0)+(ROW(L5)-ROW($K$3))*7+(COLUMN(L5)-COLUMN($K$3)+1))</f>
        <v>46216</v>
      </c>
      <c r="M5" s="7">
        <f>IF(MONTH($K$1)&lt;&gt;MONTH($K$1-(WEEKDAY($K$1,1)-(start_day-1))-IF((WEEKDAY($K$1,1)-(start_day-1))&lt;=0,7,0)+(ROW(M5)-ROW($K$3))*7+(COLUMN(M5)-COLUMN($K$3)+1)),"",$K$1-(WEEKDAY($K$1,1)-(start_day-1))-IF((WEEKDAY($K$1,1)-(start_day-1))&lt;=0,7,0)+(ROW(M5)-ROW($K$3))*7+(COLUMN(M5)-COLUMN($K$3)+1))</f>
        <v>46217</v>
      </c>
      <c r="N5" s="7">
        <f>IF(MONTH($K$1)&lt;&gt;MONTH($K$1-(WEEKDAY($K$1,1)-(start_day-1))-IF((WEEKDAY($K$1,1)-(start_day-1))&lt;=0,7,0)+(ROW(N5)-ROW($K$3))*7+(COLUMN(N5)-COLUMN($K$3)+1)),"",$K$1-(WEEKDAY($K$1,1)-(start_day-1))-IF((WEEKDAY($K$1,1)-(start_day-1))&lt;=0,7,0)+(ROW(N5)-ROW($K$3))*7+(COLUMN(N5)-COLUMN($K$3)+1))</f>
        <v>46218</v>
      </c>
      <c r="O5" s="7">
        <f>IF(MONTH($K$1)&lt;&gt;MONTH($K$1-(WEEKDAY($K$1,1)-(start_day-1))-IF((WEEKDAY($K$1,1)-(start_day-1))&lt;=0,7,0)+(ROW(O5)-ROW($K$3))*7+(COLUMN(O5)-COLUMN($K$3)+1)),"",$K$1-(WEEKDAY($K$1,1)-(start_day-1))-IF((WEEKDAY($K$1,1)-(start_day-1))&lt;=0,7,0)+(ROW(O5)-ROW($K$3))*7+(COLUMN(O5)-COLUMN($K$3)+1))</f>
        <v>46219</v>
      </c>
      <c r="P5" s="7">
        <f>IF(MONTH($K$1)&lt;&gt;MONTH($K$1-(WEEKDAY($K$1,1)-(start_day-1))-IF((WEEKDAY($K$1,1)-(start_day-1))&lt;=0,7,0)+(ROW(P5)-ROW($K$3))*7+(COLUMN(P5)-COLUMN($K$3)+1)),"",$K$1-(WEEKDAY($K$1,1)-(start_day-1))-IF((WEEKDAY($K$1,1)-(start_day-1))&lt;=0,7,0)+(ROW(P5)-ROW($K$3))*7+(COLUMN(P5)-COLUMN($K$3)+1))</f>
        <v>46220</v>
      </c>
      <c r="Q5" s="7">
        <f>IF(MONTH($K$1)&lt;&gt;MONTH($K$1-(WEEKDAY($K$1,1)-(start_day-1))-IF((WEEKDAY($K$1,1)-(start_day-1))&lt;=0,7,0)+(ROW(Q5)-ROW($K$3))*7+(COLUMN(Q5)-COLUMN($K$3)+1)),"",$K$1-(WEEKDAY($K$1,1)-(start_day-1))-IF((WEEKDAY($K$1,1)-(start_day-1))&lt;=0,7,0)+(ROW(Q5)-ROW($K$3))*7+(COLUMN(Q5)-COLUMN($K$3)+1))</f>
        <v>46221</v>
      </c>
      <c r="R5" s="5"/>
      <c r="S5" s="7">
        <f>IF(MONTH($S$1)&lt;&gt;MONTH($S$1-(WEEKDAY($S$1,1)-(start_day-1))-IF((WEEKDAY($S$1,1)-(start_day-1))&lt;=0,7,0)+(ROW(S5)-ROW($S$3))*7+(COLUMN(S5)-COLUMN($S$3)+1)),"",$S$1-(WEEKDAY($S$1,1)-(start_day-1))-IF((WEEKDAY($S$1,1)-(start_day-1))&lt;=0,7,0)+(ROW(S5)-ROW($S$3))*7+(COLUMN(S5)-COLUMN($S$3)+1))</f>
        <v>46278</v>
      </c>
      <c r="T5" s="7">
        <f>IF(MONTH($S$1)&lt;&gt;MONTH($S$1-(WEEKDAY($S$1,1)-(start_day-1))-IF((WEEKDAY($S$1,1)-(start_day-1))&lt;=0,7,0)+(ROW(T5)-ROW($S$3))*7+(COLUMN(T5)-COLUMN($S$3)+1)),"",$S$1-(WEEKDAY($S$1,1)-(start_day-1))-IF((WEEKDAY($S$1,1)-(start_day-1))&lt;=0,7,0)+(ROW(T5)-ROW($S$3))*7+(COLUMN(T5)-COLUMN($S$3)+1))</f>
        <v>46279</v>
      </c>
      <c r="U5" s="7">
        <f>IF(MONTH($S$1)&lt;&gt;MONTH($S$1-(WEEKDAY($S$1,1)-(start_day-1))-IF((WEEKDAY($S$1,1)-(start_day-1))&lt;=0,7,0)+(ROW(U5)-ROW($S$3))*7+(COLUMN(U5)-COLUMN($S$3)+1)),"",$S$1-(WEEKDAY($S$1,1)-(start_day-1))-IF((WEEKDAY($S$1,1)-(start_day-1))&lt;=0,7,0)+(ROW(U5)-ROW($S$3))*7+(COLUMN(U5)-COLUMN($S$3)+1))</f>
        <v>46280</v>
      </c>
      <c r="V5" s="7">
        <f>IF(MONTH($S$1)&lt;&gt;MONTH($S$1-(WEEKDAY($S$1,1)-(start_day-1))-IF((WEEKDAY($S$1,1)-(start_day-1))&lt;=0,7,0)+(ROW(V5)-ROW($S$3))*7+(COLUMN(V5)-COLUMN($S$3)+1)),"",$S$1-(WEEKDAY($S$1,1)-(start_day-1))-IF((WEEKDAY($S$1,1)-(start_day-1))&lt;=0,7,0)+(ROW(V5)-ROW($S$3))*7+(COLUMN(V5)-COLUMN($S$3)+1))</f>
        <v>46281</v>
      </c>
      <c r="W5" s="7">
        <f>IF(MONTH($S$1)&lt;&gt;MONTH($S$1-(WEEKDAY($S$1,1)-(start_day-1))-IF((WEEKDAY($S$1,1)-(start_day-1))&lt;=0,7,0)+(ROW(W5)-ROW($S$3))*7+(COLUMN(W5)-COLUMN($S$3)+1)),"",$S$1-(WEEKDAY($S$1,1)-(start_day-1))-IF((WEEKDAY($S$1,1)-(start_day-1))&lt;=0,7,0)+(ROW(W5)-ROW($S$3))*7+(COLUMN(W5)-COLUMN($S$3)+1))</f>
        <v>46282</v>
      </c>
      <c r="X5" s="7">
        <f>IF(MONTH($S$1)&lt;&gt;MONTH($S$1-(WEEKDAY($S$1,1)-(start_day-1))-IF((WEEKDAY($S$1,1)-(start_day-1))&lt;=0,7,0)+(ROW(X5)-ROW($S$3))*7+(COLUMN(X5)-COLUMN($S$3)+1)),"",$S$1-(WEEKDAY($S$1,1)-(start_day-1))-IF((WEEKDAY($S$1,1)-(start_day-1))&lt;=0,7,0)+(ROW(X5)-ROW($S$3))*7+(COLUMN(X5)-COLUMN($S$3)+1))</f>
        <v>46283</v>
      </c>
      <c r="Y5" s="7">
        <f>IF(MONTH($S$1)&lt;&gt;MONTH($S$1-(WEEKDAY($S$1,1)-(start_day-1))-IF((WEEKDAY($S$1,1)-(start_day-1))&lt;=0,7,0)+(ROW(Y5)-ROW($S$3))*7+(COLUMN(Y5)-COLUMN($S$3)+1)),"",$S$1-(WEEKDAY($S$1,1)-(start_day-1))-IF((WEEKDAY($S$1,1)-(start_day-1))&lt;=0,7,0)+(ROW(Y5)-ROW($S$3))*7+(COLUMN(Y5)-COLUMN($S$3)+1))</f>
        <v>46284</v>
      </c>
      <c r="Z5" s="8"/>
      <c r="AA5" s="9"/>
      <c r="AB5" s="9"/>
      <c r="AC5" s="9"/>
    </row>
    <row r="6" ht="15.0" customHeight="1">
      <c r="I6" s="1"/>
      <c r="J6" s="1"/>
      <c r="K6" s="7">
        <f>IF(MONTH($K$1)&lt;&gt;MONTH($K$1-(WEEKDAY($K$1,1)-(start_day-1))-IF((WEEKDAY($K$1,1)-(start_day-1))&lt;=0,7,0)+(ROW(K6)-ROW($K$3))*7+(COLUMN(K6)-COLUMN($K$3)+1)),"",$K$1-(WEEKDAY($K$1,1)-(start_day-1))-IF((WEEKDAY($K$1,1)-(start_day-1))&lt;=0,7,0)+(ROW(K6)-ROW($K$3))*7+(COLUMN(K6)-COLUMN($K$3)+1))</f>
        <v>46222</v>
      </c>
      <c r="L6" s="7">
        <f>IF(MONTH($K$1)&lt;&gt;MONTH($K$1-(WEEKDAY($K$1,1)-(start_day-1))-IF((WEEKDAY($K$1,1)-(start_day-1))&lt;=0,7,0)+(ROW(L6)-ROW($K$3))*7+(COLUMN(L6)-COLUMN($K$3)+1)),"",$K$1-(WEEKDAY($K$1,1)-(start_day-1))-IF((WEEKDAY($K$1,1)-(start_day-1))&lt;=0,7,0)+(ROW(L6)-ROW($K$3))*7+(COLUMN(L6)-COLUMN($K$3)+1))</f>
        <v>46223</v>
      </c>
      <c r="M6" s="7">
        <f>IF(MONTH($K$1)&lt;&gt;MONTH($K$1-(WEEKDAY($K$1,1)-(start_day-1))-IF((WEEKDAY($K$1,1)-(start_day-1))&lt;=0,7,0)+(ROW(M6)-ROW($K$3))*7+(COLUMN(M6)-COLUMN($K$3)+1)),"",$K$1-(WEEKDAY($K$1,1)-(start_day-1))-IF((WEEKDAY($K$1,1)-(start_day-1))&lt;=0,7,0)+(ROW(M6)-ROW($K$3))*7+(COLUMN(M6)-COLUMN($K$3)+1))</f>
        <v>46224</v>
      </c>
      <c r="N6" s="7">
        <f>IF(MONTH($K$1)&lt;&gt;MONTH($K$1-(WEEKDAY($K$1,1)-(start_day-1))-IF((WEEKDAY($K$1,1)-(start_day-1))&lt;=0,7,0)+(ROW(N6)-ROW($K$3))*7+(COLUMN(N6)-COLUMN($K$3)+1)),"",$K$1-(WEEKDAY($K$1,1)-(start_day-1))-IF((WEEKDAY($K$1,1)-(start_day-1))&lt;=0,7,0)+(ROW(N6)-ROW($K$3))*7+(COLUMN(N6)-COLUMN($K$3)+1))</f>
        <v>46225</v>
      </c>
      <c r="O6" s="7">
        <f>IF(MONTH($K$1)&lt;&gt;MONTH($K$1-(WEEKDAY($K$1,1)-(start_day-1))-IF((WEEKDAY($K$1,1)-(start_day-1))&lt;=0,7,0)+(ROW(O6)-ROW($K$3))*7+(COLUMN(O6)-COLUMN($K$3)+1)),"",$K$1-(WEEKDAY($K$1,1)-(start_day-1))-IF((WEEKDAY($K$1,1)-(start_day-1))&lt;=0,7,0)+(ROW(O6)-ROW($K$3))*7+(COLUMN(O6)-COLUMN($K$3)+1))</f>
        <v>46226</v>
      </c>
      <c r="P6" s="7">
        <f>IF(MONTH($K$1)&lt;&gt;MONTH($K$1-(WEEKDAY($K$1,1)-(start_day-1))-IF((WEEKDAY($K$1,1)-(start_day-1))&lt;=0,7,0)+(ROW(P6)-ROW($K$3))*7+(COLUMN(P6)-COLUMN($K$3)+1)),"",$K$1-(WEEKDAY($K$1,1)-(start_day-1))-IF((WEEKDAY($K$1,1)-(start_day-1))&lt;=0,7,0)+(ROW(P6)-ROW($K$3))*7+(COLUMN(P6)-COLUMN($K$3)+1))</f>
        <v>46227</v>
      </c>
      <c r="Q6" s="7">
        <f>IF(MONTH($K$1)&lt;&gt;MONTH($K$1-(WEEKDAY($K$1,1)-(start_day-1))-IF((WEEKDAY($K$1,1)-(start_day-1))&lt;=0,7,0)+(ROW(Q6)-ROW($K$3))*7+(COLUMN(Q6)-COLUMN($K$3)+1)),"",$K$1-(WEEKDAY($K$1,1)-(start_day-1))-IF((WEEKDAY($K$1,1)-(start_day-1))&lt;=0,7,0)+(ROW(Q6)-ROW($K$3))*7+(COLUMN(Q6)-COLUMN($K$3)+1))</f>
        <v>46228</v>
      </c>
      <c r="R6" s="5"/>
      <c r="S6" s="7">
        <f>IF(MONTH($S$1)&lt;&gt;MONTH($S$1-(WEEKDAY($S$1,1)-(start_day-1))-IF((WEEKDAY($S$1,1)-(start_day-1))&lt;=0,7,0)+(ROW(S6)-ROW($S$3))*7+(COLUMN(S6)-COLUMN($S$3)+1)),"",$S$1-(WEEKDAY($S$1,1)-(start_day-1))-IF((WEEKDAY($S$1,1)-(start_day-1))&lt;=0,7,0)+(ROW(S6)-ROW($S$3))*7+(COLUMN(S6)-COLUMN($S$3)+1))</f>
        <v>46285</v>
      </c>
      <c r="T6" s="7">
        <f>IF(MONTH($S$1)&lt;&gt;MONTH($S$1-(WEEKDAY($S$1,1)-(start_day-1))-IF((WEEKDAY($S$1,1)-(start_day-1))&lt;=0,7,0)+(ROW(T6)-ROW($S$3))*7+(COLUMN(T6)-COLUMN($S$3)+1)),"",$S$1-(WEEKDAY($S$1,1)-(start_day-1))-IF((WEEKDAY($S$1,1)-(start_day-1))&lt;=0,7,0)+(ROW(T6)-ROW($S$3))*7+(COLUMN(T6)-COLUMN($S$3)+1))</f>
        <v>46286</v>
      </c>
      <c r="U6" s="7">
        <f>IF(MONTH($S$1)&lt;&gt;MONTH($S$1-(WEEKDAY($S$1,1)-(start_day-1))-IF((WEEKDAY($S$1,1)-(start_day-1))&lt;=0,7,0)+(ROW(U6)-ROW($S$3))*7+(COLUMN(U6)-COLUMN($S$3)+1)),"",$S$1-(WEEKDAY($S$1,1)-(start_day-1))-IF((WEEKDAY($S$1,1)-(start_day-1))&lt;=0,7,0)+(ROW(U6)-ROW($S$3))*7+(COLUMN(U6)-COLUMN($S$3)+1))</f>
        <v>46287</v>
      </c>
      <c r="V6" s="7">
        <f>IF(MONTH($S$1)&lt;&gt;MONTH($S$1-(WEEKDAY($S$1,1)-(start_day-1))-IF((WEEKDAY($S$1,1)-(start_day-1))&lt;=0,7,0)+(ROW(V6)-ROW($S$3))*7+(COLUMN(V6)-COLUMN($S$3)+1)),"",$S$1-(WEEKDAY($S$1,1)-(start_day-1))-IF((WEEKDAY($S$1,1)-(start_day-1))&lt;=0,7,0)+(ROW(V6)-ROW($S$3))*7+(COLUMN(V6)-COLUMN($S$3)+1))</f>
        <v>46288</v>
      </c>
      <c r="W6" s="7">
        <f>IF(MONTH($S$1)&lt;&gt;MONTH($S$1-(WEEKDAY($S$1,1)-(start_day-1))-IF((WEEKDAY($S$1,1)-(start_day-1))&lt;=0,7,0)+(ROW(W6)-ROW($S$3))*7+(COLUMN(W6)-COLUMN($S$3)+1)),"",$S$1-(WEEKDAY($S$1,1)-(start_day-1))-IF((WEEKDAY($S$1,1)-(start_day-1))&lt;=0,7,0)+(ROW(W6)-ROW($S$3))*7+(COLUMN(W6)-COLUMN($S$3)+1))</f>
        <v>46289</v>
      </c>
      <c r="X6" s="7">
        <f>IF(MONTH($S$1)&lt;&gt;MONTH($S$1-(WEEKDAY($S$1,1)-(start_day-1))-IF((WEEKDAY($S$1,1)-(start_day-1))&lt;=0,7,0)+(ROW(X6)-ROW($S$3))*7+(COLUMN(X6)-COLUMN($S$3)+1)),"",$S$1-(WEEKDAY($S$1,1)-(start_day-1))-IF((WEEKDAY($S$1,1)-(start_day-1))&lt;=0,7,0)+(ROW(X6)-ROW($S$3))*7+(COLUMN(X6)-COLUMN($S$3)+1))</f>
        <v>46290</v>
      </c>
      <c r="Y6" s="7">
        <f>IF(MONTH($S$1)&lt;&gt;MONTH($S$1-(WEEKDAY($S$1,1)-(start_day-1))-IF((WEEKDAY($S$1,1)-(start_day-1))&lt;=0,7,0)+(ROW(Y6)-ROW($S$3))*7+(COLUMN(Y6)-COLUMN($S$3)+1)),"",$S$1-(WEEKDAY($S$1,1)-(start_day-1))-IF((WEEKDAY($S$1,1)-(start_day-1))&lt;=0,7,0)+(ROW(Y6)-ROW($S$3))*7+(COLUMN(Y6)-COLUMN($S$3)+1))</f>
        <v>46291</v>
      </c>
      <c r="Z6" s="8"/>
      <c r="AA6" s="9"/>
      <c r="AB6" s="9"/>
      <c r="AC6" s="9"/>
    </row>
    <row r="7" ht="9.0" customHeight="1">
      <c r="I7" s="1"/>
      <c r="J7" s="1"/>
      <c r="K7" s="7">
        <f>IF(MONTH($K$1)&lt;&gt;MONTH($K$1-(WEEKDAY($K$1,1)-(start_day-1))-IF((WEEKDAY($K$1,1)-(start_day-1))&lt;=0,7,0)+(ROW(K7)-ROW($K$3))*7+(COLUMN(K7)-COLUMN($K$3)+1)),"",$K$1-(WEEKDAY($K$1,1)-(start_day-1))-IF((WEEKDAY($K$1,1)-(start_day-1))&lt;=0,7,0)+(ROW(K7)-ROW($K$3))*7+(COLUMN(K7)-COLUMN($K$3)+1))</f>
        <v>46229</v>
      </c>
      <c r="L7" s="7">
        <f>IF(MONTH($K$1)&lt;&gt;MONTH($K$1-(WEEKDAY($K$1,1)-(start_day-1))-IF((WEEKDAY($K$1,1)-(start_day-1))&lt;=0,7,0)+(ROW(L7)-ROW($K$3))*7+(COLUMN(L7)-COLUMN($K$3)+1)),"",$K$1-(WEEKDAY($K$1,1)-(start_day-1))-IF((WEEKDAY($K$1,1)-(start_day-1))&lt;=0,7,0)+(ROW(L7)-ROW($K$3))*7+(COLUMN(L7)-COLUMN($K$3)+1))</f>
        <v>46230</v>
      </c>
      <c r="M7" s="7">
        <f>IF(MONTH($K$1)&lt;&gt;MONTH($K$1-(WEEKDAY($K$1,1)-(start_day-1))-IF((WEEKDAY($K$1,1)-(start_day-1))&lt;=0,7,0)+(ROW(M7)-ROW($K$3))*7+(COLUMN(M7)-COLUMN($K$3)+1)),"",$K$1-(WEEKDAY($K$1,1)-(start_day-1))-IF((WEEKDAY($K$1,1)-(start_day-1))&lt;=0,7,0)+(ROW(M7)-ROW($K$3))*7+(COLUMN(M7)-COLUMN($K$3)+1))</f>
        <v>46231</v>
      </c>
      <c r="N7" s="7">
        <f>IF(MONTH($K$1)&lt;&gt;MONTH($K$1-(WEEKDAY($K$1,1)-(start_day-1))-IF((WEEKDAY($K$1,1)-(start_day-1))&lt;=0,7,0)+(ROW(N7)-ROW($K$3))*7+(COLUMN(N7)-COLUMN($K$3)+1)),"",$K$1-(WEEKDAY($K$1,1)-(start_day-1))-IF((WEEKDAY($K$1,1)-(start_day-1))&lt;=0,7,0)+(ROW(N7)-ROW($K$3))*7+(COLUMN(N7)-COLUMN($K$3)+1))</f>
        <v>46232</v>
      </c>
      <c r="O7" s="7">
        <f>IF(MONTH($K$1)&lt;&gt;MONTH($K$1-(WEEKDAY($K$1,1)-(start_day-1))-IF((WEEKDAY($K$1,1)-(start_day-1))&lt;=0,7,0)+(ROW(O7)-ROW($K$3))*7+(COLUMN(O7)-COLUMN($K$3)+1)),"",$K$1-(WEEKDAY($K$1,1)-(start_day-1))-IF((WEEKDAY($K$1,1)-(start_day-1))&lt;=0,7,0)+(ROW(O7)-ROW($K$3))*7+(COLUMN(O7)-COLUMN($K$3)+1))</f>
        <v>46233</v>
      </c>
      <c r="P7" s="7">
        <f>IF(MONTH($K$1)&lt;&gt;MONTH($K$1-(WEEKDAY($K$1,1)-(start_day-1))-IF((WEEKDAY($K$1,1)-(start_day-1))&lt;=0,7,0)+(ROW(P7)-ROW($K$3))*7+(COLUMN(P7)-COLUMN($K$3)+1)),"",$K$1-(WEEKDAY($K$1,1)-(start_day-1))-IF((WEEKDAY($K$1,1)-(start_day-1))&lt;=0,7,0)+(ROW(P7)-ROW($K$3))*7+(COLUMN(P7)-COLUMN($K$3)+1))</f>
        <v>46234</v>
      </c>
      <c r="Q7" s="7" t="str">
        <f>IF(MONTH($K$1)&lt;&gt;MONTH($K$1-(WEEKDAY($K$1,1)-(start_day-1))-IF((WEEKDAY($K$1,1)-(start_day-1))&lt;=0,7,0)+(ROW(Q7)-ROW($K$3))*7+(COLUMN(Q7)-COLUMN($K$3)+1)),"",$K$1-(WEEKDAY($K$1,1)-(start_day-1))-IF((WEEKDAY($K$1,1)-(start_day-1))&lt;=0,7,0)+(ROW(Q7)-ROW($K$3))*7+(COLUMN(Q7)-COLUMN($K$3)+1))</f>
        <v/>
      </c>
      <c r="R7" s="5"/>
      <c r="S7" s="7">
        <f>IF(MONTH($S$1)&lt;&gt;MONTH($S$1-(WEEKDAY($S$1,1)-(start_day-1))-IF((WEEKDAY($S$1,1)-(start_day-1))&lt;=0,7,0)+(ROW(S7)-ROW($S$3))*7+(COLUMN(S7)-COLUMN($S$3)+1)),"",$S$1-(WEEKDAY($S$1,1)-(start_day-1))-IF((WEEKDAY($S$1,1)-(start_day-1))&lt;=0,7,0)+(ROW(S7)-ROW($S$3))*7+(COLUMN(S7)-COLUMN($S$3)+1))</f>
        <v>46292</v>
      </c>
      <c r="T7" s="7">
        <f>IF(MONTH($S$1)&lt;&gt;MONTH($S$1-(WEEKDAY($S$1,1)-(start_day-1))-IF((WEEKDAY($S$1,1)-(start_day-1))&lt;=0,7,0)+(ROW(T7)-ROW($S$3))*7+(COLUMN(T7)-COLUMN($S$3)+1)),"",$S$1-(WEEKDAY($S$1,1)-(start_day-1))-IF((WEEKDAY($S$1,1)-(start_day-1))&lt;=0,7,0)+(ROW(T7)-ROW($S$3))*7+(COLUMN(T7)-COLUMN($S$3)+1))</f>
        <v>46293</v>
      </c>
      <c r="U7" s="7">
        <f>IF(MONTH($S$1)&lt;&gt;MONTH($S$1-(WEEKDAY($S$1,1)-(start_day-1))-IF((WEEKDAY($S$1,1)-(start_day-1))&lt;=0,7,0)+(ROW(U7)-ROW($S$3))*7+(COLUMN(U7)-COLUMN($S$3)+1)),"",$S$1-(WEEKDAY($S$1,1)-(start_day-1))-IF((WEEKDAY($S$1,1)-(start_day-1))&lt;=0,7,0)+(ROW(U7)-ROW($S$3))*7+(COLUMN(U7)-COLUMN($S$3)+1))</f>
        <v>46294</v>
      </c>
      <c r="V7" s="7">
        <f>IF(MONTH($S$1)&lt;&gt;MONTH($S$1-(WEEKDAY($S$1,1)-(start_day-1))-IF((WEEKDAY($S$1,1)-(start_day-1))&lt;=0,7,0)+(ROW(V7)-ROW($S$3))*7+(COLUMN(V7)-COLUMN($S$3)+1)),"",$S$1-(WEEKDAY($S$1,1)-(start_day-1))-IF((WEEKDAY($S$1,1)-(start_day-1))&lt;=0,7,0)+(ROW(V7)-ROW($S$3))*7+(COLUMN(V7)-COLUMN($S$3)+1))</f>
        <v>46295</v>
      </c>
      <c r="W7" s="7" t="str">
        <f>IF(MONTH($S$1)&lt;&gt;MONTH($S$1-(WEEKDAY($S$1,1)-(start_day-1))-IF((WEEKDAY($S$1,1)-(start_day-1))&lt;=0,7,0)+(ROW(W7)-ROW($S$3))*7+(COLUMN(W7)-COLUMN($S$3)+1)),"",$S$1-(WEEKDAY($S$1,1)-(start_day-1))-IF((WEEKDAY($S$1,1)-(start_day-1))&lt;=0,7,0)+(ROW(W7)-ROW($S$3))*7+(COLUMN(W7)-COLUMN($S$3)+1))</f>
        <v/>
      </c>
      <c r="X7" s="7" t="str">
        <f>IF(MONTH($S$1)&lt;&gt;MONTH($S$1-(WEEKDAY($S$1,1)-(start_day-1))-IF((WEEKDAY($S$1,1)-(start_day-1))&lt;=0,7,0)+(ROW(X7)-ROW($S$3))*7+(COLUMN(X7)-COLUMN($S$3)+1)),"",$S$1-(WEEKDAY($S$1,1)-(start_day-1))-IF((WEEKDAY($S$1,1)-(start_day-1))&lt;=0,7,0)+(ROW(X7)-ROW($S$3))*7+(COLUMN(X7)-COLUMN($S$3)+1))</f>
        <v/>
      </c>
      <c r="Y7" s="7" t="str">
        <f>IF(MONTH($S$1)&lt;&gt;MONTH($S$1-(WEEKDAY($S$1,1)-(start_day-1))-IF((WEEKDAY($S$1,1)-(start_day-1))&lt;=0,7,0)+(ROW(Y7)-ROW($S$3))*7+(COLUMN(Y7)-COLUMN($S$3)+1)),"",$S$1-(WEEKDAY($S$1,1)-(start_day-1))-IF((WEEKDAY($S$1,1)-(start_day-1))&lt;=0,7,0)+(ROW(Y7)-ROW($S$3))*7+(COLUMN(Y7)-COLUMN($S$3)+1))</f>
        <v/>
      </c>
      <c r="Z7" s="8"/>
      <c r="AA7" s="9"/>
      <c r="AB7" s="9"/>
      <c r="AC7" s="9"/>
    </row>
    <row r="8" ht="9.0" customHeight="1">
      <c r="A8" s="10"/>
      <c r="B8" s="10"/>
      <c r="C8" s="10"/>
      <c r="D8" s="10"/>
      <c r="E8" s="10"/>
      <c r="F8" s="10"/>
      <c r="G8" s="10"/>
      <c r="H8" s="10"/>
      <c r="I8" s="11"/>
      <c r="J8" s="11"/>
      <c r="K8" s="7" t="str">
        <f>IF(MONTH($K$1)&lt;&gt;MONTH($K$1-(WEEKDAY($K$1,1)-(start_day-1))-IF((WEEKDAY($K$1,1)-(start_day-1))&lt;=0,7,0)+(ROW(K8)-ROW($K$3))*7+(COLUMN(K8)-COLUMN($K$3)+1)),"",$K$1-(WEEKDAY($K$1,1)-(start_day-1))-IF((WEEKDAY($K$1,1)-(start_day-1))&lt;=0,7,0)+(ROW(K8)-ROW($K$3))*7+(COLUMN(K8)-COLUMN($K$3)+1))</f>
        <v/>
      </c>
      <c r="L8" s="7" t="str">
        <f>IF(MONTH($K$1)&lt;&gt;MONTH($K$1-(WEEKDAY($K$1,1)-(start_day-1))-IF((WEEKDAY($K$1,1)-(start_day-1))&lt;=0,7,0)+(ROW(L8)-ROW($K$3))*7+(COLUMN(L8)-COLUMN($K$3)+1)),"",$K$1-(WEEKDAY($K$1,1)-(start_day-1))-IF((WEEKDAY($K$1,1)-(start_day-1))&lt;=0,7,0)+(ROW(L8)-ROW($K$3))*7+(COLUMN(L8)-COLUMN($K$3)+1))</f>
        <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9"/>
      <c r="AB8" s="9"/>
      <c r="AC8" s="9"/>
    </row>
    <row r="9" ht="21.0" customHeight="1">
      <c r="A9" s="16">
        <f>A10</f>
        <v>46229</v>
      </c>
      <c r="B9" s="17"/>
      <c r="C9" s="18">
        <f>C10</f>
        <v>46230</v>
      </c>
      <c r="D9" s="17"/>
      <c r="E9" s="18">
        <f>E10</f>
        <v>46231</v>
      </c>
      <c r="F9" s="17"/>
      <c r="G9" s="18">
        <f>G10</f>
        <v>46232</v>
      </c>
      <c r="H9" s="17"/>
      <c r="I9" s="18">
        <f>I10</f>
        <v>46233</v>
      </c>
      <c r="J9" s="17"/>
      <c r="K9" s="18">
        <f>K10</f>
        <v>46234</v>
      </c>
      <c r="L9" s="19"/>
      <c r="M9" s="19"/>
      <c r="N9" s="19"/>
      <c r="O9" s="19"/>
      <c r="P9" s="19"/>
      <c r="Q9" s="19"/>
      <c r="R9" s="17"/>
      <c r="S9" s="18">
        <f>S10</f>
        <v>46235</v>
      </c>
      <c r="T9" s="19"/>
      <c r="U9" s="19"/>
      <c r="V9" s="19"/>
      <c r="W9" s="19"/>
      <c r="X9" s="19"/>
      <c r="Y9" s="19"/>
      <c r="Z9" s="20"/>
      <c r="AA9" s="9"/>
      <c r="AB9" s="9"/>
      <c r="AC9" s="9"/>
    </row>
    <row r="10" ht="12.75" customHeight="1">
      <c r="A10" s="22">
        <f>$A$1-(WEEKDAY($A$1,1)-(start_day-1))-IF((WEEKDAY($A$1,1)-(start_day-1))&lt;=0,7,0)+1</f>
        <v>46229</v>
      </c>
      <c r="B10" s="23"/>
      <c r="C10" s="22">
        <f>A10+1</f>
        <v>46230</v>
      </c>
      <c r="D10" s="24"/>
      <c r="E10" s="22">
        <f>C10+1</f>
        <v>46231</v>
      </c>
      <c r="F10" s="24"/>
      <c r="G10" s="22">
        <f>E10+1</f>
        <v>46232</v>
      </c>
      <c r="H10" s="24"/>
      <c r="I10" s="22">
        <f>G10+1</f>
        <v>46233</v>
      </c>
      <c r="J10" s="24"/>
      <c r="K10" s="25">
        <f>I10+1</f>
        <v>46234</v>
      </c>
      <c r="L10" s="26"/>
      <c r="M10" s="27"/>
      <c r="N10" s="28"/>
      <c r="O10" s="28"/>
      <c r="P10" s="28"/>
      <c r="Q10" s="28"/>
      <c r="R10" s="29"/>
      <c r="S10" s="25">
        <f>K10+1</f>
        <v>46235</v>
      </c>
      <c r="T10" s="26"/>
      <c r="U10" s="27"/>
      <c r="V10" s="28"/>
      <c r="W10" s="28"/>
      <c r="X10" s="28"/>
      <c r="Y10" s="28"/>
      <c r="Z10" s="29"/>
      <c r="AA10" s="9"/>
      <c r="AB10" s="9"/>
      <c r="AC10" s="9"/>
    </row>
    <row r="11" ht="12.75" customHeight="1">
      <c r="A11" s="31"/>
      <c r="B11" s="4"/>
      <c r="C11" s="31"/>
      <c r="D11" s="32"/>
      <c r="E11" s="31"/>
      <c r="F11" s="32"/>
      <c r="G11" s="31"/>
      <c r="H11" s="32"/>
      <c r="I11" s="31"/>
      <c r="J11" s="32"/>
      <c r="K11" s="31"/>
      <c r="L11" s="3"/>
      <c r="M11" s="3"/>
      <c r="N11" s="3"/>
      <c r="O11" s="3"/>
      <c r="P11" s="3"/>
      <c r="Q11" s="3"/>
      <c r="R11" s="32"/>
      <c r="S11" s="31"/>
      <c r="T11" s="3"/>
      <c r="U11" s="3"/>
      <c r="V11" s="3"/>
      <c r="W11" s="3"/>
      <c r="X11" s="3"/>
      <c r="Y11" s="3"/>
      <c r="Z11" s="32"/>
      <c r="AA11" s="66" t="s">
        <v>36</v>
      </c>
      <c r="AB11" s="9"/>
      <c r="AC11" s="9"/>
    </row>
    <row r="12" ht="12.75" customHeight="1">
      <c r="A12" s="31"/>
      <c r="B12" s="4"/>
      <c r="C12" s="31"/>
      <c r="D12" s="32"/>
      <c r="E12" s="31"/>
      <c r="F12" s="32"/>
      <c r="G12" s="31"/>
      <c r="H12" s="32"/>
      <c r="I12" s="31"/>
      <c r="J12" s="32"/>
      <c r="K12" s="31"/>
      <c r="L12" s="3"/>
      <c r="M12" s="3"/>
      <c r="N12" s="3"/>
      <c r="O12" s="3"/>
      <c r="P12" s="3"/>
      <c r="Q12" s="3"/>
      <c r="R12" s="32"/>
      <c r="S12" s="31"/>
      <c r="T12" s="3"/>
      <c r="U12" s="3"/>
      <c r="V12" s="3"/>
      <c r="W12" s="3"/>
      <c r="X12" s="3"/>
      <c r="Y12" s="3"/>
      <c r="Z12" s="32"/>
      <c r="AA12" s="9"/>
      <c r="AB12" s="9"/>
      <c r="AC12" s="9"/>
    </row>
    <row r="13" ht="12.75" customHeight="1">
      <c r="A13" s="31"/>
      <c r="B13" s="4"/>
      <c r="C13" s="31"/>
      <c r="D13" s="32"/>
      <c r="E13" s="31"/>
      <c r="F13" s="32"/>
      <c r="G13" s="31"/>
      <c r="H13" s="32"/>
      <c r="I13" s="31"/>
      <c r="J13" s="32"/>
      <c r="K13" s="31"/>
      <c r="L13" s="3"/>
      <c r="M13" s="3"/>
      <c r="N13" s="3"/>
      <c r="O13" s="3"/>
      <c r="P13" s="3"/>
      <c r="Q13" s="3"/>
      <c r="R13" s="32"/>
      <c r="S13" s="31"/>
      <c r="T13" s="3"/>
      <c r="U13" s="3"/>
      <c r="V13" s="3"/>
      <c r="W13" s="3"/>
      <c r="X13" s="3"/>
      <c r="Y13" s="3"/>
      <c r="Z13" s="32"/>
      <c r="AA13" s="9"/>
      <c r="AB13" s="9"/>
      <c r="AC13" s="9"/>
    </row>
    <row r="14" ht="12.75" customHeight="1">
      <c r="A14" s="31"/>
      <c r="B14" s="4"/>
      <c r="C14" s="31"/>
      <c r="D14" s="32"/>
      <c r="E14" s="31"/>
      <c r="F14" s="32"/>
      <c r="G14" s="31"/>
      <c r="H14" s="32"/>
      <c r="I14" s="31"/>
      <c r="J14" s="32"/>
      <c r="K14" s="31"/>
      <c r="L14" s="3"/>
      <c r="M14" s="3"/>
      <c r="N14" s="3"/>
      <c r="O14" s="3"/>
      <c r="P14" s="3"/>
      <c r="Q14" s="3"/>
      <c r="R14" s="32"/>
      <c r="S14" s="31"/>
      <c r="T14" s="3"/>
      <c r="U14" s="3"/>
      <c r="V14" s="3"/>
      <c r="W14" s="3"/>
      <c r="X14" s="3"/>
      <c r="Y14" s="3"/>
      <c r="Z14" s="32"/>
      <c r="AA14" s="9"/>
      <c r="AB14" s="9"/>
      <c r="AC14" s="9"/>
    </row>
    <row r="15" ht="12.75" customHeight="1">
      <c r="A15" s="34"/>
      <c r="B15" s="35"/>
      <c r="C15" s="34"/>
      <c r="D15" s="36"/>
      <c r="E15" s="34"/>
      <c r="F15" s="36"/>
      <c r="G15" s="34"/>
      <c r="H15" s="36"/>
      <c r="I15" s="34"/>
      <c r="J15" s="36"/>
      <c r="K15" s="34"/>
      <c r="L15" s="37"/>
      <c r="M15" s="37"/>
      <c r="N15" s="37"/>
      <c r="O15" s="37"/>
      <c r="P15" s="37"/>
      <c r="Q15" s="37"/>
      <c r="R15" s="36"/>
      <c r="S15" s="34"/>
      <c r="T15" s="37"/>
      <c r="U15" s="37"/>
      <c r="V15" s="37"/>
      <c r="W15" s="37"/>
      <c r="X15" s="37"/>
      <c r="Y15" s="37"/>
      <c r="Z15" s="36"/>
      <c r="AA15" s="9"/>
      <c r="AB15" s="38"/>
      <c r="AC15" s="38"/>
    </row>
    <row r="16" ht="12.75" customHeight="1">
      <c r="A16" s="39">
        <f>S10+1</f>
        <v>46236</v>
      </c>
      <c r="B16" s="40"/>
      <c r="C16" s="39">
        <f>A16+1</f>
        <v>46237</v>
      </c>
      <c r="D16" s="41"/>
      <c r="E16" s="39">
        <f>C16+1</f>
        <v>46238</v>
      </c>
      <c r="F16" s="41"/>
      <c r="G16" s="39">
        <f>E16+1</f>
        <v>46239</v>
      </c>
      <c r="H16" s="41"/>
      <c r="I16" s="39">
        <f>G16+1</f>
        <v>46240</v>
      </c>
      <c r="J16" s="41"/>
      <c r="K16" s="42">
        <f>I16+1</f>
        <v>46241</v>
      </c>
      <c r="L16" s="26"/>
      <c r="M16" s="43"/>
      <c r="N16" s="28"/>
      <c r="O16" s="28"/>
      <c r="P16" s="28"/>
      <c r="Q16" s="28"/>
      <c r="R16" s="29"/>
      <c r="S16" s="42">
        <f>K16+1</f>
        <v>46242</v>
      </c>
      <c r="T16" s="26"/>
      <c r="U16" s="43"/>
      <c r="V16" s="28"/>
      <c r="W16" s="28"/>
      <c r="X16" s="28"/>
      <c r="Y16" s="28"/>
      <c r="Z16" s="29"/>
      <c r="AA16" s="9"/>
      <c r="AB16" s="9"/>
      <c r="AC16" s="9"/>
    </row>
    <row r="17" ht="12.75" customHeight="1">
      <c r="A17" s="46"/>
      <c r="B17" s="4"/>
      <c r="C17" s="46"/>
      <c r="D17" s="32"/>
      <c r="E17" s="46"/>
      <c r="F17" s="32"/>
      <c r="G17" s="46"/>
      <c r="H17" s="32"/>
      <c r="I17" s="46"/>
      <c r="J17" s="32"/>
      <c r="K17" s="46"/>
      <c r="L17" s="3"/>
      <c r="M17" s="3"/>
      <c r="N17" s="3"/>
      <c r="O17" s="3"/>
      <c r="P17" s="3"/>
      <c r="Q17" s="3"/>
      <c r="R17" s="32"/>
      <c r="S17" s="46"/>
      <c r="T17" s="3"/>
      <c r="U17" s="3"/>
      <c r="V17" s="3"/>
      <c r="W17" s="3"/>
      <c r="X17" s="3"/>
      <c r="Y17" s="3"/>
      <c r="Z17" s="32"/>
      <c r="AA17" s="66" t="s">
        <v>37</v>
      </c>
      <c r="AB17" s="9"/>
      <c r="AC17" s="9"/>
    </row>
    <row r="18" ht="12.75" customHeight="1">
      <c r="A18" s="46"/>
      <c r="B18" s="4"/>
      <c r="C18" s="46"/>
      <c r="D18" s="32"/>
      <c r="E18" s="46"/>
      <c r="F18" s="32"/>
      <c r="G18" s="46"/>
      <c r="H18" s="32"/>
      <c r="I18" s="46"/>
      <c r="J18" s="32"/>
      <c r="K18" s="46"/>
      <c r="L18" s="3"/>
      <c r="M18" s="3"/>
      <c r="N18" s="3"/>
      <c r="O18" s="3"/>
      <c r="P18" s="3"/>
      <c r="Q18" s="3"/>
      <c r="R18" s="32"/>
      <c r="S18" s="46"/>
      <c r="T18" s="3"/>
      <c r="U18" s="3"/>
      <c r="V18" s="3"/>
      <c r="W18" s="3"/>
      <c r="X18" s="3"/>
      <c r="Y18" s="3"/>
      <c r="Z18" s="32"/>
      <c r="AA18" s="9"/>
      <c r="AB18" s="9"/>
      <c r="AC18" s="9"/>
    </row>
    <row r="19" ht="12.75" customHeight="1">
      <c r="A19" s="46"/>
      <c r="B19" s="4"/>
      <c r="C19" s="46"/>
      <c r="D19" s="32"/>
      <c r="E19" s="46"/>
      <c r="F19" s="32"/>
      <c r="G19" s="46"/>
      <c r="H19" s="32"/>
      <c r="I19" s="46"/>
      <c r="J19" s="32"/>
      <c r="K19" s="46"/>
      <c r="L19" s="3"/>
      <c r="M19" s="3"/>
      <c r="N19" s="3"/>
      <c r="O19" s="3"/>
      <c r="P19" s="3"/>
      <c r="Q19" s="3"/>
      <c r="R19" s="32"/>
      <c r="S19" s="46"/>
      <c r="T19" s="3"/>
      <c r="U19" s="3"/>
      <c r="V19" s="3"/>
      <c r="W19" s="3"/>
      <c r="X19" s="3"/>
      <c r="Y19" s="3"/>
      <c r="Z19" s="32"/>
      <c r="AA19" s="9"/>
      <c r="AB19" s="9"/>
      <c r="AC19" s="9"/>
    </row>
    <row r="20" ht="12.75" customHeight="1">
      <c r="A20" s="46"/>
      <c r="B20" s="4"/>
      <c r="C20" s="46"/>
      <c r="D20" s="32"/>
      <c r="E20" s="46"/>
      <c r="F20" s="32"/>
      <c r="G20" s="46"/>
      <c r="H20" s="32"/>
      <c r="I20" s="46"/>
      <c r="J20" s="32"/>
      <c r="K20" s="46"/>
      <c r="L20" s="3"/>
      <c r="M20" s="3"/>
      <c r="N20" s="3"/>
      <c r="O20" s="3"/>
      <c r="P20" s="3"/>
      <c r="Q20" s="3"/>
      <c r="R20" s="32"/>
      <c r="S20" s="46"/>
      <c r="T20" s="3"/>
      <c r="U20" s="3"/>
      <c r="V20" s="3"/>
      <c r="W20" s="3"/>
      <c r="X20" s="3"/>
      <c r="Y20" s="3"/>
      <c r="Z20" s="32"/>
      <c r="AA20" s="9"/>
      <c r="AB20" s="9"/>
      <c r="AC20" s="9"/>
    </row>
    <row r="21" ht="12.75" customHeight="1">
      <c r="A21" s="50"/>
      <c r="B21" s="35"/>
      <c r="C21" s="50"/>
      <c r="D21" s="36"/>
      <c r="E21" s="50"/>
      <c r="F21" s="36"/>
      <c r="G21" s="50"/>
      <c r="H21" s="36"/>
      <c r="I21" s="50"/>
      <c r="J21" s="36"/>
      <c r="K21" s="50"/>
      <c r="L21" s="37"/>
      <c r="M21" s="37"/>
      <c r="N21" s="37"/>
      <c r="O21" s="37"/>
      <c r="P21" s="37"/>
      <c r="Q21" s="37"/>
      <c r="R21" s="36"/>
      <c r="S21" s="50"/>
      <c r="T21" s="37"/>
      <c r="U21" s="37"/>
      <c r="V21" s="37"/>
      <c r="W21" s="37"/>
      <c r="X21" s="37"/>
      <c r="Y21" s="37"/>
      <c r="Z21" s="36"/>
      <c r="AA21" s="9"/>
      <c r="AB21" s="38"/>
      <c r="AC21" s="38"/>
    </row>
    <row r="22" ht="12.75" customHeight="1">
      <c r="A22" s="22">
        <f>S16+1</f>
        <v>46243</v>
      </c>
      <c r="B22" s="23"/>
      <c r="C22" s="22">
        <f>A22+1</f>
        <v>46244</v>
      </c>
      <c r="D22" s="24"/>
      <c r="E22" s="22">
        <f>C22+1</f>
        <v>46245</v>
      </c>
      <c r="F22" s="24"/>
      <c r="G22" s="22">
        <f>E22+1</f>
        <v>46246</v>
      </c>
      <c r="H22" s="24"/>
      <c r="I22" s="22">
        <f>G22+1</f>
        <v>46247</v>
      </c>
      <c r="J22" s="24"/>
      <c r="K22" s="25">
        <f>I22+1</f>
        <v>46248</v>
      </c>
      <c r="L22" s="26"/>
      <c r="M22" s="27"/>
      <c r="N22" s="28"/>
      <c r="O22" s="28"/>
      <c r="P22" s="28"/>
      <c r="Q22" s="28"/>
      <c r="R22" s="29"/>
      <c r="S22" s="25">
        <f>K22+1</f>
        <v>46249</v>
      </c>
      <c r="T22" s="26"/>
      <c r="U22" s="27"/>
      <c r="V22" s="28"/>
      <c r="W22" s="28"/>
      <c r="X22" s="28"/>
      <c r="Y22" s="28"/>
      <c r="Z22" s="29"/>
      <c r="AA22" s="9"/>
      <c r="AB22" s="9"/>
      <c r="AC22" s="9"/>
    </row>
    <row r="23" ht="12.75" customHeight="1">
      <c r="A23" s="31"/>
      <c r="B23" s="4"/>
      <c r="C23" s="31"/>
      <c r="D23" s="32"/>
      <c r="E23" s="31"/>
      <c r="F23" s="32"/>
      <c r="G23" s="31"/>
      <c r="H23" s="32"/>
      <c r="I23" s="31"/>
      <c r="J23" s="32"/>
      <c r="K23" s="31"/>
      <c r="L23" s="3"/>
      <c r="M23" s="3"/>
      <c r="N23" s="3"/>
      <c r="O23" s="3"/>
      <c r="P23" s="3"/>
      <c r="Q23" s="3"/>
      <c r="R23" s="32"/>
      <c r="S23" s="31"/>
      <c r="T23" s="3"/>
      <c r="U23" s="3"/>
      <c r="V23" s="3"/>
      <c r="W23" s="3"/>
      <c r="X23" s="3"/>
      <c r="Y23" s="3"/>
      <c r="Z23" s="32"/>
      <c r="AA23" s="66" t="s">
        <v>38</v>
      </c>
      <c r="AB23" s="9"/>
      <c r="AC23" s="9"/>
    </row>
    <row r="24" ht="12.75" customHeight="1">
      <c r="A24" s="31"/>
      <c r="B24" s="4"/>
      <c r="C24" s="31"/>
      <c r="D24" s="32"/>
      <c r="E24" s="31"/>
      <c r="F24" s="32"/>
      <c r="G24" s="31"/>
      <c r="H24" s="32"/>
      <c r="I24" s="31"/>
      <c r="J24" s="32"/>
      <c r="K24" s="31"/>
      <c r="L24" s="3"/>
      <c r="M24" s="3"/>
      <c r="N24" s="3"/>
      <c r="O24" s="3"/>
      <c r="P24" s="3"/>
      <c r="Q24" s="3"/>
      <c r="R24" s="32"/>
      <c r="S24" s="31"/>
      <c r="T24" s="3"/>
      <c r="U24" s="3"/>
      <c r="V24" s="3"/>
      <c r="W24" s="3"/>
      <c r="X24" s="3"/>
      <c r="Y24" s="3"/>
      <c r="Z24" s="32"/>
      <c r="AA24" s="9"/>
      <c r="AB24" s="9"/>
      <c r="AC24" s="9"/>
    </row>
    <row r="25" ht="12.75" customHeight="1">
      <c r="A25" s="31"/>
      <c r="B25" s="4"/>
      <c r="C25" s="31"/>
      <c r="D25" s="32"/>
      <c r="E25" s="31"/>
      <c r="F25" s="32"/>
      <c r="G25" s="31"/>
      <c r="H25" s="32"/>
      <c r="I25" s="31"/>
      <c r="J25" s="32"/>
      <c r="K25" s="31"/>
      <c r="L25" s="3"/>
      <c r="M25" s="3"/>
      <c r="N25" s="3"/>
      <c r="O25" s="3"/>
      <c r="P25" s="3"/>
      <c r="Q25" s="3"/>
      <c r="R25" s="32"/>
      <c r="S25" s="31"/>
      <c r="T25" s="3"/>
      <c r="U25" s="3"/>
      <c r="V25" s="3"/>
      <c r="W25" s="3"/>
      <c r="X25" s="3"/>
      <c r="Y25" s="3"/>
      <c r="Z25" s="32"/>
      <c r="AA25" s="9"/>
      <c r="AB25" s="9"/>
      <c r="AC25" s="9"/>
    </row>
    <row r="26" ht="12.75" customHeight="1">
      <c r="A26" s="31"/>
      <c r="B26" s="4"/>
      <c r="C26" s="31"/>
      <c r="D26" s="32"/>
      <c r="E26" s="31"/>
      <c r="F26" s="32"/>
      <c r="G26" s="31"/>
      <c r="H26" s="32"/>
      <c r="I26" s="31"/>
      <c r="J26" s="32"/>
      <c r="K26" s="31"/>
      <c r="L26" s="3"/>
      <c r="M26" s="3"/>
      <c r="N26" s="3"/>
      <c r="O26" s="3"/>
      <c r="P26" s="3"/>
      <c r="Q26" s="3"/>
      <c r="R26" s="32"/>
      <c r="S26" s="31"/>
      <c r="T26" s="3"/>
      <c r="U26" s="3"/>
      <c r="V26" s="3"/>
      <c r="W26" s="3"/>
      <c r="X26" s="3"/>
      <c r="Y26" s="3"/>
      <c r="Z26" s="32"/>
      <c r="AA26" s="9"/>
      <c r="AB26" s="9"/>
      <c r="AC26" s="9"/>
    </row>
    <row r="27" ht="12.75" customHeight="1">
      <c r="A27" s="34"/>
      <c r="B27" s="35"/>
      <c r="C27" s="34"/>
      <c r="D27" s="36"/>
      <c r="E27" s="34"/>
      <c r="F27" s="36"/>
      <c r="G27" s="34"/>
      <c r="H27" s="36"/>
      <c r="I27" s="34"/>
      <c r="J27" s="36"/>
      <c r="K27" s="34"/>
      <c r="L27" s="37"/>
      <c r="M27" s="37"/>
      <c r="N27" s="37"/>
      <c r="O27" s="37"/>
      <c r="P27" s="37"/>
      <c r="Q27" s="37"/>
      <c r="R27" s="36"/>
      <c r="S27" s="34"/>
      <c r="T27" s="37"/>
      <c r="U27" s="37"/>
      <c r="V27" s="37"/>
      <c r="W27" s="37"/>
      <c r="X27" s="37"/>
      <c r="Y27" s="37"/>
      <c r="Z27" s="36"/>
      <c r="AA27" s="9"/>
      <c r="AB27" s="38"/>
      <c r="AC27" s="38"/>
    </row>
    <row r="28" ht="12.75" customHeight="1">
      <c r="A28" s="39">
        <f>S22+1</f>
        <v>46250</v>
      </c>
      <c r="B28" s="40"/>
      <c r="C28" s="39">
        <f>A28+1</f>
        <v>46251</v>
      </c>
      <c r="D28" s="41"/>
      <c r="E28" s="39">
        <f>C28+1</f>
        <v>46252</v>
      </c>
      <c r="F28" s="41"/>
      <c r="G28" s="39">
        <f>E28+1</f>
        <v>46253</v>
      </c>
      <c r="H28" s="41"/>
      <c r="I28" s="39">
        <f>G28+1</f>
        <v>46254</v>
      </c>
      <c r="J28" s="41"/>
      <c r="K28" s="42">
        <f>I28+1</f>
        <v>46255</v>
      </c>
      <c r="L28" s="26"/>
      <c r="M28" s="43"/>
      <c r="N28" s="28"/>
      <c r="O28" s="28"/>
      <c r="P28" s="28"/>
      <c r="Q28" s="28"/>
      <c r="R28" s="29"/>
      <c r="S28" s="42">
        <f>K28+1</f>
        <v>46256</v>
      </c>
      <c r="T28" s="26"/>
      <c r="U28" s="43"/>
      <c r="V28" s="28"/>
      <c r="W28" s="28"/>
      <c r="X28" s="28"/>
      <c r="Y28" s="28"/>
      <c r="Z28" s="29"/>
      <c r="AA28" s="9"/>
      <c r="AB28" s="9"/>
      <c r="AC28" s="9"/>
    </row>
    <row r="29" ht="12.75" customHeight="1">
      <c r="A29" s="46"/>
      <c r="B29" s="4"/>
      <c r="C29" s="46"/>
      <c r="D29" s="32"/>
      <c r="E29" s="46"/>
      <c r="F29" s="32"/>
      <c r="G29" s="46"/>
      <c r="H29" s="32"/>
      <c r="I29" s="46"/>
      <c r="J29" s="32"/>
      <c r="K29" s="46"/>
      <c r="L29" s="3"/>
      <c r="M29" s="3"/>
      <c r="N29" s="3"/>
      <c r="O29" s="3"/>
      <c r="P29" s="3"/>
      <c r="Q29" s="3"/>
      <c r="R29" s="32"/>
      <c r="S29" s="46"/>
      <c r="T29" s="3"/>
      <c r="U29" s="3"/>
      <c r="V29" s="3"/>
      <c r="W29" s="3"/>
      <c r="X29" s="3"/>
      <c r="Y29" s="3"/>
      <c r="Z29" s="32"/>
      <c r="AA29" s="66" t="s">
        <v>39</v>
      </c>
      <c r="AB29" s="9"/>
      <c r="AC29" s="9"/>
    </row>
    <row r="30" ht="12.75" customHeight="1">
      <c r="A30" s="46"/>
      <c r="B30" s="4"/>
      <c r="C30" s="46"/>
      <c r="D30" s="32"/>
      <c r="E30" s="46"/>
      <c r="F30" s="32"/>
      <c r="G30" s="46"/>
      <c r="H30" s="32"/>
      <c r="I30" s="46"/>
      <c r="J30" s="32"/>
      <c r="K30" s="46"/>
      <c r="L30" s="3"/>
      <c r="M30" s="3"/>
      <c r="N30" s="3"/>
      <c r="O30" s="3"/>
      <c r="P30" s="3"/>
      <c r="Q30" s="3"/>
      <c r="R30" s="32"/>
      <c r="S30" s="46"/>
      <c r="T30" s="3"/>
      <c r="U30" s="3"/>
      <c r="V30" s="3"/>
      <c r="W30" s="3"/>
      <c r="X30" s="3"/>
      <c r="Y30" s="3"/>
      <c r="Z30" s="32"/>
      <c r="AA30" s="9"/>
      <c r="AB30" s="9"/>
      <c r="AC30" s="9"/>
    </row>
    <row r="31" ht="12.75" customHeight="1">
      <c r="A31" s="46"/>
      <c r="B31" s="4"/>
      <c r="C31" s="46"/>
      <c r="D31" s="32"/>
      <c r="E31" s="46"/>
      <c r="F31" s="32"/>
      <c r="G31" s="46"/>
      <c r="H31" s="32"/>
      <c r="I31" s="46"/>
      <c r="J31" s="32"/>
      <c r="K31" s="46"/>
      <c r="L31" s="3"/>
      <c r="M31" s="3"/>
      <c r="N31" s="3"/>
      <c r="O31" s="3"/>
      <c r="P31" s="3"/>
      <c r="Q31" s="3"/>
      <c r="R31" s="32"/>
      <c r="S31" s="46"/>
      <c r="T31" s="3"/>
      <c r="U31" s="3"/>
      <c r="V31" s="3"/>
      <c r="W31" s="3"/>
      <c r="X31" s="3"/>
      <c r="Y31" s="3"/>
      <c r="Z31" s="32"/>
      <c r="AA31" s="9"/>
      <c r="AB31" s="9"/>
      <c r="AC31" s="9"/>
    </row>
    <row r="32" ht="12.75" customHeight="1">
      <c r="A32" s="46"/>
      <c r="B32" s="4"/>
      <c r="C32" s="46"/>
      <c r="D32" s="32"/>
      <c r="E32" s="46"/>
      <c r="F32" s="32"/>
      <c r="G32" s="46"/>
      <c r="H32" s="32"/>
      <c r="I32" s="46"/>
      <c r="J32" s="32"/>
      <c r="K32" s="46"/>
      <c r="L32" s="3"/>
      <c r="M32" s="3"/>
      <c r="N32" s="3"/>
      <c r="O32" s="3"/>
      <c r="P32" s="3"/>
      <c r="Q32" s="3"/>
      <c r="R32" s="32"/>
      <c r="S32" s="46"/>
      <c r="T32" s="3"/>
      <c r="U32" s="3"/>
      <c r="V32" s="3"/>
      <c r="W32" s="3"/>
      <c r="X32" s="3"/>
      <c r="Y32" s="3"/>
      <c r="Z32" s="32"/>
      <c r="AA32" s="9"/>
      <c r="AB32" s="9"/>
      <c r="AC32" s="9"/>
    </row>
    <row r="33" ht="12.75" customHeight="1">
      <c r="A33" s="50"/>
      <c r="B33" s="35"/>
      <c r="C33" s="50"/>
      <c r="D33" s="36"/>
      <c r="E33" s="50"/>
      <c r="F33" s="36"/>
      <c r="G33" s="50"/>
      <c r="H33" s="36"/>
      <c r="I33" s="50"/>
      <c r="J33" s="36"/>
      <c r="K33" s="50"/>
      <c r="L33" s="37"/>
      <c r="M33" s="37"/>
      <c r="N33" s="37"/>
      <c r="O33" s="37"/>
      <c r="P33" s="37"/>
      <c r="Q33" s="37"/>
      <c r="R33" s="36"/>
      <c r="S33" s="50"/>
      <c r="T33" s="37"/>
      <c r="U33" s="37"/>
      <c r="V33" s="37"/>
      <c r="W33" s="37"/>
      <c r="X33" s="37"/>
      <c r="Y33" s="37"/>
      <c r="Z33" s="36"/>
      <c r="AA33" s="9"/>
      <c r="AB33" s="38"/>
      <c r="AC33" s="38"/>
    </row>
    <row r="34" ht="12.75" customHeight="1">
      <c r="A34" s="22">
        <f>S28+1</f>
        <v>46257</v>
      </c>
      <c r="B34" s="23"/>
      <c r="C34" s="22">
        <f>A34+1</f>
        <v>46258</v>
      </c>
      <c r="D34" s="24"/>
      <c r="E34" s="22">
        <f>C34+1</f>
        <v>46259</v>
      </c>
      <c r="F34" s="24"/>
      <c r="G34" s="22">
        <f>E34+1</f>
        <v>46260</v>
      </c>
      <c r="H34" s="24"/>
      <c r="I34" s="22">
        <f>G34+1</f>
        <v>46261</v>
      </c>
      <c r="J34" s="24"/>
      <c r="K34" s="25">
        <f>I34+1</f>
        <v>46262</v>
      </c>
      <c r="L34" s="26"/>
      <c r="M34" s="27"/>
      <c r="N34" s="28"/>
      <c r="O34" s="28"/>
      <c r="P34" s="28"/>
      <c r="Q34" s="28"/>
      <c r="R34" s="29"/>
      <c r="S34" s="25">
        <f>K34+1</f>
        <v>46263</v>
      </c>
      <c r="T34" s="26"/>
      <c r="U34" s="27"/>
      <c r="V34" s="28"/>
      <c r="W34" s="28"/>
      <c r="X34" s="28"/>
      <c r="Y34" s="28"/>
      <c r="Z34" s="29"/>
      <c r="AA34" s="9"/>
      <c r="AB34" s="9"/>
      <c r="AC34" s="9"/>
    </row>
    <row r="35" ht="12.75" customHeight="1">
      <c r="A35" s="31"/>
      <c r="B35" s="4"/>
      <c r="C35" s="31"/>
      <c r="D35" s="32"/>
      <c r="E35" s="31"/>
      <c r="F35" s="32"/>
      <c r="G35" s="31"/>
      <c r="H35" s="32"/>
      <c r="I35" s="31"/>
      <c r="J35" s="32"/>
      <c r="K35" s="31"/>
      <c r="L35" s="3"/>
      <c r="M35" s="3"/>
      <c r="N35" s="3"/>
      <c r="O35" s="3"/>
      <c r="P35" s="3"/>
      <c r="Q35" s="3"/>
      <c r="R35" s="32"/>
      <c r="S35" s="31"/>
      <c r="T35" s="3"/>
      <c r="U35" s="3"/>
      <c r="V35" s="3"/>
      <c r="W35" s="3"/>
      <c r="X35" s="3"/>
      <c r="Y35" s="3"/>
      <c r="Z35" s="32"/>
      <c r="AA35" s="66" t="s">
        <v>40</v>
      </c>
      <c r="AB35" s="9"/>
      <c r="AC35" s="9"/>
    </row>
    <row r="36" ht="12.75" customHeight="1">
      <c r="A36" s="31"/>
      <c r="B36" s="4"/>
      <c r="C36" s="31"/>
      <c r="D36" s="32"/>
      <c r="E36" s="31"/>
      <c r="F36" s="32"/>
      <c r="G36" s="31"/>
      <c r="H36" s="32"/>
      <c r="I36" s="31"/>
      <c r="J36" s="32"/>
      <c r="K36" s="31"/>
      <c r="L36" s="3"/>
      <c r="M36" s="3"/>
      <c r="N36" s="3"/>
      <c r="O36" s="3"/>
      <c r="P36" s="3"/>
      <c r="Q36" s="3"/>
      <c r="R36" s="32"/>
      <c r="S36" s="31"/>
      <c r="T36" s="3"/>
      <c r="U36" s="3"/>
      <c r="V36" s="3"/>
      <c r="W36" s="3"/>
      <c r="X36" s="3"/>
      <c r="Y36" s="3"/>
      <c r="Z36" s="32"/>
      <c r="AA36" s="9"/>
      <c r="AB36" s="9"/>
      <c r="AC36" s="9"/>
    </row>
    <row r="37" ht="12.75" customHeight="1">
      <c r="A37" s="31"/>
      <c r="B37" s="4"/>
      <c r="C37" s="31"/>
      <c r="D37" s="32"/>
      <c r="E37" s="31"/>
      <c r="F37" s="32"/>
      <c r="G37" s="31"/>
      <c r="H37" s="32"/>
      <c r="I37" s="31"/>
      <c r="J37" s="32"/>
      <c r="K37" s="31"/>
      <c r="L37" s="3"/>
      <c r="M37" s="3"/>
      <c r="N37" s="3"/>
      <c r="O37" s="3"/>
      <c r="P37" s="3"/>
      <c r="Q37" s="3"/>
      <c r="R37" s="32"/>
      <c r="S37" s="31"/>
      <c r="T37" s="3"/>
      <c r="U37" s="3"/>
      <c r="V37" s="3"/>
      <c r="W37" s="3"/>
      <c r="X37" s="3"/>
      <c r="Y37" s="3"/>
      <c r="Z37" s="32"/>
      <c r="AA37" s="9"/>
      <c r="AB37" s="9"/>
      <c r="AC37" s="9"/>
    </row>
    <row r="38" ht="12.75" customHeight="1">
      <c r="A38" s="31"/>
      <c r="B38" s="4"/>
      <c r="C38" s="31"/>
      <c r="D38" s="32"/>
      <c r="E38" s="31"/>
      <c r="F38" s="32"/>
      <c r="G38" s="31"/>
      <c r="H38" s="32"/>
      <c r="I38" s="31"/>
      <c r="J38" s="32"/>
      <c r="K38" s="31"/>
      <c r="L38" s="3"/>
      <c r="M38" s="3"/>
      <c r="N38" s="3"/>
      <c r="O38" s="3"/>
      <c r="P38" s="3"/>
      <c r="Q38" s="3"/>
      <c r="R38" s="32"/>
      <c r="S38" s="31"/>
      <c r="T38" s="3"/>
      <c r="U38" s="3"/>
      <c r="V38" s="3"/>
      <c r="W38" s="3"/>
      <c r="X38" s="3"/>
      <c r="Y38" s="3"/>
      <c r="Z38" s="32"/>
      <c r="AA38" s="9"/>
      <c r="AB38" s="9"/>
      <c r="AC38" s="9"/>
    </row>
    <row r="39" ht="12.75" customHeight="1">
      <c r="A39" s="34"/>
      <c r="B39" s="35"/>
      <c r="C39" s="34"/>
      <c r="D39" s="36"/>
      <c r="E39" s="34"/>
      <c r="F39" s="36"/>
      <c r="G39" s="34"/>
      <c r="H39" s="36"/>
      <c r="I39" s="34"/>
      <c r="J39" s="36"/>
      <c r="K39" s="34"/>
      <c r="L39" s="37"/>
      <c r="M39" s="37"/>
      <c r="N39" s="37"/>
      <c r="O39" s="37"/>
      <c r="P39" s="37"/>
      <c r="Q39" s="37"/>
      <c r="R39" s="36"/>
      <c r="S39" s="34"/>
      <c r="T39" s="37"/>
      <c r="U39" s="37"/>
      <c r="V39" s="37"/>
      <c r="W39" s="37"/>
      <c r="X39" s="37"/>
      <c r="Y39" s="37"/>
      <c r="Z39" s="36"/>
      <c r="AA39" s="9"/>
      <c r="AB39" s="38"/>
      <c r="AC39" s="38"/>
    </row>
    <row r="40" ht="12.75" customHeight="1">
      <c r="A40" s="39">
        <f>S34+1</f>
        <v>46264</v>
      </c>
      <c r="B40" s="40"/>
      <c r="C40" s="39">
        <f>A40+1</f>
        <v>46265</v>
      </c>
      <c r="D40" s="41"/>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46"/>
      <c r="B41" s="4"/>
      <c r="C41" s="46"/>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46"/>
      <c r="B42" s="4"/>
      <c r="C42" s="46"/>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46"/>
      <c r="B43" s="4"/>
      <c r="C43" s="46"/>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46"/>
      <c r="B44" s="4"/>
      <c r="C44" s="46"/>
      <c r="D44" s="32"/>
      <c r="E44" s="55"/>
      <c r="F44" s="56"/>
      <c r="G44" s="56"/>
      <c r="H44" s="56"/>
      <c r="I44" s="56"/>
      <c r="J44" s="56"/>
      <c r="K44" s="59"/>
      <c r="Z44" s="60"/>
    </row>
    <row r="45" ht="12.75" customHeight="1">
      <c r="A45" s="50"/>
      <c r="B45" s="35"/>
      <c r="C45" s="50"/>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DEEAF6"/>
    <pageSetUpPr fitToPage="1"/>
  </sheetPr>
  <sheetViews>
    <sheetView showGridLines="0" workbookViewId="0">
      <pane ySplit="9.0" topLeftCell="A10" activePane="bottomLeft" state="frozen"/>
      <selection activeCell="B11" sqref="B11" pane="bottomLeft"/>
    </sheetView>
  </sheetViews>
  <sheetFormatPr customHeight="1" defaultColWidth="14.43" defaultRowHeight="15.0"/>
  <cols>
    <col customWidth="1" min="1" max="1" width="4.86"/>
    <col customWidth="1" min="2" max="2" width="13.71"/>
    <col customWidth="1" min="3" max="3" width="4.86"/>
    <col customWidth="1" min="4" max="4" width="13.71"/>
    <col customWidth="1" min="5" max="5" width="4.86"/>
    <col customWidth="1" min="6" max="6" width="13.71"/>
    <col customWidth="1" min="7" max="7" width="4.86"/>
    <col customWidth="1" min="8" max="8" width="13.71"/>
    <col customWidth="1" min="9" max="9" width="4.86"/>
    <col customWidth="1" min="10" max="10" width="13.71"/>
    <col customWidth="1" min="11" max="17" width="2.43"/>
    <col customWidth="1" min="18" max="18" width="1.57"/>
    <col customWidth="1" min="19" max="25" width="2.43"/>
    <col customWidth="1" min="26" max="26" width="1.57"/>
    <col customWidth="1" min="27" max="29" width="8.71"/>
  </cols>
  <sheetData>
    <row r="1" ht="15.0" customHeight="1">
      <c r="A1" s="1">
        <f>DATE('January 2026'!AD18,'January 2026'!AD20+8,1)</f>
        <v>46266</v>
      </c>
      <c r="I1" s="1"/>
      <c r="J1" s="1"/>
      <c r="K1" s="2">
        <f>DATE(YEAR(A1),MONTH(A1)-1,1)</f>
        <v>46235</v>
      </c>
      <c r="L1" s="3"/>
      <c r="M1" s="3"/>
      <c r="N1" s="3"/>
      <c r="O1" s="3"/>
      <c r="P1" s="3"/>
      <c r="Q1" s="4"/>
      <c r="R1" s="5"/>
      <c r="S1" s="2">
        <f>DATE(YEAR(A1),MONTH(A1)+1,1)</f>
        <v>46296</v>
      </c>
      <c r="T1" s="3"/>
      <c r="U1" s="3"/>
      <c r="V1" s="3"/>
      <c r="W1" s="3"/>
      <c r="X1" s="3"/>
      <c r="Y1" s="4"/>
      <c r="Z1" s="5"/>
      <c r="AA1" s="5"/>
      <c r="AB1" s="5"/>
      <c r="AC1" s="5"/>
    </row>
    <row r="2" ht="11.25" customHeight="1">
      <c r="I2" s="1"/>
      <c r="J2" s="1"/>
      <c r="K2" s="6" t="str">
        <f t="array" ref="K2">INDEX({"S";"M";"T";"W";"T";"F";"S"},1+MOD(start_day+1-2,7))</f>
        <v>S</v>
      </c>
      <c r="L2" s="6" t="str">
        <f t="array" ref="L2">INDEX({"S";"M";"T";"W";"T";"F";"S"},1+MOD(start_day+2-2,7))</f>
        <v>M</v>
      </c>
      <c r="M2" s="6" t="str">
        <f t="array" ref="M2">INDEX({"S";"M";"T";"W";"T";"F";"S"},1+MOD(start_day+3-2,7))</f>
        <v>T</v>
      </c>
      <c r="N2" s="6" t="str">
        <f t="array" ref="N2">INDEX({"S";"M";"T";"W";"T";"F";"S"},1+MOD(start_day+4-2,7))</f>
        <v>W</v>
      </c>
      <c r="O2" s="6" t="str">
        <f t="array" ref="O2">INDEX({"S";"M";"T";"W";"T";"F";"S"},1+MOD(start_day+5-2,7))</f>
        <v>T</v>
      </c>
      <c r="P2" s="6" t="str">
        <f t="array" ref="P2">INDEX({"S";"M";"T";"W";"T";"F";"S"},1+MOD(start_day+6-2,7))</f>
        <v>F</v>
      </c>
      <c r="Q2" s="6" t="str">
        <f t="array" ref="Q2">INDEX({"S";"M";"T";"W";"T";"F";"S"},1+MOD(start_day+7-2,7))</f>
        <v>S</v>
      </c>
      <c r="R2" s="5"/>
      <c r="S2" s="6" t="str">
        <f t="array" ref="S2">INDEX({"S";"M";"T";"W";"T";"F";"S"},1+MOD(start_day+1-2,7))</f>
        <v>S</v>
      </c>
      <c r="T2" s="6" t="str">
        <f t="array" ref="T2">INDEX({"S";"M";"T";"W";"T";"F";"S"},1+MOD(start_day+2-2,7))</f>
        <v>M</v>
      </c>
      <c r="U2" s="6" t="str">
        <f t="array" ref="U2">INDEX({"S";"M";"T";"W";"T";"F";"S"},1+MOD(start_day+3-2,7))</f>
        <v>T</v>
      </c>
      <c r="V2" s="6" t="str">
        <f t="array" ref="V2">INDEX({"S";"M";"T";"W";"T";"F";"S"},1+MOD(start_day+4-2,7))</f>
        <v>W</v>
      </c>
      <c r="W2" s="6" t="str">
        <f t="array" ref="W2">INDEX({"S";"M";"T";"W";"T";"F";"S"},1+MOD(start_day+5-2,7))</f>
        <v>T</v>
      </c>
      <c r="X2" s="6" t="str">
        <f t="array" ref="X2">INDEX({"S";"M";"T";"W";"T";"F";"S"},1+MOD(start_day+6-2,7))</f>
        <v>F</v>
      </c>
      <c r="Y2" s="6" t="str">
        <f t="array" ref="Y2">INDEX({"S";"M";"T";"W";"T";"F";"S"},1+MOD(start_day+7-2,7))</f>
        <v>S</v>
      </c>
      <c r="Z2" s="5"/>
      <c r="AA2" s="5"/>
      <c r="AB2" s="5"/>
      <c r="AC2" s="5"/>
    </row>
    <row r="3" ht="9.0" customHeight="1">
      <c r="I3" s="1"/>
      <c r="J3" s="1"/>
      <c r="K3" s="7" t="str">
        <f>IF(MONTH($K$1)&lt;&gt;MONTH($K$1-(WEEKDAY($K$1,1)-(start_day-1))-IF((WEEKDAY($K$1,1)-(start_day-1))&lt;=0,7,0)+(ROW(K3)-ROW($K$3))*7+(COLUMN(K3)-COLUMN($K$3)+1)),"",$K$1-(WEEKDAY($K$1,1)-(start_day-1))-IF((WEEKDAY($K$1,1)-(start_day-1))&lt;=0,7,0)+(ROW(K3)-ROW($K$3))*7+(COLUMN(K3)-COLUMN($K$3)+1))</f>
        <v/>
      </c>
      <c r="L3" s="7" t="str">
        <f>IF(MONTH($K$1)&lt;&gt;MONTH($K$1-(WEEKDAY($K$1,1)-(start_day-1))-IF((WEEKDAY($K$1,1)-(start_day-1))&lt;=0,7,0)+(ROW(L3)-ROW($K$3))*7+(COLUMN(L3)-COLUMN($K$3)+1)),"",$K$1-(WEEKDAY($K$1,1)-(start_day-1))-IF((WEEKDAY($K$1,1)-(start_day-1))&lt;=0,7,0)+(ROW(L3)-ROW($K$3))*7+(COLUMN(L3)-COLUMN($K$3)+1))</f>
        <v/>
      </c>
      <c r="M3" s="7" t="str">
        <f>IF(MONTH($K$1)&lt;&gt;MONTH($K$1-(WEEKDAY($K$1,1)-(start_day-1))-IF((WEEKDAY($K$1,1)-(start_day-1))&lt;=0,7,0)+(ROW(M3)-ROW($K$3))*7+(COLUMN(M3)-COLUMN($K$3)+1)),"",$K$1-(WEEKDAY($K$1,1)-(start_day-1))-IF((WEEKDAY($K$1,1)-(start_day-1))&lt;=0,7,0)+(ROW(M3)-ROW($K$3))*7+(COLUMN(M3)-COLUMN($K$3)+1))</f>
        <v/>
      </c>
      <c r="N3" s="7" t="str">
        <f>IF(MONTH($K$1)&lt;&gt;MONTH($K$1-(WEEKDAY($K$1,1)-(start_day-1))-IF((WEEKDAY($K$1,1)-(start_day-1))&lt;=0,7,0)+(ROW(N3)-ROW($K$3))*7+(COLUMN(N3)-COLUMN($K$3)+1)),"",$K$1-(WEEKDAY($K$1,1)-(start_day-1))-IF((WEEKDAY($K$1,1)-(start_day-1))&lt;=0,7,0)+(ROW(N3)-ROW($K$3))*7+(COLUMN(N3)-COLUMN($K$3)+1))</f>
        <v/>
      </c>
      <c r="O3" s="7" t="str">
        <f>IF(MONTH($K$1)&lt;&gt;MONTH($K$1-(WEEKDAY($K$1,1)-(start_day-1))-IF((WEEKDAY($K$1,1)-(start_day-1))&lt;=0,7,0)+(ROW(O3)-ROW($K$3))*7+(COLUMN(O3)-COLUMN($K$3)+1)),"",$K$1-(WEEKDAY($K$1,1)-(start_day-1))-IF((WEEKDAY($K$1,1)-(start_day-1))&lt;=0,7,0)+(ROW(O3)-ROW($K$3))*7+(COLUMN(O3)-COLUMN($K$3)+1))</f>
        <v/>
      </c>
      <c r="P3" s="7" t="str">
        <f>IF(MONTH($K$1)&lt;&gt;MONTH($K$1-(WEEKDAY($K$1,1)-(start_day-1))-IF((WEEKDAY($K$1,1)-(start_day-1))&lt;=0,7,0)+(ROW(P3)-ROW($K$3))*7+(COLUMN(P3)-COLUMN($K$3)+1)),"",$K$1-(WEEKDAY($K$1,1)-(start_day-1))-IF((WEEKDAY($K$1,1)-(start_day-1))&lt;=0,7,0)+(ROW(P3)-ROW($K$3))*7+(COLUMN(P3)-COLUMN($K$3)+1))</f>
        <v/>
      </c>
      <c r="Q3" s="7">
        <f>IF(MONTH($K$1)&lt;&gt;MONTH($K$1-(WEEKDAY($K$1,1)-(start_day-1))-IF((WEEKDAY($K$1,1)-(start_day-1))&lt;=0,7,0)+(ROW(Q3)-ROW($K$3))*7+(COLUMN(Q3)-COLUMN($K$3)+1)),"",$K$1-(WEEKDAY($K$1,1)-(start_day-1))-IF((WEEKDAY($K$1,1)-(start_day-1))&lt;=0,7,0)+(ROW(Q3)-ROW($K$3))*7+(COLUMN(Q3)-COLUMN($K$3)+1))</f>
        <v>46235</v>
      </c>
      <c r="R3" s="5"/>
      <c r="S3" s="7" t="str">
        <f>IF(MONTH($S$1)&lt;&gt;MONTH($S$1-(WEEKDAY($S$1,1)-(start_day-1))-IF((WEEKDAY($S$1,1)-(start_day-1))&lt;=0,7,0)+(ROW(S3)-ROW($S$3))*7+(COLUMN(S3)-COLUMN($S$3)+1)),"",$S$1-(WEEKDAY($S$1,1)-(start_day-1))-IF((WEEKDAY($S$1,1)-(start_day-1))&lt;=0,7,0)+(ROW(S3)-ROW($S$3))*7+(COLUMN(S3)-COLUMN($S$3)+1))</f>
        <v/>
      </c>
      <c r="T3" s="7" t="str">
        <f>IF(MONTH($S$1)&lt;&gt;MONTH($S$1-(WEEKDAY($S$1,1)-(start_day-1))-IF((WEEKDAY($S$1,1)-(start_day-1))&lt;=0,7,0)+(ROW(T3)-ROW($S$3))*7+(COLUMN(T3)-COLUMN($S$3)+1)),"",$S$1-(WEEKDAY($S$1,1)-(start_day-1))-IF((WEEKDAY($S$1,1)-(start_day-1))&lt;=0,7,0)+(ROW(T3)-ROW($S$3))*7+(COLUMN(T3)-COLUMN($S$3)+1))</f>
        <v/>
      </c>
      <c r="U3" s="7" t="str">
        <f>IF(MONTH($S$1)&lt;&gt;MONTH($S$1-(WEEKDAY($S$1,1)-(start_day-1))-IF((WEEKDAY($S$1,1)-(start_day-1))&lt;=0,7,0)+(ROW(U3)-ROW($S$3))*7+(COLUMN(U3)-COLUMN($S$3)+1)),"",$S$1-(WEEKDAY($S$1,1)-(start_day-1))-IF((WEEKDAY($S$1,1)-(start_day-1))&lt;=0,7,0)+(ROW(U3)-ROW($S$3))*7+(COLUMN(U3)-COLUMN($S$3)+1))</f>
        <v/>
      </c>
      <c r="V3" s="7" t="str">
        <f>IF(MONTH($S$1)&lt;&gt;MONTH($S$1-(WEEKDAY($S$1,1)-(start_day-1))-IF((WEEKDAY($S$1,1)-(start_day-1))&lt;=0,7,0)+(ROW(V3)-ROW($S$3))*7+(COLUMN(V3)-COLUMN($S$3)+1)),"",$S$1-(WEEKDAY($S$1,1)-(start_day-1))-IF((WEEKDAY($S$1,1)-(start_day-1))&lt;=0,7,0)+(ROW(V3)-ROW($S$3))*7+(COLUMN(V3)-COLUMN($S$3)+1))</f>
        <v/>
      </c>
      <c r="W3" s="7">
        <f>IF(MONTH($S$1)&lt;&gt;MONTH($S$1-(WEEKDAY($S$1,1)-(start_day-1))-IF((WEEKDAY($S$1,1)-(start_day-1))&lt;=0,7,0)+(ROW(W3)-ROW($S$3))*7+(COLUMN(W3)-COLUMN($S$3)+1)),"",$S$1-(WEEKDAY($S$1,1)-(start_day-1))-IF((WEEKDAY($S$1,1)-(start_day-1))&lt;=0,7,0)+(ROW(W3)-ROW($S$3))*7+(COLUMN(W3)-COLUMN($S$3)+1))</f>
        <v>46296</v>
      </c>
      <c r="X3" s="7">
        <f>IF(MONTH($S$1)&lt;&gt;MONTH($S$1-(WEEKDAY($S$1,1)-(start_day-1))-IF((WEEKDAY($S$1,1)-(start_day-1))&lt;=0,7,0)+(ROW(X3)-ROW($S$3))*7+(COLUMN(X3)-COLUMN($S$3)+1)),"",$S$1-(WEEKDAY($S$1,1)-(start_day-1))-IF((WEEKDAY($S$1,1)-(start_day-1))&lt;=0,7,0)+(ROW(X3)-ROW($S$3))*7+(COLUMN(X3)-COLUMN($S$3)+1))</f>
        <v>46297</v>
      </c>
      <c r="Y3" s="7">
        <f>IF(MONTH($S$1)&lt;&gt;MONTH($S$1-(WEEKDAY($S$1,1)-(start_day-1))-IF((WEEKDAY($S$1,1)-(start_day-1))&lt;=0,7,0)+(ROW(Y3)-ROW($S$3))*7+(COLUMN(Y3)-COLUMN($S$3)+1)),"",$S$1-(WEEKDAY($S$1,1)-(start_day-1))-IF((WEEKDAY($S$1,1)-(start_day-1))&lt;=0,7,0)+(ROW(Y3)-ROW($S$3))*7+(COLUMN(Y3)-COLUMN($S$3)+1))</f>
        <v>46298</v>
      </c>
      <c r="Z3" s="8"/>
      <c r="AA3" s="8"/>
      <c r="AB3" s="8"/>
      <c r="AC3" s="8"/>
    </row>
    <row r="4" ht="9.0" customHeight="1">
      <c r="I4" s="1"/>
      <c r="J4" s="1"/>
      <c r="K4" s="7">
        <f>IF(MONTH($K$1)&lt;&gt;MONTH($K$1-(WEEKDAY($K$1,1)-(start_day-1))-IF((WEEKDAY($K$1,1)-(start_day-1))&lt;=0,7,0)+(ROW(K4)-ROW($K$3))*7+(COLUMN(K4)-COLUMN($K$3)+1)),"",$K$1-(WEEKDAY($K$1,1)-(start_day-1))-IF((WEEKDAY($K$1,1)-(start_day-1))&lt;=0,7,0)+(ROW(K4)-ROW($K$3))*7+(COLUMN(K4)-COLUMN($K$3)+1))</f>
        <v>46236</v>
      </c>
      <c r="L4" s="7">
        <f>IF(MONTH($K$1)&lt;&gt;MONTH($K$1-(WEEKDAY($K$1,1)-(start_day-1))-IF((WEEKDAY($K$1,1)-(start_day-1))&lt;=0,7,0)+(ROW(L4)-ROW($K$3))*7+(COLUMN(L4)-COLUMN($K$3)+1)),"",$K$1-(WEEKDAY($K$1,1)-(start_day-1))-IF((WEEKDAY($K$1,1)-(start_day-1))&lt;=0,7,0)+(ROW(L4)-ROW($K$3))*7+(COLUMN(L4)-COLUMN($K$3)+1))</f>
        <v>46237</v>
      </c>
      <c r="M4" s="7">
        <f>IF(MONTH($K$1)&lt;&gt;MONTH($K$1-(WEEKDAY($K$1,1)-(start_day-1))-IF((WEEKDAY($K$1,1)-(start_day-1))&lt;=0,7,0)+(ROW(M4)-ROW($K$3))*7+(COLUMN(M4)-COLUMN($K$3)+1)),"",$K$1-(WEEKDAY($K$1,1)-(start_day-1))-IF((WEEKDAY($K$1,1)-(start_day-1))&lt;=0,7,0)+(ROW(M4)-ROW($K$3))*7+(COLUMN(M4)-COLUMN($K$3)+1))</f>
        <v>46238</v>
      </c>
      <c r="N4" s="7">
        <f>IF(MONTH($K$1)&lt;&gt;MONTH($K$1-(WEEKDAY($K$1,1)-(start_day-1))-IF((WEEKDAY($K$1,1)-(start_day-1))&lt;=0,7,0)+(ROW(N4)-ROW($K$3))*7+(COLUMN(N4)-COLUMN($K$3)+1)),"",$K$1-(WEEKDAY($K$1,1)-(start_day-1))-IF((WEEKDAY($K$1,1)-(start_day-1))&lt;=0,7,0)+(ROW(N4)-ROW($K$3))*7+(COLUMN(N4)-COLUMN($K$3)+1))</f>
        <v>46239</v>
      </c>
      <c r="O4" s="7">
        <f>IF(MONTH($K$1)&lt;&gt;MONTH($K$1-(WEEKDAY($K$1,1)-(start_day-1))-IF((WEEKDAY($K$1,1)-(start_day-1))&lt;=0,7,0)+(ROW(O4)-ROW($K$3))*7+(COLUMN(O4)-COLUMN($K$3)+1)),"",$K$1-(WEEKDAY($K$1,1)-(start_day-1))-IF((WEEKDAY($K$1,1)-(start_day-1))&lt;=0,7,0)+(ROW(O4)-ROW($K$3))*7+(COLUMN(O4)-COLUMN($K$3)+1))</f>
        <v>46240</v>
      </c>
      <c r="P4" s="7">
        <f>IF(MONTH($K$1)&lt;&gt;MONTH($K$1-(WEEKDAY($K$1,1)-(start_day-1))-IF((WEEKDAY($K$1,1)-(start_day-1))&lt;=0,7,0)+(ROW(P4)-ROW($K$3))*7+(COLUMN(P4)-COLUMN($K$3)+1)),"",$K$1-(WEEKDAY($K$1,1)-(start_day-1))-IF((WEEKDAY($K$1,1)-(start_day-1))&lt;=0,7,0)+(ROW(P4)-ROW($K$3))*7+(COLUMN(P4)-COLUMN($K$3)+1))</f>
        <v>46241</v>
      </c>
      <c r="Q4" s="7">
        <f>IF(MONTH($K$1)&lt;&gt;MONTH($K$1-(WEEKDAY($K$1,1)-(start_day-1))-IF((WEEKDAY($K$1,1)-(start_day-1))&lt;=0,7,0)+(ROW(Q4)-ROW($K$3))*7+(COLUMN(Q4)-COLUMN($K$3)+1)),"",$K$1-(WEEKDAY($K$1,1)-(start_day-1))-IF((WEEKDAY($K$1,1)-(start_day-1))&lt;=0,7,0)+(ROW(Q4)-ROW($K$3))*7+(COLUMN(Q4)-COLUMN($K$3)+1))</f>
        <v>46242</v>
      </c>
      <c r="R4" s="5"/>
      <c r="S4" s="7">
        <f>IF(MONTH($S$1)&lt;&gt;MONTH($S$1-(WEEKDAY($S$1,1)-(start_day-1))-IF((WEEKDAY($S$1,1)-(start_day-1))&lt;=0,7,0)+(ROW(S4)-ROW($S$3))*7+(COLUMN(S4)-COLUMN($S$3)+1)),"",$S$1-(WEEKDAY($S$1,1)-(start_day-1))-IF((WEEKDAY($S$1,1)-(start_day-1))&lt;=0,7,0)+(ROW(S4)-ROW($S$3))*7+(COLUMN(S4)-COLUMN($S$3)+1))</f>
        <v>46299</v>
      </c>
      <c r="T4" s="7">
        <f>IF(MONTH($S$1)&lt;&gt;MONTH($S$1-(WEEKDAY($S$1,1)-(start_day-1))-IF((WEEKDAY($S$1,1)-(start_day-1))&lt;=0,7,0)+(ROW(T4)-ROW($S$3))*7+(COLUMN(T4)-COLUMN($S$3)+1)),"",$S$1-(WEEKDAY($S$1,1)-(start_day-1))-IF((WEEKDAY($S$1,1)-(start_day-1))&lt;=0,7,0)+(ROW(T4)-ROW($S$3))*7+(COLUMN(T4)-COLUMN($S$3)+1))</f>
        <v>46300</v>
      </c>
      <c r="U4" s="7">
        <f>IF(MONTH($S$1)&lt;&gt;MONTH($S$1-(WEEKDAY($S$1,1)-(start_day-1))-IF((WEEKDAY($S$1,1)-(start_day-1))&lt;=0,7,0)+(ROW(U4)-ROW($S$3))*7+(COLUMN(U4)-COLUMN($S$3)+1)),"",$S$1-(WEEKDAY($S$1,1)-(start_day-1))-IF((WEEKDAY($S$1,1)-(start_day-1))&lt;=0,7,0)+(ROW(U4)-ROW($S$3))*7+(COLUMN(U4)-COLUMN($S$3)+1))</f>
        <v>46301</v>
      </c>
      <c r="V4" s="7">
        <f>IF(MONTH($S$1)&lt;&gt;MONTH($S$1-(WEEKDAY($S$1,1)-(start_day-1))-IF((WEEKDAY($S$1,1)-(start_day-1))&lt;=0,7,0)+(ROW(V4)-ROW($S$3))*7+(COLUMN(V4)-COLUMN($S$3)+1)),"",$S$1-(WEEKDAY($S$1,1)-(start_day-1))-IF((WEEKDAY($S$1,1)-(start_day-1))&lt;=0,7,0)+(ROW(V4)-ROW($S$3))*7+(COLUMN(V4)-COLUMN($S$3)+1))</f>
        <v>46302</v>
      </c>
      <c r="W4" s="7">
        <f>IF(MONTH($S$1)&lt;&gt;MONTH($S$1-(WEEKDAY($S$1,1)-(start_day-1))-IF((WEEKDAY($S$1,1)-(start_day-1))&lt;=0,7,0)+(ROW(W4)-ROW($S$3))*7+(COLUMN(W4)-COLUMN($S$3)+1)),"",$S$1-(WEEKDAY($S$1,1)-(start_day-1))-IF((WEEKDAY($S$1,1)-(start_day-1))&lt;=0,7,0)+(ROW(W4)-ROW($S$3))*7+(COLUMN(W4)-COLUMN($S$3)+1))</f>
        <v>46303</v>
      </c>
      <c r="X4" s="7">
        <f>IF(MONTH($S$1)&lt;&gt;MONTH($S$1-(WEEKDAY($S$1,1)-(start_day-1))-IF((WEEKDAY($S$1,1)-(start_day-1))&lt;=0,7,0)+(ROW(X4)-ROW($S$3))*7+(COLUMN(X4)-COLUMN($S$3)+1)),"",$S$1-(WEEKDAY($S$1,1)-(start_day-1))-IF((WEEKDAY($S$1,1)-(start_day-1))&lt;=0,7,0)+(ROW(X4)-ROW($S$3))*7+(COLUMN(X4)-COLUMN($S$3)+1))</f>
        <v>46304</v>
      </c>
      <c r="Y4" s="7">
        <f>IF(MONTH($S$1)&lt;&gt;MONTH($S$1-(WEEKDAY($S$1,1)-(start_day-1))-IF((WEEKDAY($S$1,1)-(start_day-1))&lt;=0,7,0)+(ROW(Y4)-ROW($S$3))*7+(COLUMN(Y4)-COLUMN($S$3)+1)),"",$S$1-(WEEKDAY($S$1,1)-(start_day-1))-IF((WEEKDAY($S$1,1)-(start_day-1))&lt;=0,7,0)+(ROW(Y4)-ROW($S$3))*7+(COLUMN(Y4)-COLUMN($S$3)+1))</f>
        <v>46305</v>
      </c>
      <c r="Z4" s="8"/>
      <c r="AA4" s="8"/>
      <c r="AB4" s="8"/>
      <c r="AC4" s="8"/>
    </row>
    <row r="5" ht="9.0" customHeight="1">
      <c r="I5" s="1"/>
      <c r="J5" s="1"/>
      <c r="K5" s="7">
        <f>IF(MONTH($K$1)&lt;&gt;MONTH($K$1-(WEEKDAY($K$1,1)-(start_day-1))-IF((WEEKDAY($K$1,1)-(start_day-1))&lt;=0,7,0)+(ROW(K5)-ROW($K$3))*7+(COLUMN(K5)-COLUMN($K$3)+1)),"",$K$1-(WEEKDAY($K$1,1)-(start_day-1))-IF((WEEKDAY($K$1,1)-(start_day-1))&lt;=0,7,0)+(ROW(K5)-ROW($K$3))*7+(COLUMN(K5)-COLUMN($K$3)+1))</f>
        <v>46243</v>
      </c>
      <c r="L5" s="7">
        <f>IF(MONTH($K$1)&lt;&gt;MONTH($K$1-(WEEKDAY($K$1,1)-(start_day-1))-IF((WEEKDAY($K$1,1)-(start_day-1))&lt;=0,7,0)+(ROW(L5)-ROW($K$3))*7+(COLUMN(L5)-COLUMN($K$3)+1)),"",$K$1-(WEEKDAY($K$1,1)-(start_day-1))-IF((WEEKDAY($K$1,1)-(start_day-1))&lt;=0,7,0)+(ROW(L5)-ROW($K$3))*7+(COLUMN(L5)-COLUMN($K$3)+1))</f>
        <v>46244</v>
      </c>
      <c r="M5" s="7">
        <f>IF(MONTH($K$1)&lt;&gt;MONTH($K$1-(WEEKDAY($K$1,1)-(start_day-1))-IF((WEEKDAY($K$1,1)-(start_day-1))&lt;=0,7,0)+(ROW(M5)-ROW($K$3))*7+(COLUMN(M5)-COLUMN($K$3)+1)),"",$K$1-(WEEKDAY($K$1,1)-(start_day-1))-IF((WEEKDAY($K$1,1)-(start_day-1))&lt;=0,7,0)+(ROW(M5)-ROW($K$3))*7+(COLUMN(M5)-COLUMN($K$3)+1))</f>
        <v>46245</v>
      </c>
      <c r="N5" s="7">
        <f>IF(MONTH($K$1)&lt;&gt;MONTH($K$1-(WEEKDAY($K$1,1)-(start_day-1))-IF((WEEKDAY($K$1,1)-(start_day-1))&lt;=0,7,0)+(ROW(N5)-ROW($K$3))*7+(COLUMN(N5)-COLUMN($K$3)+1)),"",$K$1-(WEEKDAY($K$1,1)-(start_day-1))-IF((WEEKDAY($K$1,1)-(start_day-1))&lt;=0,7,0)+(ROW(N5)-ROW($K$3))*7+(COLUMN(N5)-COLUMN($K$3)+1))</f>
        <v>46246</v>
      </c>
      <c r="O5" s="7">
        <f>IF(MONTH($K$1)&lt;&gt;MONTH($K$1-(WEEKDAY($K$1,1)-(start_day-1))-IF((WEEKDAY($K$1,1)-(start_day-1))&lt;=0,7,0)+(ROW(O5)-ROW($K$3))*7+(COLUMN(O5)-COLUMN($K$3)+1)),"",$K$1-(WEEKDAY($K$1,1)-(start_day-1))-IF((WEEKDAY($K$1,1)-(start_day-1))&lt;=0,7,0)+(ROW(O5)-ROW($K$3))*7+(COLUMN(O5)-COLUMN($K$3)+1))</f>
        <v>46247</v>
      </c>
      <c r="P5" s="7">
        <f>IF(MONTH($K$1)&lt;&gt;MONTH($K$1-(WEEKDAY($K$1,1)-(start_day-1))-IF((WEEKDAY($K$1,1)-(start_day-1))&lt;=0,7,0)+(ROW(P5)-ROW($K$3))*7+(COLUMN(P5)-COLUMN($K$3)+1)),"",$K$1-(WEEKDAY($K$1,1)-(start_day-1))-IF((WEEKDAY($K$1,1)-(start_day-1))&lt;=0,7,0)+(ROW(P5)-ROW($K$3))*7+(COLUMN(P5)-COLUMN($K$3)+1))</f>
        <v>46248</v>
      </c>
      <c r="Q5" s="7">
        <f>IF(MONTH($K$1)&lt;&gt;MONTH($K$1-(WEEKDAY($K$1,1)-(start_day-1))-IF((WEEKDAY($K$1,1)-(start_day-1))&lt;=0,7,0)+(ROW(Q5)-ROW($K$3))*7+(COLUMN(Q5)-COLUMN($K$3)+1)),"",$K$1-(WEEKDAY($K$1,1)-(start_day-1))-IF((WEEKDAY($K$1,1)-(start_day-1))&lt;=0,7,0)+(ROW(Q5)-ROW($K$3))*7+(COLUMN(Q5)-COLUMN($K$3)+1))</f>
        <v>46249</v>
      </c>
      <c r="R5" s="5"/>
      <c r="S5" s="7">
        <f>IF(MONTH($S$1)&lt;&gt;MONTH($S$1-(WEEKDAY($S$1,1)-(start_day-1))-IF((WEEKDAY($S$1,1)-(start_day-1))&lt;=0,7,0)+(ROW(S5)-ROW($S$3))*7+(COLUMN(S5)-COLUMN($S$3)+1)),"",$S$1-(WEEKDAY($S$1,1)-(start_day-1))-IF((WEEKDAY($S$1,1)-(start_day-1))&lt;=0,7,0)+(ROW(S5)-ROW($S$3))*7+(COLUMN(S5)-COLUMN($S$3)+1))</f>
        <v>46306</v>
      </c>
      <c r="T5" s="7">
        <f>IF(MONTH($S$1)&lt;&gt;MONTH($S$1-(WEEKDAY($S$1,1)-(start_day-1))-IF((WEEKDAY($S$1,1)-(start_day-1))&lt;=0,7,0)+(ROW(T5)-ROW($S$3))*7+(COLUMN(T5)-COLUMN($S$3)+1)),"",$S$1-(WEEKDAY($S$1,1)-(start_day-1))-IF((WEEKDAY($S$1,1)-(start_day-1))&lt;=0,7,0)+(ROW(T5)-ROW($S$3))*7+(COLUMN(T5)-COLUMN($S$3)+1))</f>
        <v>46307</v>
      </c>
      <c r="U5" s="7">
        <f>IF(MONTH($S$1)&lt;&gt;MONTH($S$1-(WEEKDAY($S$1,1)-(start_day-1))-IF((WEEKDAY($S$1,1)-(start_day-1))&lt;=0,7,0)+(ROW(U5)-ROW($S$3))*7+(COLUMN(U5)-COLUMN($S$3)+1)),"",$S$1-(WEEKDAY($S$1,1)-(start_day-1))-IF((WEEKDAY($S$1,1)-(start_day-1))&lt;=0,7,0)+(ROW(U5)-ROW($S$3))*7+(COLUMN(U5)-COLUMN($S$3)+1))</f>
        <v>46308</v>
      </c>
      <c r="V5" s="7">
        <f>IF(MONTH($S$1)&lt;&gt;MONTH($S$1-(WEEKDAY($S$1,1)-(start_day-1))-IF((WEEKDAY($S$1,1)-(start_day-1))&lt;=0,7,0)+(ROW(V5)-ROW($S$3))*7+(COLUMN(V5)-COLUMN($S$3)+1)),"",$S$1-(WEEKDAY($S$1,1)-(start_day-1))-IF((WEEKDAY($S$1,1)-(start_day-1))&lt;=0,7,0)+(ROW(V5)-ROW($S$3))*7+(COLUMN(V5)-COLUMN($S$3)+1))</f>
        <v>46309</v>
      </c>
      <c r="W5" s="7">
        <f>IF(MONTH($S$1)&lt;&gt;MONTH($S$1-(WEEKDAY($S$1,1)-(start_day-1))-IF((WEEKDAY($S$1,1)-(start_day-1))&lt;=0,7,0)+(ROW(W5)-ROW($S$3))*7+(COLUMN(W5)-COLUMN($S$3)+1)),"",$S$1-(WEEKDAY($S$1,1)-(start_day-1))-IF((WEEKDAY($S$1,1)-(start_day-1))&lt;=0,7,0)+(ROW(W5)-ROW($S$3))*7+(COLUMN(W5)-COLUMN($S$3)+1))</f>
        <v>46310</v>
      </c>
      <c r="X5" s="7">
        <f>IF(MONTH($S$1)&lt;&gt;MONTH($S$1-(WEEKDAY($S$1,1)-(start_day-1))-IF((WEEKDAY($S$1,1)-(start_day-1))&lt;=0,7,0)+(ROW(X5)-ROW($S$3))*7+(COLUMN(X5)-COLUMN($S$3)+1)),"",$S$1-(WEEKDAY($S$1,1)-(start_day-1))-IF((WEEKDAY($S$1,1)-(start_day-1))&lt;=0,7,0)+(ROW(X5)-ROW($S$3))*7+(COLUMN(X5)-COLUMN($S$3)+1))</f>
        <v>46311</v>
      </c>
      <c r="Y5" s="7">
        <f>IF(MONTH($S$1)&lt;&gt;MONTH($S$1-(WEEKDAY($S$1,1)-(start_day-1))-IF((WEEKDAY($S$1,1)-(start_day-1))&lt;=0,7,0)+(ROW(Y5)-ROW($S$3))*7+(COLUMN(Y5)-COLUMN($S$3)+1)),"",$S$1-(WEEKDAY($S$1,1)-(start_day-1))-IF((WEEKDAY($S$1,1)-(start_day-1))&lt;=0,7,0)+(ROW(Y5)-ROW($S$3))*7+(COLUMN(Y5)-COLUMN($S$3)+1))</f>
        <v>46312</v>
      </c>
      <c r="Z5" s="8"/>
      <c r="AA5" s="9"/>
      <c r="AB5" s="9"/>
      <c r="AC5" s="9"/>
    </row>
    <row r="6" ht="15.0" customHeight="1">
      <c r="I6" s="1"/>
      <c r="J6" s="1"/>
      <c r="K6" s="7">
        <f>IF(MONTH($K$1)&lt;&gt;MONTH($K$1-(WEEKDAY($K$1,1)-(start_day-1))-IF((WEEKDAY($K$1,1)-(start_day-1))&lt;=0,7,0)+(ROW(K6)-ROW($K$3))*7+(COLUMN(K6)-COLUMN($K$3)+1)),"",$K$1-(WEEKDAY($K$1,1)-(start_day-1))-IF((WEEKDAY($K$1,1)-(start_day-1))&lt;=0,7,0)+(ROW(K6)-ROW($K$3))*7+(COLUMN(K6)-COLUMN($K$3)+1))</f>
        <v>46250</v>
      </c>
      <c r="L6" s="7">
        <f>IF(MONTH($K$1)&lt;&gt;MONTH($K$1-(WEEKDAY($K$1,1)-(start_day-1))-IF((WEEKDAY($K$1,1)-(start_day-1))&lt;=0,7,0)+(ROW(L6)-ROW($K$3))*7+(COLUMN(L6)-COLUMN($K$3)+1)),"",$K$1-(WEEKDAY($K$1,1)-(start_day-1))-IF((WEEKDAY($K$1,1)-(start_day-1))&lt;=0,7,0)+(ROW(L6)-ROW($K$3))*7+(COLUMN(L6)-COLUMN($K$3)+1))</f>
        <v>46251</v>
      </c>
      <c r="M6" s="7">
        <f>IF(MONTH($K$1)&lt;&gt;MONTH($K$1-(WEEKDAY($K$1,1)-(start_day-1))-IF((WEEKDAY($K$1,1)-(start_day-1))&lt;=0,7,0)+(ROW(M6)-ROW($K$3))*7+(COLUMN(M6)-COLUMN($K$3)+1)),"",$K$1-(WEEKDAY($K$1,1)-(start_day-1))-IF((WEEKDAY($K$1,1)-(start_day-1))&lt;=0,7,0)+(ROW(M6)-ROW($K$3))*7+(COLUMN(M6)-COLUMN($K$3)+1))</f>
        <v>46252</v>
      </c>
      <c r="N6" s="7">
        <f>IF(MONTH($K$1)&lt;&gt;MONTH($K$1-(WEEKDAY($K$1,1)-(start_day-1))-IF((WEEKDAY($K$1,1)-(start_day-1))&lt;=0,7,0)+(ROW(N6)-ROW($K$3))*7+(COLUMN(N6)-COLUMN($K$3)+1)),"",$K$1-(WEEKDAY($K$1,1)-(start_day-1))-IF((WEEKDAY($K$1,1)-(start_day-1))&lt;=0,7,0)+(ROW(N6)-ROW($K$3))*7+(COLUMN(N6)-COLUMN($K$3)+1))</f>
        <v>46253</v>
      </c>
      <c r="O6" s="7">
        <f>IF(MONTH($K$1)&lt;&gt;MONTH($K$1-(WEEKDAY($K$1,1)-(start_day-1))-IF((WEEKDAY($K$1,1)-(start_day-1))&lt;=0,7,0)+(ROW(O6)-ROW($K$3))*7+(COLUMN(O6)-COLUMN($K$3)+1)),"",$K$1-(WEEKDAY($K$1,1)-(start_day-1))-IF((WEEKDAY($K$1,1)-(start_day-1))&lt;=0,7,0)+(ROW(O6)-ROW($K$3))*7+(COLUMN(O6)-COLUMN($K$3)+1))</f>
        <v>46254</v>
      </c>
      <c r="P6" s="7">
        <f>IF(MONTH($K$1)&lt;&gt;MONTH($K$1-(WEEKDAY($K$1,1)-(start_day-1))-IF((WEEKDAY($K$1,1)-(start_day-1))&lt;=0,7,0)+(ROW(P6)-ROW($K$3))*7+(COLUMN(P6)-COLUMN($K$3)+1)),"",$K$1-(WEEKDAY($K$1,1)-(start_day-1))-IF((WEEKDAY($K$1,1)-(start_day-1))&lt;=0,7,0)+(ROW(P6)-ROW($K$3))*7+(COLUMN(P6)-COLUMN($K$3)+1))</f>
        <v>46255</v>
      </c>
      <c r="Q6" s="7">
        <f>IF(MONTH($K$1)&lt;&gt;MONTH($K$1-(WEEKDAY($K$1,1)-(start_day-1))-IF((WEEKDAY($K$1,1)-(start_day-1))&lt;=0,7,0)+(ROW(Q6)-ROW($K$3))*7+(COLUMN(Q6)-COLUMN($K$3)+1)),"",$K$1-(WEEKDAY($K$1,1)-(start_day-1))-IF((WEEKDAY($K$1,1)-(start_day-1))&lt;=0,7,0)+(ROW(Q6)-ROW($K$3))*7+(COLUMN(Q6)-COLUMN($K$3)+1))</f>
        <v>46256</v>
      </c>
      <c r="R6" s="5"/>
      <c r="S6" s="7">
        <f>IF(MONTH($S$1)&lt;&gt;MONTH($S$1-(WEEKDAY($S$1,1)-(start_day-1))-IF((WEEKDAY($S$1,1)-(start_day-1))&lt;=0,7,0)+(ROW(S6)-ROW($S$3))*7+(COLUMN(S6)-COLUMN($S$3)+1)),"",$S$1-(WEEKDAY($S$1,1)-(start_day-1))-IF((WEEKDAY($S$1,1)-(start_day-1))&lt;=0,7,0)+(ROW(S6)-ROW($S$3))*7+(COLUMN(S6)-COLUMN($S$3)+1))</f>
        <v>46313</v>
      </c>
      <c r="T6" s="7">
        <f>IF(MONTH($S$1)&lt;&gt;MONTH($S$1-(WEEKDAY($S$1,1)-(start_day-1))-IF((WEEKDAY($S$1,1)-(start_day-1))&lt;=0,7,0)+(ROW(T6)-ROW($S$3))*7+(COLUMN(T6)-COLUMN($S$3)+1)),"",$S$1-(WEEKDAY($S$1,1)-(start_day-1))-IF((WEEKDAY($S$1,1)-(start_day-1))&lt;=0,7,0)+(ROW(T6)-ROW($S$3))*7+(COLUMN(T6)-COLUMN($S$3)+1))</f>
        <v>46314</v>
      </c>
      <c r="U6" s="7">
        <f>IF(MONTH($S$1)&lt;&gt;MONTH($S$1-(WEEKDAY($S$1,1)-(start_day-1))-IF((WEEKDAY($S$1,1)-(start_day-1))&lt;=0,7,0)+(ROW(U6)-ROW($S$3))*7+(COLUMN(U6)-COLUMN($S$3)+1)),"",$S$1-(WEEKDAY($S$1,1)-(start_day-1))-IF((WEEKDAY($S$1,1)-(start_day-1))&lt;=0,7,0)+(ROW(U6)-ROW($S$3))*7+(COLUMN(U6)-COLUMN($S$3)+1))</f>
        <v>46315</v>
      </c>
      <c r="V6" s="7">
        <f>IF(MONTH($S$1)&lt;&gt;MONTH($S$1-(WEEKDAY($S$1,1)-(start_day-1))-IF((WEEKDAY($S$1,1)-(start_day-1))&lt;=0,7,0)+(ROW(V6)-ROW($S$3))*7+(COLUMN(V6)-COLUMN($S$3)+1)),"",$S$1-(WEEKDAY($S$1,1)-(start_day-1))-IF((WEEKDAY($S$1,1)-(start_day-1))&lt;=0,7,0)+(ROW(V6)-ROW($S$3))*7+(COLUMN(V6)-COLUMN($S$3)+1))</f>
        <v>46316</v>
      </c>
      <c r="W6" s="7">
        <f>IF(MONTH($S$1)&lt;&gt;MONTH($S$1-(WEEKDAY($S$1,1)-(start_day-1))-IF((WEEKDAY($S$1,1)-(start_day-1))&lt;=0,7,0)+(ROW(W6)-ROW($S$3))*7+(COLUMN(W6)-COLUMN($S$3)+1)),"",$S$1-(WEEKDAY($S$1,1)-(start_day-1))-IF((WEEKDAY($S$1,1)-(start_day-1))&lt;=0,7,0)+(ROW(W6)-ROW($S$3))*7+(COLUMN(W6)-COLUMN($S$3)+1))</f>
        <v>46317</v>
      </c>
      <c r="X6" s="7">
        <f>IF(MONTH($S$1)&lt;&gt;MONTH($S$1-(WEEKDAY($S$1,1)-(start_day-1))-IF((WEEKDAY($S$1,1)-(start_day-1))&lt;=0,7,0)+(ROW(X6)-ROW($S$3))*7+(COLUMN(X6)-COLUMN($S$3)+1)),"",$S$1-(WEEKDAY($S$1,1)-(start_day-1))-IF((WEEKDAY($S$1,1)-(start_day-1))&lt;=0,7,0)+(ROW(X6)-ROW($S$3))*7+(COLUMN(X6)-COLUMN($S$3)+1))</f>
        <v>46318</v>
      </c>
      <c r="Y6" s="7">
        <f>IF(MONTH($S$1)&lt;&gt;MONTH($S$1-(WEEKDAY($S$1,1)-(start_day-1))-IF((WEEKDAY($S$1,1)-(start_day-1))&lt;=0,7,0)+(ROW(Y6)-ROW($S$3))*7+(COLUMN(Y6)-COLUMN($S$3)+1)),"",$S$1-(WEEKDAY($S$1,1)-(start_day-1))-IF((WEEKDAY($S$1,1)-(start_day-1))&lt;=0,7,0)+(ROW(Y6)-ROW($S$3))*7+(COLUMN(Y6)-COLUMN($S$3)+1))</f>
        <v>46319</v>
      </c>
      <c r="Z6" s="8"/>
      <c r="AA6" s="9"/>
      <c r="AB6" s="9"/>
      <c r="AC6" s="9"/>
    </row>
    <row r="7" ht="9.0" customHeight="1">
      <c r="I7" s="1"/>
      <c r="J7" s="1"/>
      <c r="K7" s="7">
        <f>IF(MONTH($K$1)&lt;&gt;MONTH($K$1-(WEEKDAY($K$1,1)-(start_day-1))-IF((WEEKDAY($K$1,1)-(start_day-1))&lt;=0,7,0)+(ROW(K7)-ROW($K$3))*7+(COLUMN(K7)-COLUMN($K$3)+1)),"",$K$1-(WEEKDAY($K$1,1)-(start_day-1))-IF((WEEKDAY($K$1,1)-(start_day-1))&lt;=0,7,0)+(ROW(K7)-ROW($K$3))*7+(COLUMN(K7)-COLUMN($K$3)+1))</f>
        <v>46257</v>
      </c>
      <c r="L7" s="7">
        <f>IF(MONTH($K$1)&lt;&gt;MONTH($K$1-(WEEKDAY($K$1,1)-(start_day-1))-IF((WEEKDAY($K$1,1)-(start_day-1))&lt;=0,7,0)+(ROW(L7)-ROW($K$3))*7+(COLUMN(L7)-COLUMN($K$3)+1)),"",$K$1-(WEEKDAY($K$1,1)-(start_day-1))-IF((WEEKDAY($K$1,1)-(start_day-1))&lt;=0,7,0)+(ROW(L7)-ROW($K$3))*7+(COLUMN(L7)-COLUMN($K$3)+1))</f>
        <v>46258</v>
      </c>
      <c r="M7" s="7">
        <f>IF(MONTH($K$1)&lt;&gt;MONTH($K$1-(WEEKDAY($K$1,1)-(start_day-1))-IF((WEEKDAY($K$1,1)-(start_day-1))&lt;=0,7,0)+(ROW(M7)-ROW($K$3))*7+(COLUMN(M7)-COLUMN($K$3)+1)),"",$K$1-(WEEKDAY($K$1,1)-(start_day-1))-IF((WEEKDAY($K$1,1)-(start_day-1))&lt;=0,7,0)+(ROW(M7)-ROW($K$3))*7+(COLUMN(M7)-COLUMN($K$3)+1))</f>
        <v>46259</v>
      </c>
      <c r="N7" s="7">
        <f>IF(MONTH($K$1)&lt;&gt;MONTH($K$1-(WEEKDAY($K$1,1)-(start_day-1))-IF((WEEKDAY($K$1,1)-(start_day-1))&lt;=0,7,0)+(ROW(N7)-ROW($K$3))*7+(COLUMN(N7)-COLUMN($K$3)+1)),"",$K$1-(WEEKDAY($K$1,1)-(start_day-1))-IF((WEEKDAY($K$1,1)-(start_day-1))&lt;=0,7,0)+(ROW(N7)-ROW($K$3))*7+(COLUMN(N7)-COLUMN($K$3)+1))</f>
        <v>46260</v>
      </c>
      <c r="O7" s="7">
        <f>IF(MONTH($K$1)&lt;&gt;MONTH($K$1-(WEEKDAY($K$1,1)-(start_day-1))-IF((WEEKDAY($K$1,1)-(start_day-1))&lt;=0,7,0)+(ROW(O7)-ROW($K$3))*7+(COLUMN(O7)-COLUMN($K$3)+1)),"",$K$1-(WEEKDAY($K$1,1)-(start_day-1))-IF((WEEKDAY($K$1,1)-(start_day-1))&lt;=0,7,0)+(ROW(O7)-ROW($K$3))*7+(COLUMN(O7)-COLUMN($K$3)+1))</f>
        <v>46261</v>
      </c>
      <c r="P7" s="7">
        <f>IF(MONTH($K$1)&lt;&gt;MONTH($K$1-(WEEKDAY($K$1,1)-(start_day-1))-IF((WEEKDAY($K$1,1)-(start_day-1))&lt;=0,7,0)+(ROW(P7)-ROW($K$3))*7+(COLUMN(P7)-COLUMN($K$3)+1)),"",$K$1-(WEEKDAY($K$1,1)-(start_day-1))-IF((WEEKDAY($K$1,1)-(start_day-1))&lt;=0,7,0)+(ROW(P7)-ROW($K$3))*7+(COLUMN(P7)-COLUMN($K$3)+1))</f>
        <v>46262</v>
      </c>
      <c r="Q7" s="7">
        <f>IF(MONTH($K$1)&lt;&gt;MONTH($K$1-(WEEKDAY($K$1,1)-(start_day-1))-IF((WEEKDAY($K$1,1)-(start_day-1))&lt;=0,7,0)+(ROW(Q7)-ROW($K$3))*7+(COLUMN(Q7)-COLUMN($K$3)+1)),"",$K$1-(WEEKDAY($K$1,1)-(start_day-1))-IF((WEEKDAY($K$1,1)-(start_day-1))&lt;=0,7,0)+(ROW(Q7)-ROW($K$3))*7+(COLUMN(Q7)-COLUMN($K$3)+1))</f>
        <v>46263</v>
      </c>
      <c r="R7" s="5"/>
      <c r="S7" s="7">
        <f>IF(MONTH($S$1)&lt;&gt;MONTH($S$1-(WEEKDAY($S$1,1)-(start_day-1))-IF((WEEKDAY($S$1,1)-(start_day-1))&lt;=0,7,0)+(ROW(S7)-ROW($S$3))*7+(COLUMN(S7)-COLUMN($S$3)+1)),"",$S$1-(WEEKDAY($S$1,1)-(start_day-1))-IF((WEEKDAY($S$1,1)-(start_day-1))&lt;=0,7,0)+(ROW(S7)-ROW($S$3))*7+(COLUMN(S7)-COLUMN($S$3)+1))</f>
        <v>46320</v>
      </c>
      <c r="T7" s="7">
        <f>IF(MONTH($S$1)&lt;&gt;MONTH($S$1-(WEEKDAY($S$1,1)-(start_day-1))-IF((WEEKDAY($S$1,1)-(start_day-1))&lt;=0,7,0)+(ROW(T7)-ROW($S$3))*7+(COLUMN(T7)-COLUMN($S$3)+1)),"",$S$1-(WEEKDAY($S$1,1)-(start_day-1))-IF((WEEKDAY($S$1,1)-(start_day-1))&lt;=0,7,0)+(ROW(T7)-ROW($S$3))*7+(COLUMN(T7)-COLUMN($S$3)+1))</f>
        <v>46321</v>
      </c>
      <c r="U7" s="7">
        <f>IF(MONTH($S$1)&lt;&gt;MONTH($S$1-(WEEKDAY($S$1,1)-(start_day-1))-IF((WEEKDAY($S$1,1)-(start_day-1))&lt;=0,7,0)+(ROW(U7)-ROW($S$3))*7+(COLUMN(U7)-COLUMN($S$3)+1)),"",$S$1-(WEEKDAY($S$1,1)-(start_day-1))-IF((WEEKDAY($S$1,1)-(start_day-1))&lt;=0,7,0)+(ROW(U7)-ROW($S$3))*7+(COLUMN(U7)-COLUMN($S$3)+1))</f>
        <v>46322</v>
      </c>
      <c r="V7" s="7">
        <f>IF(MONTH($S$1)&lt;&gt;MONTH($S$1-(WEEKDAY($S$1,1)-(start_day-1))-IF((WEEKDAY($S$1,1)-(start_day-1))&lt;=0,7,0)+(ROW(V7)-ROW($S$3))*7+(COLUMN(V7)-COLUMN($S$3)+1)),"",$S$1-(WEEKDAY($S$1,1)-(start_day-1))-IF((WEEKDAY($S$1,1)-(start_day-1))&lt;=0,7,0)+(ROW(V7)-ROW($S$3))*7+(COLUMN(V7)-COLUMN($S$3)+1))</f>
        <v>46323</v>
      </c>
      <c r="W7" s="7">
        <f>IF(MONTH($S$1)&lt;&gt;MONTH($S$1-(WEEKDAY($S$1,1)-(start_day-1))-IF((WEEKDAY($S$1,1)-(start_day-1))&lt;=0,7,0)+(ROW(W7)-ROW($S$3))*7+(COLUMN(W7)-COLUMN($S$3)+1)),"",$S$1-(WEEKDAY($S$1,1)-(start_day-1))-IF((WEEKDAY($S$1,1)-(start_day-1))&lt;=0,7,0)+(ROW(W7)-ROW($S$3))*7+(COLUMN(W7)-COLUMN($S$3)+1))</f>
        <v>46324</v>
      </c>
      <c r="X7" s="7">
        <f>IF(MONTH($S$1)&lt;&gt;MONTH($S$1-(WEEKDAY($S$1,1)-(start_day-1))-IF((WEEKDAY($S$1,1)-(start_day-1))&lt;=0,7,0)+(ROW(X7)-ROW($S$3))*7+(COLUMN(X7)-COLUMN($S$3)+1)),"",$S$1-(WEEKDAY($S$1,1)-(start_day-1))-IF((WEEKDAY($S$1,1)-(start_day-1))&lt;=0,7,0)+(ROW(X7)-ROW($S$3))*7+(COLUMN(X7)-COLUMN($S$3)+1))</f>
        <v>46325</v>
      </c>
      <c r="Y7" s="7">
        <f>IF(MONTH($S$1)&lt;&gt;MONTH($S$1-(WEEKDAY($S$1,1)-(start_day-1))-IF((WEEKDAY($S$1,1)-(start_day-1))&lt;=0,7,0)+(ROW(Y7)-ROW($S$3))*7+(COLUMN(Y7)-COLUMN($S$3)+1)),"",$S$1-(WEEKDAY($S$1,1)-(start_day-1))-IF((WEEKDAY($S$1,1)-(start_day-1))&lt;=0,7,0)+(ROW(Y7)-ROW($S$3))*7+(COLUMN(Y7)-COLUMN($S$3)+1))</f>
        <v>46326</v>
      </c>
      <c r="Z7" s="8"/>
      <c r="AA7" s="9"/>
      <c r="AB7" s="9"/>
      <c r="AC7" s="9"/>
    </row>
    <row r="8" ht="9.0" customHeight="1">
      <c r="A8" s="10"/>
      <c r="B8" s="10"/>
      <c r="C8" s="10"/>
      <c r="D8" s="10"/>
      <c r="E8" s="10"/>
      <c r="F8" s="10"/>
      <c r="G8" s="10"/>
      <c r="H8" s="10"/>
      <c r="I8" s="11"/>
      <c r="J8" s="11"/>
      <c r="K8" s="7">
        <f>IF(MONTH($K$1)&lt;&gt;MONTH($K$1-(WEEKDAY($K$1,1)-(start_day-1))-IF((WEEKDAY($K$1,1)-(start_day-1))&lt;=0,7,0)+(ROW(K8)-ROW($K$3))*7+(COLUMN(K8)-COLUMN($K$3)+1)),"",$K$1-(WEEKDAY($K$1,1)-(start_day-1))-IF((WEEKDAY($K$1,1)-(start_day-1))&lt;=0,7,0)+(ROW(K8)-ROW($K$3))*7+(COLUMN(K8)-COLUMN($K$3)+1))</f>
        <v>46264</v>
      </c>
      <c r="L8" s="7">
        <f>IF(MONTH($K$1)&lt;&gt;MONTH($K$1-(WEEKDAY($K$1,1)-(start_day-1))-IF((WEEKDAY($K$1,1)-(start_day-1))&lt;=0,7,0)+(ROW(L8)-ROW($K$3))*7+(COLUMN(L8)-COLUMN($K$3)+1)),"",$K$1-(WEEKDAY($K$1,1)-(start_day-1))-IF((WEEKDAY($K$1,1)-(start_day-1))&lt;=0,7,0)+(ROW(L8)-ROW($K$3))*7+(COLUMN(L8)-COLUMN($K$3)+1))</f>
        <v>46265</v>
      </c>
      <c r="M8" s="7" t="str">
        <f>IF(MONTH($K$1)&lt;&gt;MONTH($K$1-(WEEKDAY($K$1,1)-(start_day-1))-IF((WEEKDAY($K$1,1)-(start_day-1))&lt;=0,7,0)+(ROW(M8)-ROW($K$3))*7+(COLUMN(M8)-COLUMN($K$3)+1)),"",$K$1-(WEEKDAY($K$1,1)-(start_day-1))-IF((WEEKDAY($K$1,1)-(start_day-1))&lt;=0,7,0)+(ROW(M8)-ROW($K$3))*7+(COLUMN(M8)-COLUMN($K$3)+1))</f>
        <v/>
      </c>
      <c r="N8" s="7" t="str">
        <f>IF(MONTH($K$1)&lt;&gt;MONTH($K$1-(WEEKDAY($K$1,1)-(start_day-1))-IF((WEEKDAY($K$1,1)-(start_day-1))&lt;=0,7,0)+(ROW(N8)-ROW($K$3))*7+(COLUMN(N8)-COLUMN($K$3)+1)),"",$K$1-(WEEKDAY($K$1,1)-(start_day-1))-IF((WEEKDAY($K$1,1)-(start_day-1))&lt;=0,7,0)+(ROW(N8)-ROW($K$3))*7+(COLUMN(N8)-COLUMN($K$3)+1))</f>
        <v/>
      </c>
      <c r="O8" s="7" t="str">
        <f>IF(MONTH($K$1)&lt;&gt;MONTH($K$1-(WEEKDAY($K$1,1)-(start_day-1))-IF((WEEKDAY($K$1,1)-(start_day-1))&lt;=0,7,0)+(ROW(O8)-ROW($K$3))*7+(COLUMN(O8)-COLUMN($K$3)+1)),"",$K$1-(WEEKDAY($K$1,1)-(start_day-1))-IF((WEEKDAY($K$1,1)-(start_day-1))&lt;=0,7,0)+(ROW(O8)-ROW($K$3))*7+(COLUMN(O8)-COLUMN($K$3)+1))</f>
        <v/>
      </c>
      <c r="P8" s="7" t="str">
        <f>IF(MONTH($K$1)&lt;&gt;MONTH($K$1-(WEEKDAY($K$1,1)-(start_day-1))-IF((WEEKDAY($K$1,1)-(start_day-1))&lt;=0,7,0)+(ROW(P8)-ROW($K$3))*7+(COLUMN(P8)-COLUMN($K$3)+1)),"",$K$1-(WEEKDAY($K$1,1)-(start_day-1))-IF((WEEKDAY($K$1,1)-(start_day-1))&lt;=0,7,0)+(ROW(P8)-ROW($K$3))*7+(COLUMN(P8)-COLUMN($K$3)+1))</f>
        <v/>
      </c>
      <c r="Q8" s="7" t="str">
        <f>IF(MONTH($K$1)&lt;&gt;MONTH($K$1-(WEEKDAY($K$1,1)-(start_day-1))-IF((WEEKDAY($K$1,1)-(start_day-1))&lt;=0,7,0)+(ROW(Q8)-ROW($K$3))*7+(COLUMN(Q8)-COLUMN($K$3)+1)),"",$K$1-(WEEKDAY($K$1,1)-(start_day-1))-IF((WEEKDAY($K$1,1)-(start_day-1))&lt;=0,7,0)+(ROW(Q8)-ROW($K$3))*7+(COLUMN(Q8)-COLUMN($K$3)+1))</f>
        <v/>
      </c>
      <c r="R8" s="12"/>
      <c r="S8" s="7" t="str">
        <f>IF(MONTH($S$1)&lt;&gt;MONTH($S$1-(WEEKDAY($S$1,1)-(start_day-1))-IF((WEEKDAY($S$1,1)-(start_day-1))&lt;=0,7,0)+(ROW(S8)-ROW($S$3))*7+(COLUMN(S8)-COLUMN($S$3)+1)),"",$S$1-(WEEKDAY($S$1,1)-(start_day-1))-IF((WEEKDAY($S$1,1)-(start_day-1))&lt;=0,7,0)+(ROW(S8)-ROW($S$3))*7+(COLUMN(S8)-COLUMN($S$3)+1))</f>
        <v/>
      </c>
      <c r="T8" s="7" t="str">
        <f>IF(MONTH($S$1)&lt;&gt;MONTH($S$1-(WEEKDAY($S$1,1)-(start_day-1))-IF((WEEKDAY($S$1,1)-(start_day-1))&lt;=0,7,0)+(ROW(T8)-ROW($S$3))*7+(COLUMN(T8)-COLUMN($S$3)+1)),"",$S$1-(WEEKDAY($S$1,1)-(start_day-1))-IF((WEEKDAY($S$1,1)-(start_day-1))&lt;=0,7,0)+(ROW(T8)-ROW($S$3))*7+(COLUMN(T8)-COLUMN($S$3)+1))</f>
        <v/>
      </c>
      <c r="U8" s="7" t="str">
        <f>IF(MONTH($S$1)&lt;&gt;MONTH($S$1-(WEEKDAY($S$1,1)-(start_day-1))-IF((WEEKDAY($S$1,1)-(start_day-1))&lt;=0,7,0)+(ROW(U8)-ROW($S$3))*7+(COLUMN(U8)-COLUMN($S$3)+1)),"",$S$1-(WEEKDAY($S$1,1)-(start_day-1))-IF((WEEKDAY($S$1,1)-(start_day-1))&lt;=0,7,0)+(ROW(U8)-ROW($S$3))*7+(COLUMN(U8)-COLUMN($S$3)+1))</f>
        <v/>
      </c>
      <c r="V8" s="7" t="str">
        <f>IF(MONTH($S$1)&lt;&gt;MONTH($S$1-(WEEKDAY($S$1,1)-(start_day-1))-IF((WEEKDAY($S$1,1)-(start_day-1))&lt;=0,7,0)+(ROW(V8)-ROW($S$3))*7+(COLUMN(V8)-COLUMN($S$3)+1)),"",$S$1-(WEEKDAY($S$1,1)-(start_day-1))-IF((WEEKDAY($S$1,1)-(start_day-1))&lt;=0,7,0)+(ROW(V8)-ROW($S$3))*7+(COLUMN(V8)-COLUMN($S$3)+1))</f>
        <v/>
      </c>
      <c r="W8" s="7" t="str">
        <f>IF(MONTH($S$1)&lt;&gt;MONTH($S$1-(WEEKDAY($S$1,1)-(start_day-1))-IF((WEEKDAY($S$1,1)-(start_day-1))&lt;=0,7,0)+(ROW(W8)-ROW($S$3))*7+(COLUMN(W8)-COLUMN($S$3)+1)),"",$S$1-(WEEKDAY($S$1,1)-(start_day-1))-IF((WEEKDAY($S$1,1)-(start_day-1))&lt;=0,7,0)+(ROW(W8)-ROW($S$3))*7+(COLUMN(W8)-COLUMN($S$3)+1))</f>
        <v/>
      </c>
      <c r="X8" s="7" t="str">
        <f>IF(MONTH($S$1)&lt;&gt;MONTH($S$1-(WEEKDAY($S$1,1)-(start_day-1))-IF((WEEKDAY($S$1,1)-(start_day-1))&lt;=0,7,0)+(ROW(X8)-ROW($S$3))*7+(COLUMN(X8)-COLUMN($S$3)+1)),"",$S$1-(WEEKDAY($S$1,1)-(start_day-1))-IF((WEEKDAY($S$1,1)-(start_day-1))&lt;=0,7,0)+(ROW(X8)-ROW($S$3))*7+(COLUMN(X8)-COLUMN($S$3)+1))</f>
        <v/>
      </c>
      <c r="Y8" s="7" t="str">
        <f>IF(MONTH($S$1)&lt;&gt;MONTH($S$1-(WEEKDAY($S$1,1)-(start_day-1))-IF((WEEKDAY($S$1,1)-(start_day-1))&lt;=0,7,0)+(ROW(Y8)-ROW($S$3))*7+(COLUMN(Y8)-COLUMN($S$3)+1)),"",$S$1-(WEEKDAY($S$1,1)-(start_day-1))-IF((WEEKDAY($S$1,1)-(start_day-1))&lt;=0,7,0)+(ROW(Y8)-ROW($S$3))*7+(COLUMN(Y8)-COLUMN($S$3)+1))</f>
        <v/>
      </c>
      <c r="Z8" s="13"/>
      <c r="AA8" s="14"/>
      <c r="AB8" s="14"/>
      <c r="AC8" s="14"/>
    </row>
    <row r="9" ht="21.0" customHeight="1">
      <c r="A9" s="16">
        <f>A10</f>
        <v>46264</v>
      </c>
      <c r="B9" s="17"/>
      <c r="C9" s="18">
        <f>C10</f>
        <v>46265</v>
      </c>
      <c r="D9" s="17"/>
      <c r="E9" s="18">
        <f>E10</f>
        <v>46266</v>
      </c>
      <c r="F9" s="17"/>
      <c r="G9" s="18">
        <f>G10</f>
        <v>46267</v>
      </c>
      <c r="H9" s="17"/>
      <c r="I9" s="18">
        <f>I10</f>
        <v>46268</v>
      </c>
      <c r="J9" s="17"/>
      <c r="K9" s="18">
        <f>K10</f>
        <v>46269</v>
      </c>
      <c r="L9" s="19"/>
      <c r="M9" s="19"/>
      <c r="N9" s="19"/>
      <c r="O9" s="19"/>
      <c r="P9" s="19"/>
      <c r="Q9" s="19"/>
      <c r="R9" s="17"/>
      <c r="S9" s="18">
        <f>S10</f>
        <v>46270</v>
      </c>
      <c r="T9" s="19"/>
      <c r="U9" s="19"/>
      <c r="V9" s="19"/>
      <c r="W9" s="19"/>
      <c r="X9" s="19"/>
      <c r="Y9" s="19"/>
      <c r="Z9" s="20"/>
      <c r="AA9" s="9"/>
      <c r="AB9" s="9"/>
      <c r="AC9" s="9"/>
    </row>
    <row r="10" ht="12.75" customHeight="1">
      <c r="A10" s="39">
        <f>$A$1-(WEEKDAY($A$1,1)-(start_day-1))-IF((WEEKDAY($A$1,1)-(start_day-1))&lt;=0,7,0)+1</f>
        <v>46264</v>
      </c>
      <c r="B10" s="40"/>
      <c r="C10" s="39">
        <f>A10+1</f>
        <v>46265</v>
      </c>
      <c r="D10" s="41"/>
      <c r="E10" s="39">
        <f>C10+1</f>
        <v>46266</v>
      </c>
      <c r="F10" s="41"/>
      <c r="G10" s="39">
        <f>E10+1</f>
        <v>46267</v>
      </c>
      <c r="H10" s="41"/>
      <c r="I10" s="39">
        <f>G10+1</f>
        <v>46268</v>
      </c>
      <c r="J10" s="41"/>
      <c r="K10" s="42">
        <f>I10+1</f>
        <v>46269</v>
      </c>
      <c r="L10" s="26"/>
      <c r="M10" s="43"/>
      <c r="N10" s="28"/>
      <c r="O10" s="28"/>
      <c r="P10" s="28"/>
      <c r="Q10" s="28"/>
      <c r="R10" s="29"/>
      <c r="S10" s="42">
        <f>K10+1</f>
        <v>46270</v>
      </c>
      <c r="T10" s="26"/>
      <c r="U10" s="43"/>
      <c r="V10" s="28"/>
      <c r="W10" s="28"/>
      <c r="X10" s="28"/>
      <c r="Y10" s="28"/>
      <c r="Z10" s="29"/>
      <c r="AA10" s="9"/>
      <c r="AB10" s="9"/>
      <c r="AC10" s="9"/>
    </row>
    <row r="11" ht="12.75" customHeight="1">
      <c r="A11" s="46"/>
      <c r="B11" s="4"/>
      <c r="C11" s="46"/>
      <c r="D11" s="32"/>
      <c r="E11" s="46"/>
      <c r="F11" s="32"/>
      <c r="G11" s="46"/>
      <c r="H11" s="32"/>
      <c r="I11" s="46"/>
      <c r="J11" s="32"/>
      <c r="K11" s="46"/>
      <c r="L11" s="3"/>
      <c r="M11" s="3"/>
      <c r="N11" s="3"/>
      <c r="O11" s="3"/>
      <c r="P11" s="3"/>
      <c r="Q11" s="3"/>
      <c r="R11" s="32"/>
      <c r="S11" s="46"/>
      <c r="T11" s="3"/>
      <c r="U11" s="3"/>
      <c r="V11" s="3"/>
      <c r="W11" s="3"/>
      <c r="X11" s="3"/>
      <c r="Y11" s="3"/>
      <c r="Z11" s="32"/>
      <c r="AA11" s="66" t="s">
        <v>41</v>
      </c>
      <c r="AB11" s="9"/>
      <c r="AC11" s="9"/>
    </row>
    <row r="12" ht="12.75" customHeight="1">
      <c r="A12" s="46"/>
      <c r="B12" s="4"/>
      <c r="C12" s="46"/>
      <c r="D12" s="32"/>
      <c r="E12" s="46"/>
      <c r="F12" s="32"/>
      <c r="G12" s="46"/>
      <c r="H12" s="32"/>
      <c r="I12" s="46"/>
      <c r="J12" s="32"/>
      <c r="K12" s="46"/>
      <c r="L12" s="3"/>
      <c r="M12" s="3"/>
      <c r="N12" s="3"/>
      <c r="O12" s="3"/>
      <c r="P12" s="3"/>
      <c r="Q12" s="3"/>
      <c r="R12" s="32"/>
      <c r="S12" s="46"/>
      <c r="T12" s="3"/>
      <c r="U12" s="3"/>
      <c r="V12" s="3"/>
      <c r="W12" s="3"/>
      <c r="X12" s="3"/>
      <c r="Y12" s="3"/>
      <c r="Z12" s="32"/>
      <c r="AA12" s="9"/>
      <c r="AB12" s="9"/>
      <c r="AC12" s="9"/>
    </row>
    <row r="13" ht="12.75" customHeight="1">
      <c r="A13" s="46"/>
      <c r="B13" s="4"/>
      <c r="C13" s="46"/>
      <c r="D13" s="32"/>
      <c r="E13" s="46"/>
      <c r="F13" s="32"/>
      <c r="G13" s="46"/>
      <c r="H13" s="32"/>
      <c r="I13" s="46"/>
      <c r="J13" s="32"/>
      <c r="K13" s="46"/>
      <c r="L13" s="3"/>
      <c r="M13" s="3"/>
      <c r="N13" s="3"/>
      <c r="O13" s="3"/>
      <c r="P13" s="3"/>
      <c r="Q13" s="3"/>
      <c r="R13" s="32"/>
      <c r="S13" s="46"/>
      <c r="T13" s="3"/>
      <c r="U13" s="3"/>
      <c r="V13" s="3"/>
      <c r="W13" s="3"/>
      <c r="X13" s="3"/>
      <c r="Y13" s="3"/>
      <c r="Z13" s="32"/>
      <c r="AA13" s="9"/>
      <c r="AB13" s="9"/>
      <c r="AC13" s="9"/>
    </row>
    <row r="14" ht="12.75" customHeight="1">
      <c r="A14" s="46"/>
      <c r="B14" s="4"/>
      <c r="C14" s="46"/>
      <c r="D14" s="32"/>
      <c r="E14" s="46"/>
      <c r="F14" s="32"/>
      <c r="G14" s="46"/>
      <c r="H14" s="32"/>
      <c r="I14" s="46"/>
      <c r="J14" s="32"/>
      <c r="K14" s="46"/>
      <c r="L14" s="3"/>
      <c r="M14" s="3"/>
      <c r="N14" s="3"/>
      <c r="O14" s="3"/>
      <c r="P14" s="3"/>
      <c r="Q14" s="3"/>
      <c r="R14" s="32"/>
      <c r="S14" s="46"/>
      <c r="T14" s="3"/>
      <c r="U14" s="3"/>
      <c r="V14" s="3"/>
      <c r="W14" s="3"/>
      <c r="X14" s="3"/>
      <c r="Y14" s="3"/>
      <c r="Z14" s="32"/>
      <c r="AA14" s="9"/>
      <c r="AB14" s="9"/>
      <c r="AC14" s="9"/>
    </row>
    <row r="15" ht="12.75" customHeight="1">
      <c r="A15" s="50"/>
      <c r="B15" s="35"/>
      <c r="C15" s="50"/>
      <c r="D15" s="36"/>
      <c r="E15" s="50"/>
      <c r="F15" s="36"/>
      <c r="G15" s="50"/>
      <c r="H15" s="36"/>
      <c r="I15" s="50"/>
      <c r="J15" s="36"/>
      <c r="K15" s="50"/>
      <c r="L15" s="37"/>
      <c r="M15" s="37"/>
      <c r="N15" s="37"/>
      <c r="O15" s="37"/>
      <c r="P15" s="37"/>
      <c r="Q15" s="37"/>
      <c r="R15" s="36"/>
      <c r="S15" s="50"/>
      <c r="T15" s="37"/>
      <c r="U15" s="37"/>
      <c r="V15" s="37"/>
      <c r="W15" s="37"/>
      <c r="X15" s="37"/>
      <c r="Y15" s="37"/>
      <c r="Z15" s="36"/>
      <c r="AA15" s="9"/>
      <c r="AB15" s="38"/>
      <c r="AC15" s="38"/>
    </row>
    <row r="16" ht="12.75" customHeight="1">
      <c r="A16" s="22">
        <f>S10+1</f>
        <v>46271</v>
      </c>
      <c r="B16" s="23"/>
      <c r="C16" s="22">
        <f>A16+1</f>
        <v>46272</v>
      </c>
      <c r="D16" s="24"/>
      <c r="E16" s="22">
        <f>C16+1</f>
        <v>46273</v>
      </c>
      <c r="F16" s="24"/>
      <c r="G16" s="22">
        <f>E16+1</f>
        <v>46274</v>
      </c>
      <c r="H16" s="24"/>
      <c r="I16" s="22">
        <f>G16+1</f>
        <v>46275</v>
      </c>
      <c r="J16" s="24"/>
      <c r="K16" s="25">
        <f>I16+1</f>
        <v>46276</v>
      </c>
      <c r="L16" s="26"/>
      <c r="M16" s="27"/>
      <c r="N16" s="28"/>
      <c r="O16" s="28"/>
      <c r="P16" s="28"/>
      <c r="Q16" s="28"/>
      <c r="R16" s="29"/>
      <c r="S16" s="25">
        <f>K16+1</f>
        <v>46277</v>
      </c>
      <c r="T16" s="26"/>
      <c r="U16" s="27"/>
      <c r="V16" s="28"/>
      <c r="W16" s="28"/>
      <c r="X16" s="28"/>
      <c r="Y16" s="28"/>
      <c r="Z16" s="29"/>
      <c r="AA16" s="9"/>
      <c r="AB16" s="9"/>
      <c r="AC16" s="9"/>
    </row>
    <row r="17" ht="12.75" customHeight="1">
      <c r="A17" s="31"/>
      <c r="B17" s="4"/>
      <c r="C17" s="31"/>
      <c r="D17" s="32"/>
      <c r="E17" s="31"/>
      <c r="F17" s="32"/>
      <c r="G17" s="31"/>
      <c r="H17" s="32"/>
      <c r="I17" s="31"/>
      <c r="J17" s="32"/>
      <c r="K17" s="31"/>
      <c r="L17" s="3"/>
      <c r="M17" s="3"/>
      <c r="N17" s="3"/>
      <c r="O17" s="3"/>
      <c r="P17" s="3"/>
      <c r="Q17" s="3"/>
      <c r="R17" s="32"/>
      <c r="S17" s="31"/>
      <c r="T17" s="3"/>
      <c r="U17" s="3"/>
      <c r="V17" s="3"/>
      <c r="W17" s="3"/>
      <c r="X17" s="3"/>
      <c r="Y17" s="3"/>
      <c r="Z17" s="32"/>
      <c r="AA17" s="66" t="s">
        <v>42</v>
      </c>
      <c r="AB17" s="9"/>
      <c r="AC17" s="9"/>
    </row>
    <row r="18" ht="12.75" customHeight="1">
      <c r="A18" s="31"/>
      <c r="B18" s="4"/>
      <c r="C18" s="31"/>
      <c r="D18" s="32"/>
      <c r="E18" s="31"/>
      <c r="F18" s="32"/>
      <c r="G18" s="31"/>
      <c r="H18" s="32"/>
      <c r="I18" s="31"/>
      <c r="J18" s="32"/>
      <c r="K18" s="31"/>
      <c r="L18" s="3"/>
      <c r="M18" s="3"/>
      <c r="N18" s="3"/>
      <c r="O18" s="3"/>
      <c r="P18" s="3"/>
      <c r="Q18" s="3"/>
      <c r="R18" s="32"/>
      <c r="S18" s="31"/>
      <c r="T18" s="3"/>
      <c r="U18" s="3"/>
      <c r="V18" s="3"/>
      <c r="W18" s="3"/>
      <c r="X18" s="3"/>
      <c r="Y18" s="3"/>
      <c r="Z18" s="32"/>
      <c r="AA18" s="9"/>
      <c r="AB18" s="9"/>
      <c r="AC18" s="9"/>
    </row>
    <row r="19" ht="12.75" customHeight="1">
      <c r="A19" s="31"/>
      <c r="B19" s="4"/>
      <c r="C19" s="31"/>
      <c r="D19" s="32"/>
      <c r="E19" s="31"/>
      <c r="F19" s="32"/>
      <c r="G19" s="31"/>
      <c r="H19" s="32"/>
      <c r="I19" s="31"/>
      <c r="J19" s="32"/>
      <c r="K19" s="31"/>
      <c r="L19" s="3"/>
      <c r="M19" s="3"/>
      <c r="N19" s="3"/>
      <c r="O19" s="3"/>
      <c r="P19" s="3"/>
      <c r="Q19" s="3"/>
      <c r="R19" s="32"/>
      <c r="S19" s="31"/>
      <c r="T19" s="3"/>
      <c r="U19" s="3"/>
      <c r="V19" s="3"/>
      <c r="W19" s="3"/>
      <c r="X19" s="3"/>
      <c r="Y19" s="3"/>
      <c r="Z19" s="32"/>
      <c r="AA19" s="9"/>
      <c r="AB19" s="9"/>
      <c r="AC19" s="9"/>
    </row>
    <row r="20" ht="12.75" customHeight="1">
      <c r="A20" s="31"/>
      <c r="B20" s="4"/>
      <c r="C20" s="31"/>
      <c r="D20" s="32"/>
      <c r="E20" s="31"/>
      <c r="F20" s="32"/>
      <c r="G20" s="31"/>
      <c r="H20" s="32"/>
      <c r="I20" s="31"/>
      <c r="J20" s="32"/>
      <c r="K20" s="31"/>
      <c r="L20" s="3"/>
      <c r="M20" s="3"/>
      <c r="N20" s="3"/>
      <c r="O20" s="3"/>
      <c r="P20" s="3"/>
      <c r="Q20" s="3"/>
      <c r="R20" s="32"/>
      <c r="S20" s="31"/>
      <c r="T20" s="3"/>
      <c r="U20" s="3"/>
      <c r="V20" s="3"/>
      <c r="W20" s="3"/>
      <c r="X20" s="3"/>
      <c r="Y20" s="3"/>
      <c r="Z20" s="32"/>
      <c r="AA20" s="9"/>
      <c r="AB20" s="9"/>
      <c r="AC20" s="9"/>
    </row>
    <row r="21" ht="12.75" customHeight="1">
      <c r="A21" s="34"/>
      <c r="B21" s="35"/>
      <c r="C21" s="34"/>
      <c r="D21" s="36"/>
      <c r="E21" s="34"/>
      <c r="F21" s="36"/>
      <c r="G21" s="34"/>
      <c r="H21" s="36"/>
      <c r="I21" s="34"/>
      <c r="J21" s="36"/>
      <c r="K21" s="34"/>
      <c r="L21" s="37"/>
      <c r="M21" s="37"/>
      <c r="N21" s="37"/>
      <c r="O21" s="37"/>
      <c r="P21" s="37"/>
      <c r="Q21" s="37"/>
      <c r="R21" s="36"/>
      <c r="S21" s="34"/>
      <c r="T21" s="37"/>
      <c r="U21" s="37"/>
      <c r="V21" s="37"/>
      <c r="W21" s="37"/>
      <c r="X21" s="37"/>
      <c r="Y21" s="37"/>
      <c r="Z21" s="36"/>
      <c r="AA21" s="9"/>
      <c r="AB21" s="38"/>
      <c r="AC21" s="38"/>
    </row>
    <row r="22" ht="12.75" customHeight="1">
      <c r="A22" s="39">
        <f>S16+1</f>
        <v>46278</v>
      </c>
      <c r="B22" s="40"/>
      <c r="C22" s="39">
        <f>A22+1</f>
        <v>46279</v>
      </c>
      <c r="D22" s="41"/>
      <c r="E22" s="39">
        <f>C22+1</f>
        <v>46280</v>
      </c>
      <c r="F22" s="41"/>
      <c r="G22" s="39">
        <f>E22+1</f>
        <v>46281</v>
      </c>
      <c r="H22" s="41"/>
      <c r="I22" s="39">
        <f>G22+1</f>
        <v>46282</v>
      </c>
      <c r="J22" s="41"/>
      <c r="K22" s="42">
        <f>I22+1</f>
        <v>46283</v>
      </c>
      <c r="L22" s="26"/>
      <c r="M22" s="43"/>
      <c r="N22" s="28"/>
      <c r="O22" s="28"/>
      <c r="P22" s="28"/>
      <c r="Q22" s="28"/>
      <c r="R22" s="29"/>
      <c r="S22" s="42">
        <f>K22+1</f>
        <v>46284</v>
      </c>
      <c r="T22" s="26"/>
      <c r="U22" s="43"/>
      <c r="V22" s="28"/>
      <c r="W22" s="28"/>
      <c r="X22" s="28"/>
      <c r="Y22" s="28"/>
      <c r="Z22" s="29"/>
      <c r="AA22" s="9"/>
      <c r="AB22" s="9"/>
      <c r="AC22" s="9"/>
    </row>
    <row r="23" ht="12.75" customHeight="1">
      <c r="A23" s="46"/>
      <c r="B23" s="4"/>
      <c r="C23" s="46"/>
      <c r="D23" s="32"/>
      <c r="E23" s="46"/>
      <c r="F23" s="32"/>
      <c r="G23" s="46"/>
      <c r="H23" s="32"/>
      <c r="I23" s="46"/>
      <c r="J23" s="32"/>
      <c r="K23" s="46"/>
      <c r="L23" s="3"/>
      <c r="M23" s="3"/>
      <c r="N23" s="3"/>
      <c r="O23" s="3"/>
      <c r="P23" s="3"/>
      <c r="Q23" s="3"/>
      <c r="R23" s="32"/>
      <c r="S23" s="46"/>
      <c r="T23" s="3"/>
      <c r="U23" s="3"/>
      <c r="V23" s="3"/>
      <c r="W23" s="3"/>
      <c r="X23" s="3"/>
      <c r="Y23" s="3"/>
      <c r="Z23" s="32"/>
      <c r="AA23" s="66" t="s">
        <v>43</v>
      </c>
      <c r="AB23" s="9"/>
      <c r="AC23" s="9"/>
    </row>
    <row r="24" ht="12.75" customHeight="1">
      <c r="A24" s="46"/>
      <c r="B24" s="4"/>
      <c r="C24" s="46"/>
      <c r="D24" s="32"/>
      <c r="E24" s="46"/>
      <c r="F24" s="32"/>
      <c r="G24" s="46"/>
      <c r="H24" s="32"/>
      <c r="I24" s="46"/>
      <c r="J24" s="32"/>
      <c r="K24" s="46"/>
      <c r="L24" s="3"/>
      <c r="M24" s="3"/>
      <c r="N24" s="3"/>
      <c r="O24" s="3"/>
      <c r="P24" s="3"/>
      <c r="Q24" s="3"/>
      <c r="R24" s="32"/>
      <c r="S24" s="46"/>
      <c r="T24" s="3"/>
      <c r="U24" s="3"/>
      <c r="V24" s="3"/>
      <c r="W24" s="3"/>
      <c r="X24" s="3"/>
      <c r="Y24" s="3"/>
      <c r="Z24" s="32"/>
      <c r="AA24" s="9"/>
      <c r="AB24" s="9"/>
      <c r="AC24" s="9"/>
    </row>
    <row r="25" ht="12.75" customHeight="1">
      <c r="A25" s="46"/>
      <c r="B25" s="4"/>
      <c r="C25" s="46"/>
      <c r="D25" s="32"/>
      <c r="E25" s="46"/>
      <c r="F25" s="32"/>
      <c r="G25" s="46"/>
      <c r="H25" s="32"/>
      <c r="I25" s="46"/>
      <c r="J25" s="32"/>
      <c r="K25" s="46"/>
      <c r="L25" s="3"/>
      <c r="M25" s="3"/>
      <c r="N25" s="3"/>
      <c r="O25" s="3"/>
      <c r="P25" s="3"/>
      <c r="Q25" s="3"/>
      <c r="R25" s="32"/>
      <c r="S25" s="46"/>
      <c r="T25" s="3"/>
      <c r="U25" s="3"/>
      <c r="V25" s="3"/>
      <c r="W25" s="3"/>
      <c r="X25" s="3"/>
      <c r="Y25" s="3"/>
      <c r="Z25" s="32"/>
      <c r="AA25" s="9"/>
      <c r="AB25" s="9"/>
      <c r="AC25" s="9"/>
    </row>
    <row r="26" ht="12.75" customHeight="1">
      <c r="A26" s="46"/>
      <c r="B26" s="4"/>
      <c r="C26" s="46"/>
      <c r="D26" s="32"/>
      <c r="E26" s="46"/>
      <c r="F26" s="32"/>
      <c r="G26" s="46"/>
      <c r="H26" s="32"/>
      <c r="I26" s="46"/>
      <c r="J26" s="32"/>
      <c r="K26" s="46"/>
      <c r="L26" s="3"/>
      <c r="M26" s="3"/>
      <c r="N26" s="3"/>
      <c r="O26" s="3"/>
      <c r="P26" s="3"/>
      <c r="Q26" s="3"/>
      <c r="R26" s="32"/>
      <c r="S26" s="46"/>
      <c r="T26" s="3"/>
      <c r="U26" s="3"/>
      <c r="V26" s="3"/>
      <c r="W26" s="3"/>
      <c r="X26" s="3"/>
      <c r="Y26" s="3"/>
      <c r="Z26" s="32"/>
      <c r="AA26" s="9"/>
      <c r="AB26" s="9"/>
      <c r="AC26" s="9"/>
    </row>
    <row r="27" ht="12.75" customHeight="1">
      <c r="A27" s="50"/>
      <c r="B27" s="35"/>
      <c r="C27" s="50"/>
      <c r="D27" s="36"/>
      <c r="E27" s="50"/>
      <c r="F27" s="36"/>
      <c r="G27" s="50"/>
      <c r="H27" s="36"/>
      <c r="I27" s="50"/>
      <c r="J27" s="36"/>
      <c r="K27" s="50"/>
      <c r="L27" s="37"/>
      <c r="M27" s="37"/>
      <c r="N27" s="37"/>
      <c r="O27" s="37"/>
      <c r="P27" s="37"/>
      <c r="Q27" s="37"/>
      <c r="R27" s="36"/>
      <c r="S27" s="50"/>
      <c r="T27" s="37"/>
      <c r="U27" s="37"/>
      <c r="V27" s="37"/>
      <c r="W27" s="37"/>
      <c r="X27" s="37"/>
      <c r="Y27" s="37"/>
      <c r="Z27" s="36"/>
      <c r="AA27" s="9"/>
      <c r="AB27" s="38"/>
      <c r="AC27" s="38"/>
    </row>
    <row r="28" ht="12.75" customHeight="1">
      <c r="A28" s="22">
        <f>S22+1</f>
        <v>46285</v>
      </c>
      <c r="B28" s="23"/>
      <c r="C28" s="22">
        <f>A28+1</f>
        <v>46286</v>
      </c>
      <c r="D28" s="24"/>
      <c r="E28" s="22">
        <f>C28+1</f>
        <v>46287</v>
      </c>
      <c r="F28" s="24"/>
      <c r="G28" s="22">
        <f>E28+1</f>
        <v>46288</v>
      </c>
      <c r="H28" s="24"/>
      <c r="I28" s="22">
        <f>G28+1</f>
        <v>46289</v>
      </c>
      <c r="J28" s="24"/>
      <c r="K28" s="25">
        <f>I28+1</f>
        <v>46290</v>
      </c>
      <c r="L28" s="26"/>
      <c r="M28" s="27"/>
      <c r="N28" s="28"/>
      <c r="O28" s="28"/>
      <c r="P28" s="28"/>
      <c r="Q28" s="28"/>
      <c r="R28" s="29"/>
      <c r="S28" s="25">
        <f>K28+1</f>
        <v>46291</v>
      </c>
      <c r="T28" s="26"/>
      <c r="U28" s="27"/>
      <c r="V28" s="28"/>
      <c r="W28" s="28"/>
      <c r="X28" s="28"/>
      <c r="Y28" s="28"/>
      <c r="Z28" s="29"/>
      <c r="AA28" s="9"/>
      <c r="AB28" s="9"/>
      <c r="AC28" s="9"/>
    </row>
    <row r="29" ht="12.75" customHeight="1">
      <c r="A29" s="31"/>
      <c r="B29" s="4"/>
      <c r="C29" s="31"/>
      <c r="D29" s="32"/>
      <c r="E29" s="31"/>
      <c r="F29" s="32"/>
      <c r="G29" s="31"/>
      <c r="H29" s="32"/>
      <c r="I29" s="31"/>
      <c r="J29" s="32"/>
      <c r="K29" s="31"/>
      <c r="L29" s="3"/>
      <c r="M29" s="3"/>
      <c r="N29" s="3"/>
      <c r="O29" s="3"/>
      <c r="P29" s="3"/>
      <c r="Q29" s="3"/>
      <c r="R29" s="32"/>
      <c r="S29" s="31"/>
      <c r="T29" s="3"/>
      <c r="U29" s="3"/>
      <c r="V29" s="3"/>
      <c r="W29" s="3"/>
      <c r="X29" s="3"/>
      <c r="Y29" s="3"/>
      <c r="Z29" s="32"/>
      <c r="AA29" s="66" t="s">
        <v>44</v>
      </c>
      <c r="AB29" s="9"/>
      <c r="AC29" s="9"/>
    </row>
    <row r="30" ht="12.75" customHeight="1">
      <c r="A30" s="31"/>
      <c r="B30" s="4"/>
      <c r="C30" s="31"/>
      <c r="D30" s="32"/>
      <c r="E30" s="31"/>
      <c r="F30" s="32"/>
      <c r="G30" s="31"/>
      <c r="H30" s="32"/>
      <c r="I30" s="31"/>
      <c r="J30" s="32"/>
      <c r="K30" s="31"/>
      <c r="L30" s="3"/>
      <c r="M30" s="3"/>
      <c r="N30" s="3"/>
      <c r="O30" s="3"/>
      <c r="P30" s="3"/>
      <c r="Q30" s="3"/>
      <c r="R30" s="32"/>
      <c r="S30" s="31"/>
      <c r="T30" s="3"/>
      <c r="U30" s="3"/>
      <c r="V30" s="3"/>
      <c r="W30" s="3"/>
      <c r="X30" s="3"/>
      <c r="Y30" s="3"/>
      <c r="Z30" s="32"/>
      <c r="AA30" s="9"/>
      <c r="AB30" s="9"/>
      <c r="AC30" s="9"/>
    </row>
    <row r="31" ht="12.75" customHeight="1">
      <c r="A31" s="31"/>
      <c r="B31" s="4"/>
      <c r="C31" s="31"/>
      <c r="D31" s="32"/>
      <c r="E31" s="31"/>
      <c r="F31" s="32"/>
      <c r="G31" s="31"/>
      <c r="H31" s="32"/>
      <c r="I31" s="31"/>
      <c r="J31" s="32"/>
      <c r="K31" s="31"/>
      <c r="L31" s="3"/>
      <c r="M31" s="3"/>
      <c r="N31" s="3"/>
      <c r="O31" s="3"/>
      <c r="P31" s="3"/>
      <c r="Q31" s="3"/>
      <c r="R31" s="32"/>
      <c r="S31" s="31"/>
      <c r="T31" s="3"/>
      <c r="U31" s="3"/>
      <c r="V31" s="3"/>
      <c r="W31" s="3"/>
      <c r="X31" s="3"/>
      <c r="Y31" s="3"/>
      <c r="Z31" s="32"/>
      <c r="AA31" s="9"/>
      <c r="AB31" s="9"/>
      <c r="AC31" s="9"/>
    </row>
    <row r="32" ht="12.75" customHeight="1">
      <c r="A32" s="31"/>
      <c r="B32" s="4"/>
      <c r="C32" s="31"/>
      <c r="D32" s="32"/>
      <c r="E32" s="31"/>
      <c r="F32" s="32"/>
      <c r="G32" s="31"/>
      <c r="H32" s="32"/>
      <c r="I32" s="31"/>
      <c r="J32" s="32"/>
      <c r="K32" s="31"/>
      <c r="L32" s="3"/>
      <c r="M32" s="3"/>
      <c r="N32" s="3"/>
      <c r="O32" s="3"/>
      <c r="P32" s="3"/>
      <c r="Q32" s="3"/>
      <c r="R32" s="32"/>
      <c r="S32" s="31"/>
      <c r="T32" s="3"/>
      <c r="U32" s="3"/>
      <c r="V32" s="3"/>
      <c r="W32" s="3"/>
      <c r="X32" s="3"/>
      <c r="Y32" s="3"/>
      <c r="Z32" s="32"/>
      <c r="AA32" s="9"/>
      <c r="AB32" s="9"/>
      <c r="AC32" s="9"/>
    </row>
    <row r="33" ht="12.75" customHeight="1">
      <c r="A33" s="34"/>
      <c r="B33" s="35"/>
      <c r="C33" s="34"/>
      <c r="D33" s="36"/>
      <c r="E33" s="34"/>
      <c r="F33" s="36"/>
      <c r="G33" s="34"/>
      <c r="H33" s="36"/>
      <c r="I33" s="34"/>
      <c r="J33" s="36"/>
      <c r="K33" s="34"/>
      <c r="L33" s="37"/>
      <c r="M33" s="37"/>
      <c r="N33" s="37"/>
      <c r="O33" s="37"/>
      <c r="P33" s="37"/>
      <c r="Q33" s="37"/>
      <c r="R33" s="36"/>
      <c r="S33" s="34"/>
      <c r="T33" s="37"/>
      <c r="U33" s="37"/>
      <c r="V33" s="37"/>
      <c r="W33" s="37"/>
      <c r="X33" s="37"/>
      <c r="Y33" s="37"/>
      <c r="Z33" s="36"/>
      <c r="AA33" s="9"/>
      <c r="AB33" s="38"/>
      <c r="AC33" s="38"/>
    </row>
    <row r="34" ht="12.75" customHeight="1">
      <c r="A34" s="39">
        <f>S28+1</f>
        <v>46292</v>
      </c>
      <c r="B34" s="40"/>
      <c r="C34" s="39">
        <f>A34+1</f>
        <v>46293</v>
      </c>
      <c r="D34" s="41"/>
      <c r="E34" s="39">
        <f>C34+1</f>
        <v>46294</v>
      </c>
      <c r="F34" s="41"/>
      <c r="G34" s="39">
        <f>E34+1</f>
        <v>46295</v>
      </c>
      <c r="H34" s="41"/>
      <c r="I34" s="39">
        <f>G34+1</f>
        <v>46296</v>
      </c>
      <c r="J34" s="41"/>
      <c r="K34" s="42">
        <f>I34+1</f>
        <v>46297</v>
      </c>
      <c r="L34" s="26"/>
      <c r="M34" s="43"/>
      <c r="N34" s="28"/>
      <c r="O34" s="28"/>
      <c r="P34" s="28"/>
      <c r="Q34" s="28"/>
      <c r="R34" s="29"/>
      <c r="S34" s="42">
        <f>K34+1</f>
        <v>46298</v>
      </c>
      <c r="T34" s="26"/>
      <c r="U34" s="43"/>
      <c r="V34" s="28"/>
      <c r="W34" s="28"/>
      <c r="X34" s="28"/>
      <c r="Y34" s="28"/>
      <c r="Z34" s="29"/>
      <c r="AA34" s="9"/>
      <c r="AB34" s="9"/>
      <c r="AC34" s="9"/>
    </row>
    <row r="35" ht="12.75" customHeight="1">
      <c r="A35" s="46"/>
      <c r="B35" s="4"/>
      <c r="C35" s="46"/>
      <c r="D35" s="32"/>
      <c r="E35" s="46"/>
      <c r="F35" s="32"/>
      <c r="G35" s="46"/>
      <c r="H35" s="32"/>
      <c r="I35" s="46"/>
      <c r="J35" s="32"/>
      <c r="K35" s="46"/>
      <c r="L35" s="3"/>
      <c r="M35" s="3"/>
      <c r="N35" s="3"/>
      <c r="O35" s="3"/>
      <c r="P35" s="3"/>
      <c r="Q35" s="3"/>
      <c r="R35" s="32"/>
      <c r="S35" s="46"/>
      <c r="T35" s="3"/>
      <c r="U35" s="3"/>
      <c r="V35" s="3"/>
      <c r="W35" s="3"/>
      <c r="X35" s="3"/>
      <c r="Y35" s="3"/>
      <c r="Z35" s="32"/>
      <c r="AA35" s="66" t="s">
        <v>45</v>
      </c>
      <c r="AB35" s="9"/>
      <c r="AC35" s="9"/>
    </row>
    <row r="36" ht="12.75" customHeight="1">
      <c r="A36" s="46"/>
      <c r="B36" s="4"/>
      <c r="C36" s="46"/>
      <c r="D36" s="32"/>
      <c r="E36" s="46"/>
      <c r="F36" s="32"/>
      <c r="G36" s="46"/>
      <c r="H36" s="32"/>
      <c r="I36" s="46"/>
      <c r="J36" s="32"/>
      <c r="K36" s="46"/>
      <c r="L36" s="3"/>
      <c r="M36" s="3"/>
      <c r="N36" s="3"/>
      <c r="O36" s="3"/>
      <c r="P36" s="3"/>
      <c r="Q36" s="3"/>
      <c r="R36" s="32"/>
      <c r="S36" s="46"/>
      <c r="T36" s="3"/>
      <c r="U36" s="3"/>
      <c r="V36" s="3"/>
      <c r="W36" s="3"/>
      <c r="X36" s="3"/>
      <c r="Y36" s="3"/>
      <c r="Z36" s="32"/>
      <c r="AA36" s="9"/>
      <c r="AB36" s="9"/>
      <c r="AC36" s="9"/>
    </row>
    <row r="37" ht="12.75" customHeight="1">
      <c r="A37" s="46"/>
      <c r="B37" s="4"/>
      <c r="C37" s="46"/>
      <c r="D37" s="32"/>
      <c r="E37" s="46"/>
      <c r="F37" s="32"/>
      <c r="G37" s="46"/>
      <c r="H37" s="32"/>
      <c r="I37" s="46"/>
      <c r="J37" s="32"/>
      <c r="K37" s="46"/>
      <c r="L37" s="3"/>
      <c r="M37" s="3"/>
      <c r="N37" s="3"/>
      <c r="O37" s="3"/>
      <c r="P37" s="3"/>
      <c r="Q37" s="3"/>
      <c r="R37" s="32"/>
      <c r="S37" s="46"/>
      <c r="T37" s="3"/>
      <c r="U37" s="3"/>
      <c r="V37" s="3"/>
      <c r="W37" s="3"/>
      <c r="X37" s="3"/>
      <c r="Y37" s="3"/>
      <c r="Z37" s="32"/>
      <c r="AA37" s="9"/>
      <c r="AB37" s="9"/>
      <c r="AC37" s="9"/>
    </row>
    <row r="38" ht="12.75" customHeight="1">
      <c r="A38" s="46"/>
      <c r="B38" s="4"/>
      <c r="C38" s="46"/>
      <c r="D38" s="32"/>
      <c r="E38" s="46"/>
      <c r="F38" s="32"/>
      <c r="G38" s="46"/>
      <c r="H38" s="32"/>
      <c r="I38" s="46"/>
      <c r="J38" s="32"/>
      <c r="K38" s="46"/>
      <c r="L38" s="3"/>
      <c r="M38" s="3"/>
      <c r="N38" s="3"/>
      <c r="O38" s="3"/>
      <c r="P38" s="3"/>
      <c r="Q38" s="3"/>
      <c r="R38" s="32"/>
      <c r="S38" s="46"/>
      <c r="T38" s="3"/>
      <c r="U38" s="3"/>
      <c r="V38" s="3"/>
      <c r="W38" s="3"/>
      <c r="X38" s="3"/>
      <c r="Y38" s="3"/>
      <c r="Z38" s="32"/>
      <c r="AA38" s="9"/>
      <c r="AB38" s="9"/>
      <c r="AC38" s="9"/>
    </row>
    <row r="39" ht="12.75" customHeight="1">
      <c r="A39" s="50"/>
      <c r="B39" s="35"/>
      <c r="C39" s="50"/>
      <c r="D39" s="36"/>
      <c r="E39" s="50"/>
      <c r="F39" s="36"/>
      <c r="G39" s="50"/>
      <c r="H39" s="36"/>
      <c r="I39" s="50"/>
      <c r="J39" s="36"/>
      <c r="K39" s="50"/>
      <c r="L39" s="37"/>
      <c r="M39" s="37"/>
      <c r="N39" s="37"/>
      <c r="O39" s="37"/>
      <c r="P39" s="37"/>
      <c r="Q39" s="37"/>
      <c r="R39" s="36"/>
      <c r="S39" s="50"/>
      <c r="T39" s="37"/>
      <c r="U39" s="37"/>
      <c r="V39" s="37"/>
      <c r="W39" s="37"/>
      <c r="X39" s="37"/>
      <c r="Y39" s="37"/>
      <c r="Z39" s="36"/>
      <c r="AA39" s="9"/>
      <c r="AB39" s="38"/>
      <c r="AC39" s="38"/>
    </row>
    <row r="40" ht="12.75" customHeight="1">
      <c r="A40" s="22">
        <f>S34+1</f>
        <v>46299</v>
      </c>
      <c r="B40" s="23"/>
      <c r="C40" s="22">
        <f>A40+1</f>
        <v>46300</v>
      </c>
      <c r="D40" s="24"/>
      <c r="E40" s="52" t="s">
        <v>10</v>
      </c>
      <c r="F40" s="53"/>
      <c r="G40" s="53"/>
      <c r="H40" s="53"/>
      <c r="I40" s="53"/>
      <c r="J40" s="53"/>
      <c r="K40" s="53"/>
      <c r="L40" s="53"/>
      <c r="M40" s="53"/>
      <c r="N40" s="53"/>
      <c r="O40" s="53"/>
      <c r="P40" s="53"/>
      <c r="Q40" s="53"/>
      <c r="R40" s="53"/>
      <c r="S40" s="53"/>
      <c r="T40" s="53"/>
      <c r="U40" s="53"/>
      <c r="V40" s="53"/>
      <c r="W40" s="53"/>
      <c r="X40" s="53"/>
      <c r="Y40" s="53"/>
      <c r="Z40" s="54"/>
    </row>
    <row r="41" ht="12.75" customHeight="1">
      <c r="A41" s="31"/>
      <c r="B41" s="4"/>
      <c r="C41" s="31"/>
      <c r="D41" s="32"/>
      <c r="E41" s="55"/>
      <c r="F41" s="56"/>
      <c r="G41" s="56"/>
      <c r="H41" s="56"/>
      <c r="I41" s="56"/>
      <c r="J41" s="56"/>
      <c r="K41" s="56"/>
      <c r="L41" s="56"/>
      <c r="M41" s="56"/>
      <c r="N41" s="56"/>
      <c r="O41" s="56"/>
      <c r="P41" s="56"/>
      <c r="Q41" s="56"/>
      <c r="R41" s="56"/>
      <c r="S41" s="56"/>
      <c r="T41" s="56"/>
      <c r="U41" s="56"/>
      <c r="V41" s="56"/>
      <c r="W41" s="56"/>
      <c r="X41" s="56"/>
      <c r="Y41" s="56"/>
      <c r="Z41" s="57"/>
    </row>
    <row r="42" ht="12.75" customHeight="1">
      <c r="A42" s="31"/>
      <c r="B42" s="4"/>
      <c r="C42" s="31"/>
      <c r="D42" s="32"/>
      <c r="E42" s="55"/>
      <c r="F42" s="56"/>
      <c r="G42" s="56"/>
      <c r="H42" s="56"/>
      <c r="I42" s="56"/>
      <c r="J42" s="56"/>
      <c r="K42" s="56"/>
      <c r="L42" s="56"/>
      <c r="M42" s="56"/>
      <c r="N42" s="56"/>
      <c r="O42" s="56"/>
      <c r="P42" s="56"/>
      <c r="Q42" s="56"/>
      <c r="R42" s="56"/>
      <c r="S42" s="56"/>
      <c r="T42" s="56"/>
      <c r="U42" s="56"/>
      <c r="V42" s="56"/>
      <c r="W42" s="56"/>
      <c r="X42" s="56"/>
      <c r="Y42" s="56"/>
      <c r="Z42" s="58"/>
    </row>
    <row r="43" ht="12.75" customHeight="1">
      <c r="A43" s="31"/>
      <c r="B43" s="4"/>
      <c r="C43" s="31"/>
      <c r="D43" s="32"/>
      <c r="E43" s="55"/>
      <c r="F43" s="56"/>
      <c r="G43" s="56"/>
      <c r="H43" s="56"/>
      <c r="I43" s="56"/>
      <c r="J43" s="56"/>
      <c r="K43" s="56"/>
      <c r="L43" s="56"/>
      <c r="M43" s="56"/>
      <c r="N43" s="56"/>
      <c r="O43" s="56"/>
      <c r="P43" s="56"/>
      <c r="Q43" s="56"/>
      <c r="R43" s="56"/>
      <c r="S43" s="56"/>
      <c r="T43" s="56"/>
      <c r="U43" s="56"/>
      <c r="V43" s="56"/>
      <c r="W43" s="56"/>
      <c r="X43" s="56"/>
      <c r="Y43" s="56"/>
      <c r="Z43" s="58"/>
    </row>
    <row r="44" ht="12.75" customHeight="1">
      <c r="A44" s="31"/>
      <c r="B44" s="4"/>
      <c r="C44" s="31"/>
      <c r="D44" s="32"/>
      <c r="E44" s="55"/>
      <c r="F44" s="56"/>
      <c r="G44" s="56"/>
      <c r="H44" s="56"/>
      <c r="I44" s="56"/>
      <c r="J44" s="56"/>
      <c r="K44" s="59"/>
      <c r="Z44" s="60"/>
    </row>
    <row r="45" ht="12.75" customHeight="1">
      <c r="A45" s="34"/>
      <c r="B45" s="35"/>
      <c r="C45" s="34"/>
      <c r="D45" s="36"/>
      <c r="E45" s="61"/>
      <c r="F45" s="62"/>
      <c r="G45" s="62"/>
      <c r="H45" s="62"/>
      <c r="I45" s="62"/>
      <c r="J45" s="62"/>
      <c r="K45" s="63"/>
      <c r="L45" s="64"/>
      <c r="M45" s="64"/>
      <c r="N45" s="64"/>
      <c r="O45" s="64"/>
      <c r="P45" s="64"/>
      <c r="Q45" s="64"/>
      <c r="R45" s="64"/>
      <c r="S45" s="64"/>
      <c r="T45" s="64"/>
      <c r="U45" s="64"/>
      <c r="V45" s="64"/>
      <c r="W45" s="64"/>
      <c r="X45" s="64"/>
      <c r="Y45" s="64"/>
      <c r="Z45" s="65"/>
      <c r="AA45" s="9"/>
      <c r="AB45" s="9"/>
      <c r="AC45" s="9"/>
    </row>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217">
    <mergeCell ref="A1:H7"/>
    <mergeCell ref="K1:Q1"/>
    <mergeCell ref="S1:Y1"/>
    <mergeCell ref="A9:B9"/>
    <mergeCell ref="C9:D9"/>
    <mergeCell ref="E9:F9"/>
    <mergeCell ref="G9:H9"/>
    <mergeCell ref="I9:J9"/>
    <mergeCell ref="K9:R9"/>
    <mergeCell ref="S9:Z9"/>
    <mergeCell ref="K10:L10"/>
    <mergeCell ref="M10:R10"/>
    <mergeCell ref="S10:T10"/>
    <mergeCell ref="U10:Z10"/>
    <mergeCell ref="A11:B11"/>
    <mergeCell ref="C11:D11"/>
    <mergeCell ref="E11:F11"/>
    <mergeCell ref="G11:H11"/>
    <mergeCell ref="I11:J11"/>
    <mergeCell ref="K11:R11"/>
    <mergeCell ref="S11:Z11"/>
    <mergeCell ref="A12:B12"/>
    <mergeCell ref="C12:D12"/>
    <mergeCell ref="E12:F12"/>
    <mergeCell ref="G12:H12"/>
    <mergeCell ref="I12:J12"/>
    <mergeCell ref="K12:R12"/>
    <mergeCell ref="S12:Z12"/>
    <mergeCell ref="A13:B13"/>
    <mergeCell ref="C13:D13"/>
    <mergeCell ref="E13:F13"/>
    <mergeCell ref="G13:H13"/>
    <mergeCell ref="I13:J13"/>
    <mergeCell ref="K13:R13"/>
    <mergeCell ref="S13:Z13"/>
    <mergeCell ref="A14:B14"/>
    <mergeCell ref="C14:D14"/>
    <mergeCell ref="E14:F14"/>
    <mergeCell ref="G14:H14"/>
    <mergeCell ref="I14:J14"/>
    <mergeCell ref="K14:R14"/>
    <mergeCell ref="S14:Z14"/>
    <mergeCell ref="A15:B15"/>
    <mergeCell ref="C15:D15"/>
    <mergeCell ref="E15:F15"/>
    <mergeCell ref="G15:H15"/>
    <mergeCell ref="I15:J15"/>
    <mergeCell ref="K15:R15"/>
    <mergeCell ref="S15:Z15"/>
    <mergeCell ref="K23:R23"/>
    <mergeCell ref="S23:Z23"/>
    <mergeCell ref="K22:L22"/>
    <mergeCell ref="M22:R22"/>
    <mergeCell ref="S22:T22"/>
    <mergeCell ref="U22:Z22"/>
    <mergeCell ref="A23:B23"/>
    <mergeCell ref="C23:D23"/>
    <mergeCell ref="E23:F23"/>
    <mergeCell ref="K17:R17"/>
    <mergeCell ref="S17:Z17"/>
    <mergeCell ref="K18:R18"/>
    <mergeCell ref="S18:Z18"/>
    <mergeCell ref="K16:L16"/>
    <mergeCell ref="M16:R16"/>
    <mergeCell ref="S16:T16"/>
    <mergeCell ref="U16:Z16"/>
    <mergeCell ref="A17:B17"/>
    <mergeCell ref="C17:D17"/>
    <mergeCell ref="E17:F17"/>
    <mergeCell ref="A19:B19"/>
    <mergeCell ref="C19:D19"/>
    <mergeCell ref="E19:F19"/>
    <mergeCell ref="G19:H19"/>
    <mergeCell ref="I19:J19"/>
    <mergeCell ref="K19:R19"/>
    <mergeCell ref="S19:Z19"/>
    <mergeCell ref="G17:H17"/>
    <mergeCell ref="I17:J17"/>
    <mergeCell ref="A18:B18"/>
    <mergeCell ref="C18:D18"/>
    <mergeCell ref="E18:F18"/>
    <mergeCell ref="G18:H18"/>
    <mergeCell ref="I18:J18"/>
    <mergeCell ref="A20:B20"/>
    <mergeCell ref="C20:D20"/>
    <mergeCell ref="E20:F20"/>
    <mergeCell ref="G20:H20"/>
    <mergeCell ref="I20:J20"/>
    <mergeCell ref="K20:R20"/>
    <mergeCell ref="S20:Z20"/>
    <mergeCell ref="A21:B21"/>
    <mergeCell ref="C21:D21"/>
    <mergeCell ref="E21:F21"/>
    <mergeCell ref="G21:H21"/>
    <mergeCell ref="I21:J21"/>
    <mergeCell ref="K21:R21"/>
    <mergeCell ref="S21:Z21"/>
    <mergeCell ref="K24:R24"/>
    <mergeCell ref="S24:Z24"/>
    <mergeCell ref="K29:R29"/>
    <mergeCell ref="S29:Z29"/>
    <mergeCell ref="K30:R30"/>
    <mergeCell ref="S30:Z30"/>
    <mergeCell ref="G29:H29"/>
    <mergeCell ref="I29:J29"/>
    <mergeCell ref="A30:B30"/>
    <mergeCell ref="C30:D30"/>
    <mergeCell ref="E30:F30"/>
    <mergeCell ref="G30:H30"/>
    <mergeCell ref="I30:J30"/>
    <mergeCell ref="A32:B32"/>
    <mergeCell ref="C32:D32"/>
    <mergeCell ref="E32:F32"/>
    <mergeCell ref="G32:H32"/>
    <mergeCell ref="I32:J32"/>
    <mergeCell ref="K32:R32"/>
    <mergeCell ref="S32:Z32"/>
    <mergeCell ref="A33:B33"/>
    <mergeCell ref="C33:D33"/>
    <mergeCell ref="E33:F33"/>
    <mergeCell ref="G33:H33"/>
    <mergeCell ref="I33:J33"/>
    <mergeCell ref="K33:R33"/>
    <mergeCell ref="S33:Z33"/>
    <mergeCell ref="K35:R35"/>
    <mergeCell ref="S35:Z35"/>
    <mergeCell ref="K34:L34"/>
    <mergeCell ref="M34:R34"/>
    <mergeCell ref="S34:T34"/>
    <mergeCell ref="U34:Z34"/>
    <mergeCell ref="A35:B35"/>
    <mergeCell ref="C35:D35"/>
    <mergeCell ref="E35:F35"/>
    <mergeCell ref="A37:B37"/>
    <mergeCell ref="C37:D37"/>
    <mergeCell ref="E37:F37"/>
    <mergeCell ref="G37:H37"/>
    <mergeCell ref="I37:J37"/>
    <mergeCell ref="K37:R37"/>
    <mergeCell ref="S37:Z37"/>
    <mergeCell ref="A39:B39"/>
    <mergeCell ref="C39:D39"/>
    <mergeCell ref="E39:F39"/>
    <mergeCell ref="G39:H39"/>
    <mergeCell ref="I39:J39"/>
    <mergeCell ref="K39:R39"/>
    <mergeCell ref="S39:Z39"/>
    <mergeCell ref="A38:B38"/>
    <mergeCell ref="C38:D38"/>
    <mergeCell ref="E38:F38"/>
    <mergeCell ref="G38:H38"/>
    <mergeCell ref="I38:J38"/>
    <mergeCell ref="K38:R38"/>
    <mergeCell ref="S38:Z38"/>
    <mergeCell ref="G35:H35"/>
    <mergeCell ref="I35:J35"/>
    <mergeCell ref="A36:B36"/>
    <mergeCell ref="C36:D36"/>
    <mergeCell ref="E36:F36"/>
    <mergeCell ref="G36:H36"/>
    <mergeCell ref="I36:J36"/>
    <mergeCell ref="C44:D44"/>
    <mergeCell ref="K44:Z44"/>
    <mergeCell ref="A45:B45"/>
    <mergeCell ref="C45:D45"/>
    <mergeCell ref="K45:Z45"/>
    <mergeCell ref="A41:B41"/>
    <mergeCell ref="C41:D41"/>
    <mergeCell ref="A42:B42"/>
    <mergeCell ref="C42:D42"/>
    <mergeCell ref="A43:B43"/>
    <mergeCell ref="C43:D43"/>
    <mergeCell ref="A44:B44"/>
    <mergeCell ref="A25:B25"/>
    <mergeCell ref="C25:D25"/>
    <mergeCell ref="E25:F25"/>
    <mergeCell ref="G25:H25"/>
    <mergeCell ref="I25:J25"/>
    <mergeCell ref="K25:R25"/>
    <mergeCell ref="S25:Z25"/>
    <mergeCell ref="G23:H23"/>
    <mergeCell ref="I23:J23"/>
    <mergeCell ref="A24:B24"/>
    <mergeCell ref="C24:D24"/>
    <mergeCell ref="E24:F24"/>
    <mergeCell ref="G24:H24"/>
    <mergeCell ref="I24:J24"/>
    <mergeCell ref="A26:B26"/>
    <mergeCell ref="C26:D26"/>
    <mergeCell ref="E26:F26"/>
    <mergeCell ref="G26:H26"/>
    <mergeCell ref="I26:J26"/>
    <mergeCell ref="K26:R26"/>
    <mergeCell ref="S26:Z26"/>
    <mergeCell ref="A27:B27"/>
    <mergeCell ref="C27:D27"/>
    <mergeCell ref="E27:F27"/>
    <mergeCell ref="G27:H27"/>
    <mergeCell ref="I27:J27"/>
    <mergeCell ref="K27:R27"/>
    <mergeCell ref="S27:Z27"/>
    <mergeCell ref="K28:L28"/>
    <mergeCell ref="M28:R28"/>
    <mergeCell ref="S28:T28"/>
    <mergeCell ref="U28:Z28"/>
    <mergeCell ref="A29:B29"/>
    <mergeCell ref="C29:D29"/>
    <mergeCell ref="E29:F29"/>
    <mergeCell ref="A31:B31"/>
    <mergeCell ref="C31:D31"/>
    <mergeCell ref="E31:F31"/>
    <mergeCell ref="G31:H31"/>
    <mergeCell ref="I31:J31"/>
    <mergeCell ref="K31:R31"/>
    <mergeCell ref="S31:Z31"/>
    <mergeCell ref="K36:R36"/>
    <mergeCell ref="S36:Z36"/>
  </mergeCells>
  <conditionalFormatting sqref="A10 C10 E10 G10 K10 S10 A16 C16 E16 G16 K16 S16 A22 C22 E22 G22 K22 S22 A28 C28 E28 G28 K28 S28 A34 C34 E34 G34 K34 S34 A40 C40">
    <cfRule type="expression" dxfId="0" priority="1">
      <formula>MONTH(A10)&lt;&gt;MONTH($A$1)</formula>
    </cfRule>
  </conditionalFormatting>
  <conditionalFormatting sqref="A10 C10 E10 G10 K10 S10 A16 C16 E16 G16 K16 S16 A22 C22 E22 G22 K22 S22 A28 C28 E28 G28 K28 S28 A34 C34 E34 G34 K34 S34 A40 C40">
    <cfRule type="expression" dxfId="1" priority="2">
      <formula>OR(WEEKDAY(A10,1)=1,WEEKDAY(A10,1)=7)</formula>
    </cfRule>
  </conditionalFormatting>
  <conditionalFormatting sqref="I10 I16 I22 I28 I34">
    <cfRule type="expression" dxfId="0" priority="3">
      <formula>MONTH(I10)&lt;&gt;MONTH($A$1)</formula>
    </cfRule>
  </conditionalFormatting>
  <conditionalFormatting sqref="I10 I16 I22 I28 I34">
    <cfRule type="expression" dxfId="1" priority="4">
      <formula>OR(WEEKDAY(I10,1)=1,WEEKDAY(I10,1)=7)</formula>
    </cfRule>
  </conditionalFormatting>
  <printOptions horizontalCentered="1"/>
  <pageMargins bottom="0.25" footer="0.0" header="0.0" left="0.5" right="0.5" top="0.25"/>
  <pageSetup orientation="landscape"/>
  <drawing r:id="rId1"/>
</worksheet>
</file>